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25 大井町\"/>
    </mc:Choice>
  </mc:AlternateContent>
  <bookViews>
    <workbookView xWindow="0" yWindow="0" windowWidth="20496" windowHeight="7536" tabRatio="8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<sst xmlns="http://schemas.openxmlformats.org/spreadsheetml/2006/main" count="1208" uniqueCount="609">
  <si>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</si>
  <si>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</si>
  <si>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</si>
  <si>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</si>
  <si>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</si>
  <si>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</si>
  <si>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</si>
  <si>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</si>
  <si>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</si>
  <si>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</si>
  <si>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</si>
  <si>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</si>
  <si>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</si>
  <si>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</si>
  <si>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</si>
  <si>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</si>
  <si>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</si>
  <si>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</si>
  <si>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</si>
  <si>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</si>
  <si>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</si>
  <si>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</si>
  <si>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</si>
  <si>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</si>
  <si>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</si>
  <si>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</si>
  <si>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</si>
  <si>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</si>
  <si>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</si>
  <si>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</si>
  <si>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</si>
  <si>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</si>
  <si>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</si>
  <si>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</si>
  <si>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</si>
  <si>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</si>
  <si>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</si>
  <si>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</si>
  <si>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</si>
  <si>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</si>
  <si>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</si>
  <si>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</si>
  <si>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</si>
  <si>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</si>
  <si>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</si>
  <si>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</si>
  <si>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</si>
  <si>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</si>
  <si>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</si>
  <si>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</si>
  <si>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</si>
  <si>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</si>
  <si>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</si>
  <si>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</si>
  <si>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</si>
  <si>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</si>
  <si>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</si>
  <si>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</si>
  <si>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</si>
  <si>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</si>
  <si>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</si>
  <si>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</si>
  <si>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</si>
  <si>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</si>
  <si>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</si>
  <si>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</si>
  <si>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</si>
  <si>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</si>
  <si>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</si>
  <si>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</si>
  <si>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</si>
  <si>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</si>
  <si>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</si>
  <si>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</si>
  <si>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</si>
  <si>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</si>
  <si>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</si>
  <si>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</si>
  <si>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</si>
  <si>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</si>
  <si>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</si>
  <si>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</si>
  <si>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</si>
  <si>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</si>
  <si>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</si>
  <si>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</si>
  <si>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</si>
  <si>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</si>
  <si>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</si>
  <si>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</si>
  <si>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</si>
  <si>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</si>
  <si>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</si>
  <si>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</si>
  <si>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</si>
  <si>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</si>
  <si>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</si>
  <si>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</si>
  <si>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</si>
  <si>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</si>
  <si>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</si>
  <si>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</si>
  <si>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</si>
  <si>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</si>
  <si>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</si>
  <si>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</si>
  <si>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</si>
  <si>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</si>
  <si>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</si>
  <si>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</si>
  <si>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</si>
  <si>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</si>
  <si>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</si>
  <si>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</si>
  <si>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</si>
  <si>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</si>
  <si>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</si>
  <si>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</si>
  <si>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</si>
  <si>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</si>
  <si>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</si>
  <si>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</si>
  <si>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</si>
  <si>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</si>
  <si>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</si>
  <si>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</si>
  <si>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</si>
  <si>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</si>
  <si>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</si>
  <si>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</si>
  <si>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</si>
  <si>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</si>
  <si>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</si>
  <si>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</si>
  <si>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</si>
  <si>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</si>
  <si>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</si>
  <si>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</si>
  <si>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</si>
  <si>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</si>
  <si>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</si>
  <si>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</si>
  <si>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</si>
  <si>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</si>
  <si>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</si>
  <si>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</si>
  <si>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</si>
  <si>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</si>
  <si>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</si>
  <si>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</si>
  <si>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</si>
  <si>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</si>
  <si>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4"/>
  </si>
  <si>
    <t>うち日本人(％)</t>
    <phoneticPr fontId="5"/>
  </si>
  <si>
    <t>0.3</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</si>
  <si>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</si>
  <si>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</si>
  <si>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</si>
  <si>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</si>
  <si>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</si>
  <si>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</si>
  <si>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</si>
  <si>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</si>
  <si>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</si>
  <si>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</si>
  <si>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</si>
  <si>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</si>
  <si>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</si>
  <si>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</si>
  <si>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</si>
  <si>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</si>
  <si>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</si>
  <si>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</si>
  <si>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</si>
  <si>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</si>
  <si>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</si>
  <si>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</si>
  <si>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</si>
  <si>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</si>
  <si>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</si>
  <si>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</si>
  <si>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</si>
  <si>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</si>
  <si>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</si>
  <si>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</si>
  <si>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</si>
  <si>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</si>
  <si>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</si>
  <si>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</si>
  <si>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</si>
  <si>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</si>
  <si>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</si>
  <si>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</si>
  <si>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</si>
  <si>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</si>
  <si>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</si>
  <si>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</si>
  <si>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</si>
  <si>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</si>
  <si>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</si>
  <si>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</si>
  <si>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</si>
  <si>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</si>
  <si>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</si>
  <si>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</si>
  <si>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</si>
  <si>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</si>
  <si>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</si>
  <si>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</si>
  <si>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</si>
  <si>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</si>
  <si>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</si>
  <si>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</si>
  <si>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</si>
  <si>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神奈川県大井町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</si>
  <si>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</si>
  <si>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</si>
  <si>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</si>
  <si>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</si>
  <si>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</si>
  <si>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</si>
  <si>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</si>
  <si>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</si>
  <si>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</si>
  <si>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</si>
  <si>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</si>
  <si>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</si>
  <si>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</si>
  <si>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</si>
  <si>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</si>
  <si>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</si>
  <si>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</si>
  <si>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</si>
  <si>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</si>
  <si>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</si>
  <si>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</si>
  <si>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</si>
  <si>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</si>
  <si>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</si>
  <si>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</si>
  <si>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</si>
  <si>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</si>
  <si>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</si>
  <si>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</si>
  <si>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</si>
  <si>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</si>
  <si>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</si>
  <si>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</si>
  <si>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</si>
  <si>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</si>
  <si>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</si>
  <si>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</si>
  <si>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</si>
  <si>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</si>
  <si>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</si>
  <si>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</si>
  <si>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</si>
  <si>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</si>
  <si>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</si>
  <si>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</si>
  <si>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</si>
  <si>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</si>
  <si>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</si>
  <si>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</si>
  <si>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</si>
  <si>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</si>
  <si>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</si>
  <si>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</si>
  <si>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</si>
  <si>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</si>
  <si>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</si>
  <si>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</si>
  <si>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</si>
  <si>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</si>
  <si>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</si>
  <si>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</si>
  <si>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</si>
  <si>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</si>
  <si>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</si>
  <si>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</si>
  <si>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</si>
  <si>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</si>
  <si>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</si>
  <si>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</si>
  <si>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</si>
  <si>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</si>
  <si>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</si>
  <si>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</si>
  <si>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</si>
  <si>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</si>
  <si>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</si>
  <si>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</si>
  <si>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</si>
  <si>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</si>
  <si>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</si>
  <si>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</si>
  <si>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</si>
  <si>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</si>
  <si>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</si>
  <si>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</si>
  <si>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</si>
  <si>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</si>
  <si>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</si>
  <si>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</si>
  <si>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</si>
  <si>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</si>
  <si>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</si>
  <si>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</si>
  <si>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</si>
  <si>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</si>
  <si>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</si>
  <si>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</si>
  <si>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</si>
  <si>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</si>
  <si>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</si>
  <si>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</si>
  <si>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</si>
  <si>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</si>
  <si>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</si>
  <si>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</si>
  <si>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</si>
  <si>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</si>
  <si>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</si>
  <si>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</si>
  <si>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</si>
  <si>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</si>
  <si>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</si>
  <si>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</si>
  <si>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</si>
  <si>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</si>
  <si>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</si>
  <si>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</si>
  <si>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</si>
  <si>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</si>
  <si>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</si>
  <si>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</si>
  <si>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</si>
  <si>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</si>
  <si>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</si>
  <si>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</si>
  <si>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</si>
  <si>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</si>
  <si>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</si>
  <si>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</si>
  <si>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</si>
  <si>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</si>
  <si>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</si>
  <si>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</si>
  <si>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</si>
  <si>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</si>
  <si>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</si>
  <si>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</si>
  <si>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</si>
  <si>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</si>
  <si>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</si>
  <si>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</si>
  <si>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</si>
  <si>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</si>
  <si>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</si>
  <si>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</si>
  <si>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</si>
  <si>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</si>
  <si>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</si>
  <si>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</si>
  <si>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</si>
  <si>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神奈川県大井町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</si>
  <si>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</si>
  <si>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</si>
  <si>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</si>
  <si>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</si>
  <si>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</si>
  <si>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</si>
  <si>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</si>
  <si>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</si>
  <si>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</si>
  <si>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</si>
  <si>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</si>
  <si>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</si>
  <si>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</si>
  <si>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</si>
  <si>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</si>
  <si>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</si>
  <si>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</si>
  <si>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</si>
  <si>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</si>
  <si>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</si>
  <si>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</si>
  <si>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</si>
  <si>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</si>
  <si>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</si>
  <si>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</si>
  <si>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</si>
  <si>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</si>
  <si>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</si>
  <si>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</si>
  <si>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</si>
  <si>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</si>
  <si>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</si>
  <si>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</si>
  <si>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</si>
  <si>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</si>
  <si>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</si>
  <si>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</si>
  <si>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</si>
  <si>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</si>
  <si>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</si>
  <si>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</si>
  <si>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</si>
  <si>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</si>
  <si>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</si>
  <si>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</si>
  <si>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</si>
  <si>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</si>
  <si>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</si>
  <si>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</si>
  <si>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</si>
  <si>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</si>
  <si>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</si>
  <si>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</si>
  <si>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</si>
  <si>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</si>
  <si>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</si>
  <si>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</si>
  <si>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</si>
  <si>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</si>
  <si>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</si>
  <si>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</si>
  <si>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</si>
  <si>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</si>
  <si>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</si>
  <si>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</si>
  <si>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</si>
  <si>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</si>
  <si>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</si>
  <si>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</si>
  <si>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</si>
  <si>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</si>
  <si>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</si>
  <si>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</si>
  <si>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</si>
  <si>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</si>
  <si>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</si>
  <si>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</si>
  <si>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</si>
  <si>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</si>
  <si>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</si>
  <si>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</si>
  <si>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</si>
  <si>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</si>
  <si>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</si>
  <si>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</si>
  <si>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</si>
  <si>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</si>
  <si>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</si>
  <si>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</si>
  <si>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</si>
  <si>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</si>
  <si>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</si>
  <si>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</si>
  <si>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</si>
  <si>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</si>
  <si>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</si>
  <si>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</si>
  <si>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</si>
  <si>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</si>
  <si>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</si>
  <si>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</si>
  <si>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</si>
  <si>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</si>
  <si>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</si>
  <si>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</si>
  <si>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</si>
  <si>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</si>
  <si>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</si>
  <si>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</si>
  <si>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</si>
  <si>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</si>
  <si>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</si>
  <si>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</si>
  <si>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</si>
  <si>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</si>
  <si>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</si>
  <si>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</si>
  <si>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</si>
  <si>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</si>
  <si>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</si>
  <si>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</si>
  <si>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</si>
  <si>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</si>
  <si>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</si>
  <si>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</si>
  <si>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</si>
  <si>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</si>
  <si>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</si>
  <si>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</si>
  <si>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</si>
  <si>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</si>
  <si>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</si>
  <si>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</si>
  <si>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</si>
  <si>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</si>
  <si>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</si>
  <si>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</si>
  <si>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</si>
  <si>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</si>
  <si>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</si>
  <si>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</si>
  <si>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</si>
  <si>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</si>
  <si>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</si>
  <si>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</si>
  <si>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</si>
  <si>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</si>
  <si>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</si>
  <si>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</si>
  <si>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</si>
  <si>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</si>
  <si>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</si>
  <si>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</si>
  <si>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</si>
  <si>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</si>
  <si>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</si>
  <si>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</si>
  <si>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</si>
  <si>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</si>
  <si>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</si>
  <si>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</si>
  <si>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</si>
  <si>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</si>
  <si>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</si>
  <si>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</si>
  <si>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</si>
  <si>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</si>
  <si>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</si>
  <si>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</si>
  <si>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</si>
  <si>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</si>
  <si>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</si>
  <si>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</si>
  <si>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</si>
  <si>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</si>
  <si>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</si>
  <si>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</si>
  <si>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</si>
  <si>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</si>
  <si>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</si>
  <si>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</si>
  <si>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</si>
  <si>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</si>
  <si>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</si>
  <si>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2.19</t>
  </si>
  <si>
    <t>▲ 0.57</t>
  </si>
  <si>
    <t>一般会計</t>
  </si>
  <si>
    <t>水道事業会計</t>
  </si>
  <si>
    <t>下水道事業特別会計</t>
  </si>
  <si>
    <t>国民健康保険特別会計</t>
  </si>
  <si>
    <t>介護保険特別会計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</si>
  <si>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</si>
  <si>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</si>
  <si>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</si>
  <si>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</si>
  <si>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</si>
  <si>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</si>
  <si>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</si>
  <si>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</si>
  <si>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小田原市外二ヶ市町組合</t>
    <rPh sb="0" eb="4">
      <t>オダワラシ</t>
    </rPh>
    <rPh sb="4" eb="5">
      <t>ホカ</t>
    </rPh>
    <rPh sb="5" eb="6">
      <t>ニ</t>
    </rPh>
    <rPh sb="7" eb="9">
      <t>シチョウ</t>
    </rPh>
    <rPh sb="9" eb="11">
      <t>クミアイ</t>
    </rPh>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</si>
  <si>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</si>
  <si>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</si>
  <si>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</si>
  <si>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</si>
  <si>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</si>
  <si>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</si>
  <si>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</si>
  <si>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</si>
  <si>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</si>
  <si>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</si>
  <si>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</si>
  <si>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大井町土地開発公社</t>
    <rPh sb="0" eb="3">
      <t>オオイマチ</t>
    </rPh>
    <rPh sb="3" eb="5">
      <t>トチ</t>
    </rPh>
    <rPh sb="5" eb="7">
      <t>カイハツ</t>
    </rPh>
    <rPh sb="7" eb="9">
      <t>コウシャ</t>
    </rPh>
    <phoneticPr fontId="2"/>
  </si>
  <si>
    <t>（公財）かながわ健康財団</t>
    <rPh sb="1" eb="2">
      <t>コウ</t>
    </rPh>
    <rPh sb="2" eb="3">
      <t>ザイ</t>
    </rPh>
    <rPh sb="8" eb="10">
      <t>ケンコウ</t>
    </rPh>
    <rPh sb="10" eb="12">
      <t>ザイダン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</si>
  <si>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</si>
  <si>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</si>
  <si>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</si>
  <si>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</si>
  <si>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</si>
  <si>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</si>
  <si>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</si>
  <si>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</si>
  <si>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</si>
  <si>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</si>
  <si>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教育施設整備基金</t>
    <rPh sb="0" eb="2">
      <t>キョウイク</t>
    </rPh>
    <rPh sb="2" eb="4">
      <t>シセツ</t>
    </rPh>
    <rPh sb="4" eb="6">
      <t>セイビ</t>
    </rPh>
    <rPh sb="6" eb="8">
      <t>キキン</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</si>
  <si>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</si>
  <si>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</si>
  <si>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</si>
  <si>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</si>
  <si>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</si>
  <si>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</si>
  <si>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</si>
  <si>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</si>
  <si>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</si>
  <si>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</si>
  <si>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</si>
  <si>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</si>
  <si>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</si>
  <si>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</si>
  <si>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</si>
  <si>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 xml:space="preserve"> </t>
    <phoneticPr fontId="5"/>
  </si>
  <si>
    <t xml:space="preserve"> </t>
    <phoneticPr fontId="5"/>
  </si>
  <si>
    <t>　本町においては、法人税収等を背景にして、これまで地方債の発行を抑制して各種事業を実施してきたことから、将来負担比率は平成26年度より５年連続でマイナス算定（算定されない）となっている。実質公債費比率は類似団体の平均を大きく下回っており、近年においてもその推移は減少傾向にある。今後も実施事業を精査し、義務的経費の抑制や適正な地方債の発行に取り組み、財政の健全化に努めていく。</t>
    <phoneticPr fontId="5"/>
  </si>
  <si>
    <t>　地方債の新規発行を抑制してきた結果、将来負担比率が低下している。一方で有形固定資産減価償却率は類似団体より高く、上昇傾向にあるが、主な要因としては、昭和４０年代に建設された小中学校がいずれも有形固定資産減価償却率１００％になっていることなどが挙げられる。公共施設等総合管理計画に基づき、今後、老朽化対策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</si>
</sst>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85205</c:v>
                </c:pt>
                <c:pt idx="1">
                  <c:v>69469</c:v>
                </c:pt>
                <c:pt idx="2">
                  <c:v>67293</c:v>
                </c:pt>
                <c:pt idx="3">
                  <c:v>67343</c:v>
                </c:pt>
                <c:pt idx="4">
                  <c:v>73475</c:v>
                </c:pt>
              </c:numCache>
            </c:numRef>
          </c:val>
          <c:smooth val="0"/>
          <c:extLst xmlns:c16r2="http://schemas.microsoft.com/office/drawing/2015/06/chart">
            <c:ext xmlns:c16="http://schemas.microsoft.com/office/drawing/2014/chart" uri="{C3380CC4-5D6E-409C-BE32-E72D297353CC}">
              <c16:uniqueId val="{00000000-13CD-4594-9173-D8F4D714DA1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23514</c:v>
                </c:pt>
                <c:pt idx="1">
                  <c:v>32607</c:v>
                </c:pt>
                <c:pt idx="2">
                  <c:v>30438</c:v>
                </c:pt>
                <c:pt idx="3">
                  <c:v>41225</c:v>
                </c:pt>
                <c:pt idx="4">
                  <c:v>48093</c:v>
                </c:pt>
              </c:numCache>
            </c:numRef>
          </c:val>
          <c:smooth val="0"/>
          <c:extLst xmlns:c16r2="http://schemas.microsoft.com/office/drawing/2015/06/chart">
            <c:ext xmlns:c16="http://schemas.microsoft.com/office/drawing/2014/chart" uri="{C3380CC4-5D6E-409C-BE32-E72D297353CC}">
              <c16:uniqueId val="{00000001-13CD-4594-9173-D8F4D714DA1D}"/>
            </c:ext>
          </c:extLst>
        </c:ser>
        <c:dLbls>
          <c:showLegendKey val="0"/>
          <c:showVal val="0"/>
          <c:showCatName val="0"/>
          <c:showSerName val="0"/>
          <c:showPercent val="0"/>
          <c:showBubbleSize val="0"/>
        </c:dLbls>
        <c:marker val="1"/>
        <c:smooth val="0"/>
        <c:axId val="167118536"/>
        <c:axId val="167118920"/>
      </c:lineChart>
      <c:catAx>
        <c:axId val="167118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118920"/>
        <c:crosses val="autoZero"/>
        <c:auto val="1"/>
        <c:lblAlgn val="ctr"/>
        <c:lblOffset val="100"/>
        <c:tickLblSkip val="1"/>
        <c:tickMarkSkip val="1"/>
        <c:noMultiLvlLbl val="0"/>
      </c:catAx>
      <c:valAx>
        <c:axId val="16711892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7118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7.84</c:v>
                </c:pt>
                <c:pt idx="1">
                  <c:v>9.8699999999999992</c:v>
                </c:pt>
                <c:pt idx="2">
                  <c:v>7.83</c:v>
                </c:pt>
                <c:pt idx="3">
                  <c:v>7.33</c:v>
                </c:pt>
                <c:pt idx="4">
                  <c:v>8.58</c:v>
                </c:pt>
              </c:numCache>
            </c:numRef>
          </c:val>
          <c:extLst xmlns:c16r2="http://schemas.microsoft.com/office/drawing/2015/06/chart">
            <c:ext xmlns:c16="http://schemas.microsoft.com/office/drawing/2014/chart" uri="{C3380CC4-5D6E-409C-BE32-E72D297353CC}">
              <c16:uniqueId val="{00000000-344F-4B1E-8C27-76F618AC27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30.74</c:v>
                </c:pt>
                <c:pt idx="1">
                  <c:v>32.75</c:v>
                </c:pt>
                <c:pt idx="2">
                  <c:v>33.299999999999997</c:v>
                </c:pt>
                <c:pt idx="3">
                  <c:v>33.659999999999997</c:v>
                </c:pt>
                <c:pt idx="4">
                  <c:v>34.299999999999997</c:v>
                </c:pt>
              </c:numCache>
            </c:numRef>
          </c:val>
          <c:extLst xmlns:c16r2="http://schemas.microsoft.com/office/drawing/2015/06/chart">
            <c:ext xmlns:c16="http://schemas.microsoft.com/office/drawing/2014/chart" uri="{C3380CC4-5D6E-409C-BE32-E72D297353CC}">
              <c16:uniqueId val="{00000001-344F-4B1E-8C27-76F618AC278E}"/>
            </c:ext>
          </c:extLst>
        </c:ser>
        <c:dLbls>
          <c:showLegendKey val="0"/>
          <c:showVal val="0"/>
          <c:showCatName val="0"/>
          <c:showSerName val="0"/>
          <c:showPercent val="0"/>
          <c:showBubbleSize val="0"/>
        </c:dLbls>
        <c:gapWidth val="250"/>
        <c:overlap val="100"/>
        <c:axId val="167088464"/>
        <c:axId val="427150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2.92</c:v>
                </c:pt>
                <c:pt idx="1">
                  <c:v>5.33</c:v>
                </c:pt>
                <c:pt idx="2">
                  <c:v>-2.19</c:v>
                </c:pt>
                <c:pt idx="3">
                  <c:v>-0.56999999999999995</c:v>
                </c:pt>
                <c:pt idx="4">
                  <c:v>2.06</c:v>
                </c:pt>
              </c:numCache>
            </c:numRef>
          </c:val>
          <c:smooth val="0"/>
          <c:extLst xmlns:c16r2="http://schemas.microsoft.com/office/drawing/2015/06/chart">
            <c:ext xmlns:c16="http://schemas.microsoft.com/office/drawing/2014/chart" uri="{C3380CC4-5D6E-409C-BE32-E72D297353CC}">
              <c16:uniqueId val="{00000002-344F-4B1E-8C27-76F618AC278E}"/>
            </c:ext>
          </c:extLst>
        </c:ser>
        <c:dLbls>
          <c:showLegendKey val="0"/>
          <c:showVal val="0"/>
          <c:showCatName val="0"/>
          <c:showSerName val="0"/>
          <c:showPercent val="0"/>
          <c:showBubbleSize val="0"/>
        </c:dLbls>
        <c:marker val="1"/>
        <c:smooth val="0"/>
        <c:axId val="167088464"/>
        <c:axId val="427150248"/>
      </c:lineChart>
      <c:catAx>
        <c:axId val="167088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150248"/>
        <c:crosses val="autoZero"/>
        <c:auto val="1"/>
        <c:lblAlgn val="ctr"/>
        <c:lblOffset val="100"/>
        <c:tickLblSkip val="1"/>
        <c:tickMarkSkip val="1"/>
        <c:noMultiLvlLbl val="0"/>
      </c:catAx>
      <c:valAx>
        <c:axId val="427150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88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9D37-400D-B329-3F7DFF27EA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D37-400D-B329-3F7DFF27EA6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9D37-400D-B329-3F7DFF27EA6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9D37-400D-B329-3F7DFF27EA6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0.32</c:v>
                </c:pt>
                <c:pt idx="2">
                  <c:v>#N/A</c:v>
                </c:pt>
                <c:pt idx="3">
                  <c:v>0.32</c:v>
                </c:pt>
                <c:pt idx="4">
                  <c:v>#N/A</c:v>
                </c:pt>
                <c:pt idx="5">
                  <c:v>0.42</c:v>
                </c:pt>
                <c:pt idx="6">
                  <c:v>#N/A</c:v>
                </c:pt>
                <c:pt idx="7">
                  <c:v>0.56999999999999995</c:v>
                </c:pt>
                <c:pt idx="8">
                  <c:v>#N/A</c:v>
                </c:pt>
                <c:pt idx="9">
                  <c:v>0.36</c:v>
                </c:pt>
              </c:numCache>
            </c:numRef>
          </c:val>
          <c:extLst xmlns:c16r2="http://schemas.microsoft.com/office/drawing/2015/06/chart">
            <c:ext xmlns:c16="http://schemas.microsoft.com/office/drawing/2014/chart" uri="{C3380CC4-5D6E-409C-BE32-E72D297353CC}">
              <c16:uniqueId val="{00000004-9D37-400D-B329-3F7DFF27EA6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0.51</c:v>
                </c:pt>
                <c:pt idx="2">
                  <c:v>#N/A</c:v>
                </c:pt>
                <c:pt idx="3">
                  <c:v>0.44</c:v>
                </c:pt>
                <c:pt idx="4">
                  <c:v>#N/A</c:v>
                </c:pt>
                <c:pt idx="5">
                  <c:v>1.1100000000000001</c:v>
                </c:pt>
                <c:pt idx="6">
                  <c:v>#N/A</c:v>
                </c:pt>
                <c:pt idx="7">
                  <c:v>0.63</c:v>
                </c:pt>
                <c:pt idx="8">
                  <c:v>#N/A</c:v>
                </c:pt>
                <c:pt idx="9">
                  <c:v>1.49</c:v>
                </c:pt>
              </c:numCache>
            </c:numRef>
          </c:val>
          <c:extLst xmlns:c16r2="http://schemas.microsoft.com/office/drawing/2015/06/chart">
            <c:ext xmlns:c16="http://schemas.microsoft.com/office/drawing/2014/chart" uri="{C3380CC4-5D6E-409C-BE32-E72D297353CC}">
              <c16:uniqueId val="{00000005-9D37-400D-B329-3F7DFF27EA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3.87</c:v>
                </c:pt>
                <c:pt idx="2">
                  <c:v>#N/A</c:v>
                </c:pt>
                <c:pt idx="3">
                  <c:v>4.6100000000000003</c:v>
                </c:pt>
                <c:pt idx="4">
                  <c:v>#N/A</c:v>
                </c:pt>
                <c:pt idx="5">
                  <c:v>7.01</c:v>
                </c:pt>
                <c:pt idx="6">
                  <c:v>#N/A</c:v>
                </c:pt>
                <c:pt idx="7">
                  <c:v>7.85</c:v>
                </c:pt>
                <c:pt idx="8">
                  <c:v>#N/A</c:v>
                </c:pt>
                <c:pt idx="9">
                  <c:v>1.61</c:v>
                </c:pt>
              </c:numCache>
            </c:numRef>
          </c:val>
          <c:extLst xmlns:c16r2="http://schemas.microsoft.com/office/drawing/2015/06/chart">
            <c:ext xmlns:c16="http://schemas.microsoft.com/office/drawing/2014/chart" uri="{C3380CC4-5D6E-409C-BE32-E72D297353CC}">
              <c16:uniqueId val="{00000006-9D37-400D-B329-3F7DFF27EA6F}"/>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0.62</c:v>
                </c:pt>
                <c:pt idx="2">
                  <c:v>#N/A</c:v>
                </c:pt>
                <c:pt idx="3">
                  <c:v>0.15</c:v>
                </c:pt>
                <c:pt idx="4">
                  <c:v>#N/A</c:v>
                </c:pt>
                <c:pt idx="5">
                  <c:v>0.33</c:v>
                </c:pt>
                <c:pt idx="6">
                  <c:v>#N/A</c:v>
                </c:pt>
                <c:pt idx="7">
                  <c:v>1.05</c:v>
                </c:pt>
                <c:pt idx="8">
                  <c:v>#N/A</c:v>
                </c:pt>
                <c:pt idx="9">
                  <c:v>1.67</c:v>
                </c:pt>
              </c:numCache>
            </c:numRef>
          </c:val>
          <c:extLst xmlns:c16r2="http://schemas.microsoft.com/office/drawing/2015/06/chart">
            <c:ext xmlns:c16="http://schemas.microsoft.com/office/drawing/2014/chart" uri="{C3380CC4-5D6E-409C-BE32-E72D297353CC}">
              <c16:uniqueId val="{00000007-9D37-400D-B329-3F7DFF27EA6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1.97</c:v>
                </c:pt>
                <c:pt idx="2">
                  <c:v>#N/A</c:v>
                </c:pt>
                <c:pt idx="3">
                  <c:v>1.69</c:v>
                </c:pt>
                <c:pt idx="4">
                  <c:v>#N/A</c:v>
                </c:pt>
                <c:pt idx="5">
                  <c:v>1.85</c:v>
                </c:pt>
                <c:pt idx="6">
                  <c:v>#N/A</c:v>
                </c:pt>
                <c:pt idx="7">
                  <c:v>1.75</c:v>
                </c:pt>
                <c:pt idx="8">
                  <c:v>#N/A</c:v>
                </c:pt>
                <c:pt idx="9">
                  <c:v>2.5499999999999998</c:v>
                </c:pt>
              </c:numCache>
            </c:numRef>
          </c:val>
          <c:extLst xmlns:c16r2="http://schemas.microsoft.com/office/drawing/2015/06/chart">
            <c:ext xmlns:c16="http://schemas.microsoft.com/office/drawing/2014/chart" uri="{C3380CC4-5D6E-409C-BE32-E72D297353CC}">
              <c16:uniqueId val="{00000008-9D37-400D-B329-3F7DFF27EA6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8.18</c:v>
                </c:pt>
                <c:pt idx="2">
                  <c:v>#N/A</c:v>
                </c:pt>
                <c:pt idx="3">
                  <c:v>10.210000000000001</c:v>
                </c:pt>
                <c:pt idx="4">
                  <c:v>#N/A</c:v>
                </c:pt>
                <c:pt idx="5">
                  <c:v>8.17</c:v>
                </c:pt>
                <c:pt idx="6">
                  <c:v>#N/A</c:v>
                </c:pt>
                <c:pt idx="7">
                  <c:v>7.33</c:v>
                </c:pt>
                <c:pt idx="8">
                  <c:v>#N/A</c:v>
                </c:pt>
                <c:pt idx="9">
                  <c:v>8.92</c:v>
                </c:pt>
              </c:numCache>
            </c:numRef>
          </c:val>
          <c:extLst xmlns:c16r2="http://schemas.microsoft.com/office/drawing/2015/06/chart">
            <c:ext xmlns:c16="http://schemas.microsoft.com/office/drawing/2014/chart" uri="{C3380CC4-5D6E-409C-BE32-E72D297353CC}">
              <c16:uniqueId val="{00000009-9D37-400D-B329-3F7DFF27EA6F}"/>
            </c:ext>
          </c:extLst>
        </c:ser>
        <c:dLbls>
          <c:showLegendKey val="0"/>
          <c:showVal val="0"/>
          <c:showCatName val="0"/>
          <c:showSerName val="0"/>
          <c:showPercent val="0"/>
          <c:showBubbleSize val="0"/>
        </c:dLbls>
        <c:gapWidth val="150"/>
        <c:overlap val="100"/>
        <c:axId val="167161808"/>
        <c:axId val="167162192"/>
      </c:barChart>
      <c:catAx>
        <c:axId val="16716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7162192"/>
        <c:crosses val="autoZero"/>
        <c:auto val="1"/>
        <c:lblAlgn val="ctr"/>
        <c:lblOffset val="100"/>
        <c:tickLblSkip val="1"/>
        <c:tickMarkSkip val="1"/>
        <c:noMultiLvlLbl val="0"/>
      </c:catAx>
      <c:valAx>
        <c:axId val="167162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161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493</c:v>
                </c:pt>
                <c:pt idx="5">
                  <c:v>467</c:v>
                </c:pt>
                <c:pt idx="8">
                  <c:v>486</c:v>
                </c:pt>
                <c:pt idx="11">
                  <c:v>489</c:v>
                </c:pt>
                <c:pt idx="14">
                  <c:v>500</c:v>
                </c:pt>
              </c:numCache>
            </c:numRef>
          </c:val>
          <c:extLst xmlns:c16r2="http://schemas.microsoft.com/office/drawing/2015/06/chart">
            <c:ext xmlns:c16="http://schemas.microsoft.com/office/drawing/2014/chart" uri="{C3380CC4-5D6E-409C-BE32-E72D297353CC}">
              <c16:uniqueId val="{00000000-4F9A-43B2-8E23-DD97223BD97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F9A-43B2-8E23-DD97223BD97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F9A-43B2-8E23-DD97223BD97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F9A-43B2-8E23-DD97223BD97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270</c:v>
                </c:pt>
                <c:pt idx="3">
                  <c:v>253</c:v>
                </c:pt>
                <c:pt idx="6">
                  <c:v>249</c:v>
                </c:pt>
                <c:pt idx="9">
                  <c:v>245</c:v>
                </c:pt>
                <c:pt idx="12">
                  <c:v>210</c:v>
                </c:pt>
              </c:numCache>
            </c:numRef>
          </c:val>
          <c:extLst xmlns:c16r2="http://schemas.microsoft.com/office/drawing/2015/06/chart">
            <c:ext xmlns:c16="http://schemas.microsoft.com/office/drawing/2014/chart" uri="{C3380CC4-5D6E-409C-BE32-E72D297353CC}">
              <c16:uniqueId val="{00000004-4F9A-43B2-8E23-DD97223BD97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9A-43B2-8E23-DD97223BD97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F9A-43B2-8E23-DD97223BD97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215</c:v>
                </c:pt>
                <c:pt idx="3">
                  <c:v>208</c:v>
                </c:pt>
                <c:pt idx="6">
                  <c:v>218</c:v>
                </c:pt>
                <c:pt idx="9">
                  <c:v>216</c:v>
                </c:pt>
                <c:pt idx="12">
                  <c:v>188</c:v>
                </c:pt>
              </c:numCache>
            </c:numRef>
          </c:val>
          <c:extLst xmlns:c16r2="http://schemas.microsoft.com/office/drawing/2015/06/chart">
            <c:ext xmlns:c16="http://schemas.microsoft.com/office/drawing/2014/chart" uri="{C3380CC4-5D6E-409C-BE32-E72D297353CC}">
              <c16:uniqueId val="{00000007-4F9A-43B2-8E23-DD97223BD972}"/>
            </c:ext>
          </c:extLst>
        </c:ser>
        <c:dLbls>
          <c:showLegendKey val="0"/>
          <c:showVal val="0"/>
          <c:showCatName val="0"/>
          <c:showSerName val="0"/>
          <c:showPercent val="0"/>
          <c:showBubbleSize val="0"/>
        </c:dLbls>
        <c:gapWidth val="100"/>
        <c:overlap val="100"/>
        <c:axId val="167075688"/>
        <c:axId val="43228949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-8</c:v>
                </c:pt>
                <c:pt idx="2">
                  <c:v>#N/A</c:v>
                </c:pt>
                <c:pt idx="3">
                  <c:v>#N/A</c:v>
                </c:pt>
                <c:pt idx="4">
                  <c:v>-6</c:v>
                </c:pt>
                <c:pt idx="5">
                  <c:v>#N/A</c:v>
                </c:pt>
                <c:pt idx="6">
                  <c:v>#N/A</c:v>
                </c:pt>
                <c:pt idx="7">
                  <c:v>-19</c:v>
                </c:pt>
                <c:pt idx="8">
                  <c:v>#N/A</c:v>
                </c:pt>
                <c:pt idx="9">
                  <c:v>#N/A</c:v>
                </c:pt>
                <c:pt idx="10">
                  <c:v>-28</c:v>
                </c:pt>
                <c:pt idx="11">
                  <c:v>#N/A</c:v>
                </c:pt>
                <c:pt idx="12">
                  <c:v>#N/A</c:v>
                </c:pt>
                <c:pt idx="13">
                  <c:v>-102</c:v>
                </c:pt>
                <c:pt idx="14">
                  <c:v>#N/A</c:v>
                </c:pt>
              </c:numCache>
            </c:numRef>
          </c:val>
          <c:smooth val="0"/>
          <c:extLst xmlns:c16r2="http://schemas.microsoft.com/office/drawing/2015/06/chart">
            <c:ext xmlns:c16="http://schemas.microsoft.com/office/drawing/2014/chart" uri="{C3380CC4-5D6E-409C-BE32-E72D297353CC}">
              <c16:uniqueId val="{00000008-4F9A-43B2-8E23-DD97223BD972}"/>
            </c:ext>
          </c:extLst>
        </c:ser>
        <c:dLbls>
          <c:showLegendKey val="0"/>
          <c:showVal val="0"/>
          <c:showCatName val="0"/>
          <c:showSerName val="0"/>
          <c:showPercent val="0"/>
          <c:showBubbleSize val="0"/>
        </c:dLbls>
        <c:marker val="1"/>
        <c:smooth val="0"/>
        <c:axId val="167075688"/>
        <c:axId val="432289496"/>
      </c:lineChart>
      <c:catAx>
        <c:axId val="1670756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2289496"/>
        <c:crosses val="autoZero"/>
        <c:auto val="1"/>
        <c:lblAlgn val="ctr"/>
        <c:lblOffset val="100"/>
        <c:tickLblSkip val="1"/>
        <c:tickMarkSkip val="1"/>
        <c:noMultiLvlLbl val="0"/>
      </c:catAx>
      <c:valAx>
        <c:axId val="4322894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0756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5831</c:v>
                </c:pt>
                <c:pt idx="5">
                  <c:v>5739</c:v>
                </c:pt>
                <c:pt idx="8">
                  <c:v>5590</c:v>
                </c:pt>
                <c:pt idx="11">
                  <c:v>5589</c:v>
                </c:pt>
                <c:pt idx="14">
                  <c:v>5559</c:v>
                </c:pt>
              </c:numCache>
            </c:numRef>
          </c:val>
          <c:extLst xmlns:c16r2="http://schemas.microsoft.com/office/drawing/2015/06/chart">
            <c:ext xmlns:c16="http://schemas.microsoft.com/office/drawing/2014/chart" uri="{C3380CC4-5D6E-409C-BE32-E72D297353CC}">
              <c16:uniqueId val="{00000000-9427-4D58-BF18-64DD6BD97D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46</c:v>
                </c:pt>
                <c:pt idx="5">
                  <c:v>40</c:v>
                </c:pt>
                <c:pt idx="8">
                  <c:v>34</c:v>
                </c:pt>
                <c:pt idx="11">
                  <c:v>27</c:v>
                </c:pt>
                <c:pt idx="14">
                  <c:v>21</c:v>
                </c:pt>
              </c:numCache>
            </c:numRef>
          </c:val>
          <c:extLst xmlns:c16r2="http://schemas.microsoft.com/office/drawing/2015/06/chart">
            <c:ext xmlns:c16="http://schemas.microsoft.com/office/drawing/2014/chart" uri="{C3380CC4-5D6E-409C-BE32-E72D297353CC}">
              <c16:uniqueId val="{00000001-9427-4D58-BF18-64DD6BD97D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1732</c:v>
                </c:pt>
                <c:pt idx="5">
                  <c:v>1948</c:v>
                </c:pt>
                <c:pt idx="8">
                  <c:v>1931</c:v>
                </c:pt>
                <c:pt idx="11">
                  <c:v>1939</c:v>
                </c:pt>
                <c:pt idx="14">
                  <c:v>2181</c:v>
                </c:pt>
              </c:numCache>
            </c:numRef>
          </c:val>
          <c:extLst xmlns:c16r2="http://schemas.microsoft.com/office/drawing/2015/06/chart">
            <c:ext xmlns:c16="http://schemas.microsoft.com/office/drawing/2014/chart" uri="{C3380CC4-5D6E-409C-BE32-E72D297353CC}">
              <c16:uniqueId val="{00000002-9427-4D58-BF18-64DD6BD97D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427-4D58-BF18-64DD6BD97D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427-4D58-BF18-64DD6BD97D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427-4D58-BF18-64DD6BD97D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1264</c:v>
                </c:pt>
                <c:pt idx="3">
                  <c:v>1343</c:v>
                </c:pt>
                <c:pt idx="6">
                  <c:v>1193</c:v>
                </c:pt>
                <c:pt idx="9">
                  <c:v>1111</c:v>
                </c:pt>
                <c:pt idx="12">
                  <c:v>1026</c:v>
                </c:pt>
              </c:numCache>
            </c:numRef>
          </c:val>
          <c:extLst xmlns:c16r2="http://schemas.microsoft.com/office/drawing/2015/06/chart">
            <c:ext xmlns:c16="http://schemas.microsoft.com/office/drawing/2014/chart" uri="{C3380CC4-5D6E-409C-BE32-E72D297353CC}">
              <c16:uniqueId val="{00000006-9427-4D58-BF18-64DD6BD97D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9427-4D58-BF18-64DD6BD97D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1853</c:v>
                </c:pt>
                <c:pt idx="3">
                  <c:v>1658</c:v>
                </c:pt>
                <c:pt idx="6">
                  <c:v>1485</c:v>
                </c:pt>
                <c:pt idx="9">
                  <c:v>1401</c:v>
                </c:pt>
                <c:pt idx="12">
                  <c:v>1293</c:v>
                </c:pt>
              </c:numCache>
            </c:numRef>
          </c:val>
          <c:extLst xmlns:c16r2="http://schemas.microsoft.com/office/drawing/2015/06/chart">
            <c:ext xmlns:c16="http://schemas.microsoft.com/office/drawing/2014/chart" uri="{C3380CC4-5D6E-409C-BE32-E72D297353CC}">
              <c16:uniqueId val="{00000008-9427-4D58-BF18-64DD6BD97D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9427-4D58-BF18-64DD6BD97D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1934</c:v>
                </c:pt>
                <c:pt idx="3">
                  <c:v>1992</c:v>
                </c:pt>
                <c:pt idx="6">
                  <c:v>1970</c:v>
                </c:pt>
                <c:pt idx="9">
                  <c:v>2156</c:v>
                </c:pt>
                <c:pt idx="12">
                  <c:v>2311</c:v>
                </c:pt>
              </c:numCache>
            </c:numRef>
          </c:val>
          <c:extLst xmlns:c16r2="http://schemas.microsoft.com/office/drawing/2015/06/chart">
            <c:ext xmlns:c16="http://schemas.microsoft.com/office/drawing/2014/chart" uri="{C3380CC4-5D6E-409C-BE32-E72D297353CC}">
              <c16:uniqueId val="{0000000A-9427-4D58-BF18-64DD6BD97D5B}"/>
            </c:ext>
          </c:extLst>
        </c:ser>
        <c:dLbls>
          <c:showLegendKey val="0"/>
          <c:showVal val="0"/>
          <c:showCatName val="0"/>
          <c:showSerName val="0"/>
          <c:showPercent val="0"/>
          <c:showBubbleSize val="0"/>
        </c:dLbls>
        <c:gapWidth val="100"/>
        <c:overlap val="100"/>
        <c:axId val="432291456"/>
        <c:axId val="4322906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427-4D58-BF18-64DD6BD97D5B}"/>
            </c:ext>
          </c:extLst>
        </c:ser>
        <c:dLbls>
          <c:showLegendKey val="0"/>
          <c:showVal val="0"/>
          <c:showCatName val="0"/>
          <c:showSerName val="0"/>
          <c:showPercent val="0"/>
          <c:showBubbleSize val="0"/>
        </c:dLbls>
        <c:marker val="1"/>
        <c:smooth val="0"/>
        <c:axId val="432291456"/>
        <c:axId val="432290672"/>
      </c:lineChart>
      <c:catAx>
        <c:axId val="432291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2290672"/>
        <c:crosses val="autoZero"/>
        <c:auto val="1"/>
        <c:lblAlgn val="ctr"/>
        <c:lblOffset val="100"/>
        <c:tickLblSkip val="1"/>
        <c:tickMarkSkip val="1"/>
        <c:noMultiLvlLbl val="0"/>
      </c:catAx>
      <c:valAx>
        <c:axId val="4322906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2291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1301</c:v>
                </c:pt>
                <c:pt idx="1">
                  <c:v>1302</c:v>
                </c:pt>
                <c:pt idx="2">
                  <c:v>1332</c:v>
                </c:pt>
              </c:numCache>
            </c:numRef>
          </c:val>
          <c:extLst xmlns:c16r2="http://schemas.microsoft.com/office/drawing/2015/06/chart">
            <c:ext xmlns:c16="http://schemas.microsoft.com/office/drawing/2014/chart" uri="{C3380CC4-5D6E-409C-BE32-E72D297353CC}">
              <c16:uniqueId val="{00000000-1F38-4CD4-8C00-A5E2CA7BB13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1F38-4CD4-8C00-A5E2CA7BB13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492</c:v>
                </c:pt>
                <c:pt idx="1">
                  <c:v>442</c:v>
                </c:pt>
                <c:pt idx="2">
                  <c:v>416</c:v>
                </c:pt>
              </c:numCache>
            </c:numRef>
          </c:val>
          <c:extLst xmlns:c16r2="http://schemas.microsoft.com/office/drawing/2015/06/chart">
            <c:ext xmlns:c16="http://schemas.microsoft.com/office/drawing/2014/chart" uri="{C3380CC4-5D6E-409C-BE32-E72D297353CC}">
              <c16:uniqueId val="{00000002-1F38-4CD4-8C00-A5E2CA7BB131}"/>
            </c:ext>
          </c:extLst>
        </c:ser>
        <c:dLbls>
          <c:showLegendKey val="0"/>
          <c:showVal val="0"/>
          <c:showCatName val="0"/>
          <c:showSerName val="0"/>
          <c:showPercent val="0"/>
          <c:showBubbleSize val="0"/>
        </c:dLbls>
        <c:gapWidth val="120"/>
        <c:overlap val="100"/>
        <c:axId val="437247968"/>
        <c:axId val="437249928"/>
      </c:barChart>
      <c:catAx>
        <c:axId val="437247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7249928"/>
        <c:crosses val="autoZero"/>
        <c:auto val="1"/>
        <c:lblAlgn val="ctr"/>
        <c:lblOffset val="100"/>
        <c:tickLblSkip val="1"/>
        <c:tickMarkSkip val="1"/>
        <c:noMultiLvlLbl val="0"/>
      </c:catAx>
      <c:valAx>
        <c:axId val="437249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7247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E8-4C81-BE47-E6979CAA02B8}"/>
                </c:ext>
                <c:ext xmlns:c15="http://schemas.microsoft.com/office/drawing/2012/chart" uri="{CE6537A1-D6FC-4f65-9D91-7224C49458BB}">
                  <c15:dlblFieldTable>
                    <c15:dlblFTEntry>
                      <c15:txfldGUID>{2AF4FCA7-2D7D-4901-B7EF-66A24EE241C0}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E8-4C81-BE47-E6979CAA02B8}"/>
                </c:ext>
                <c:ext xmlns:c15="http://schemas.microsoft.com/office/drawing/2012/chart" uri="{CE6537A1-D6FC-4f65-9D91-7224C49458BB}">
                  <c15:dlblFieldTable>
                    <c15:dlblFTEntry>
                      <c15:txfldGUID>{4E4AEE0E-F646-4CC9-8277-038422FE33AF}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E8-4C81-BE47-E6979CAA02B8}"/>
                </c:ext>
                <c:ext xmlns:c15="http://schemas.microsoft.com/office/drawing/2012/chart" uri="{CE6537A1-D6FC-4f65-9D91-7224C49458BB}">
                  <c15:dlblFieldTable>
                    <c15:dlblFTEntry>
                      <c15:txfldGUID>{CF03DCF0-BE30-42E7-BB6C-5C6217A858AD}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E8-4C81-BE47-E6979CAA02B8}"/>
                </c:ext>
                <c:ext xmlns:c15="http://schemas.microsoft.com/office/drawing/2012/chart" uri="{CE6537A1-D6FC-4f65-9D91-7224C49458BB}">
                  <c15:dlblFieldTable>
                    <c15:dlblFTEntry>
                      <c15:txfldGUID>{2992E7F3-4DAB-4B09-BCFC-FC832C67C23D}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E8-4C81-BE47-E6979CAA02B8}"/>
                </c:ext>
                <c:ext xmlns:c15="http://schemas.microsoft.com/office/drawing/2012/chart" uri="{CE6537A1-D6FC-4f65-9D91-7224C49458BB}">
                  <c15:dlblFieldTable>
                    <c15:dlblFTEntry>
                      <c15:txfldGUID>{4CA34C43-FDB5-4E52-84A4-523F5D45E28C}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E8-4C81-BE47-E6979CAA02B8}"/>
                </c:ext>
                <c:ext xmlns:c15="http://schemas.microsoft.com/office/drawing/2012/chart" uri="{CE6537A1-D6FC-4f65-9D91-7224C49458BB}">
                  <c15:dlblFieldTable>
                    <c15:dlblFTEntry>
                      <c15:txfldGUID>{C6C300E8-EC89-46A4-B4E1-9FB56A38C56B}</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E8-4C81-BE47-E6979CAA02B8}"/>
                </c:ext>
                <c:ext xmlns:c15="http://schemas.microsoft.com/office/drawing/2012/chart" uri="{CE6537A1-D6FC-4f65-9D91-7224C49458BB}">
                  <c15:dlblFieldTable>
                    <c15:dlblFTEntry>
                      <c15:txfldGUID>{E0F7F8F3-C61F-455D-B8CF-1069A5731EA2}</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E8-4C81-BE47-E6979CAA02B8}"/>
                </c:ext>
                <c:ext xmlns:c15="http://schemas.microsoft.com/office/drawing/2012/chart" uri="{CE6537A1-D6FC-4f65-9D91-7224C49458BB}">
                  <c15:dlblFieldTable>
                    <c15:dlblFTEntry>
                      <c15:txfldGUID>{AAA84CAD-6634-4338-B872-4C54A2C494CE}</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E8-4C81-BE47-E6979CAA02B8}"/>
                </c:ext>
                <c:ext xmlns:c15="http://schemas.microsoft.com/office/drawing/2012/chart" uri="{CE6537A1-D6FC-4f65-9D91-7224C49458BB}">
                  <c15:dlblFieldTable>
                    <c15:dlblFTEntry>
                      <c15:txfldGUID>{31257915-C081-496D-BFBC-57642F760485}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62.8</c:v>
                </c:pt>
                <c:pt idx="24">
                  <c:v>63.9</c:v>
                </c:pt>
                <c:pt idx="32">
                  <c:v>65.2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8E8-4C81-BE47-E6979CAA02B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E8-4C81-BE47-E6979CAA02B8}"/>
                </c:ext>
                <c:ext xmlns:c15="http://schemas.microsoft.com/office/drawing/2012/chart" uri="{CE6537A1-D6FC-4f65-9D91-7224C49458BB}">
                  <c15:dlblFieldTable>
                    <c15:dlblFTEntry>
                      <c15:txfldGUID>{D93221A9-DAA3-4DB6-A2F8-EBD0ED207758}</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E8-4C81-BE47-E6979CAA02B8}"/>
                </c:ext>
                <c:ext xmlns:c15="http://schemas.microsoft.com/office/drawing/2012/chart" uri="{CE6537A1-D6FC-4f65-9D91-7224C49458BB}">
                  <c15:dlblFieldTable>
                    <c15:dlblFTEntry>
                      <c15:txfldGUID>{7DBAAD2D-17C2-46C3-AC7B-2946A412A039}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E8-4C81-BE47-E6979CAA02B8}"/>
                </c:ext>
                <c:ext xmlns:c15="http://schemas.microsoft.com/office/drawing/2012/chart" uri="{CE6537A1-D6FC-4f65-9D91-7224C49458BB}">
                  <c15:dlblFieldTable>
                    <c15:dlblFTEntry>
                      <c15:txfldGUID>{19D34069-4BCC-4803-9B16-DCC5188A0E14}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E8-4C81-BE47-E6979CAA02B8}"/>
                </c:ext>
                <c:ext xmlns:c15="http://schemas.microsoft.com/office/drawing/2012/chart" uri="{CE6537A1-D6FC-4f65-9D91-7224C49458BB}">
                  <c15:dlblFieldTable>
                    <c15:dlblFTEntry>
                      <c15:txfldGUID>{F21673D4-7C2F-49BF-AF40-A2A7C0138DAF}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E8-4C81-BE47-E6979CAA02B8}"/>
                </c:ext>
                <c:ext xmlns:c15="http://schemas.microsoft.com/office/drawing/2012/chart" uri="{CE6537A1-D6FC-4f65-9D91-7224C49458BB}">
                  <c15:dlblFieldTable>
                    <c15:dlblFTEntry>
                      <c15:txfldGUID>{508E019C-6BFA-43C2-9E1F-DAF1739DE85F}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E8-4C81-BE47-E6979CAA02B8}"/>
                </c:ext>
                <c:ext xmlns:c15="http://schemas.microsoft.com/office/drawing/2012/chart" uri="{CE6537A1-D6FC-4f65-9D91-7224C49458BB}">
                  <c15:dlblFieldTable>
                    <c15:dlblFTEntry>
                      <c15:txfldGUID>{179B9085-409E-4812-BCDF-512F05775123}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E8-4C81-BE47-E6979CAA02B8}"/>
                </c:ext>
                <c:ext xmlns:c15="http://schemas.microsoft.com/office/drawing/2012/chart" uri="{CE6537A1-D6FC-4f65-9D91-7224C49458BB}">
                  <c15:layout/>
                  <c15:dlblFieldTable>
                    <c15:dlblFTEntry>
                      <c15:txfldGUID>{E7D01215-B71F-440E-990A-4C9579151614}</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E8-4C81-BE47-E6979CAA02B8}"/>
                </c:ext>
                <c:ext xmlns:c15="http://schemas.microsoft.com/office/drawing/2012/chart" uri="{CE6537A1-D6FC-4f65-9D91-7224C49458BB}">
                  <c15:layout/>
                  <c15:dlblFieldTable>
                    <c15:dlblFTEntry>
                      <c15:txfldGUID>{E7BD21D3-5BCE-4A53-BC31-70CEA9D6E4B8}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E8-4C81-BE47-E6979CAA02B8}"/>
                </c:ext>
                <c:ext xmlns:c15="http://schemas.microsoft.com/office/drawing/2012/chart" uri="{CE6537A1-D6FC-4f65-9D91-7224C49458BB}">
                  <c15:layout/>
                  <c15:dlblFieldTable>
                    <c15:dlblFTEntry>
                      <c15:txfldGUID>{7EFD91B3-DFAC-45A9-8A4F-89F80D6C0EAB}</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c:v>
                </c:pt>
                <c:pt idx="24">
                  <c:v>59.7</c:v>
                </c:pt>
                <c:pt idx="32">
                  <c:v>59.1</c:v>
                </c:pt>
              </c:numCache>
            </c:numRef>
          </c:xVal>
          <c:yVal>
            <c:numRef>
              <c:f>公会計指標分析・財政指標組合せ分析表!$BP$55:$DC$55</c:f>
              <c:numCache>
                <c:formatCode>#,##0.0;"▲ "#,##0.0</c:formatCode>
                <c:ptCount val="40"/>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38E8-4C81-BE47-E6979CAA02B8}"/>
            </c:ext>
          </c:extLst>
        </c:ser>
        <c:dLbls>
          <c:showLegendKey val="0"/>
          <c:showVal val="1"/>
          <c:showCatName val="0"/>
          <c:showSerName val="0"/>
          <c:showPercent val="0"/>
          <c:showBubbleSize val="0"/>
        </c:dLbls>
        <c:axId val="437248360"/>
        <c:axId val="437250320"/>
      </c:scatterChart>
      <c:valAx>
        <c:axId val="437248360"/>
        <c:scaling>
          <c:orientation val="minMax"/>
          <c:max val="60"/>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250320"/>
        <c:crosses val="autoZero"/>
        <c:crossBetween val="midCat"/>
      </c:valAx>
      <c:valAx>
        <c:axId val="437250320"/>
        <c:scaling>
          <c:orientation val="minMax"/>
          <c:max val="3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248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E12-4E2E-8A2F-4068E06D5731}"/>
                </c:ext>
                <c:ext xmlns:c15="http://schemas.microsoft.com/office/drawing/2012/chart" uri="{CE6537A1-D6FC-4f65-9D91-7224C49458BB}">
                  <c15:dlblFieldTable>
                    <c15:dlblFTEntry>
                      <c15:txfldGUID>{E2AE733A-BF4E-435C-98C9-0C5434C274C2}</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E12-4E2E-8A2F-4068E06D5731}"/>
                </c:ext>
                <c:ext xmlns:c15="http://schemas.microsoft.com/office/drawing/2012/chart" uri="{CE6537A1-D6FC-4f65-9D91-7224C49458BB}">
                  <c15:dlblFieldTable>
                    <c15:dlblFTEntry>
                      <c15:txfldGUID>{D01D756B-1405-4470-82FC-74F2226133F9}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E12-4E2E-8A2F-4068E06D5731}"/>
                </c:ext>
                <c:ext xmlns:c15="http://schemas.microsoft.com/office/drawing/2012/chart" uri="{CE6537A1-D6FC-4f65-9D91-7224C49458BB}">
                  <c15:dlblFieldTable>
                    <c15:dlblFTEntry>
                      <c15:txfldGUID>{4C656BFD-E737-43E9-8272-4CC9B8BBFC5C}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E12-4E2E-8A2F-4068E06D5731}"/>
                </c:ext>
                <c:ext xmlns:c15="http://schemas.microsoft.com/office/drawing/2012/chart" uri="{CE6537A1-D6FC-4f65-9D91-7224C49458BB}">
                  <c15:dlblFieldTable>
                    <c15:dlblFTEntry>
                      <c15:txfldGUID>{BF3E5F41-8E86-43A1-A49E-B64FF445883A}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E12-4E2E-8A2F-4068E06D5731}"/>
                </c:ext>
                <c:ext xmlns:c15="http://schemas.microsoft.com/office/drawing/2012/chart" uri="{CE6537A1-D6FC-4f65-9D91-7224C49458BB}">
                  <c15:dlblFieldTable>
                    <c15:dlblFTEntry>
                      <c15:txfldGUID>{3EA52B9D-3B6F-42BD-9A35-953FA990B609}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E12-4E2E-8A2F-4068E06D5731}"/>
                </c:ext>
                <c:ext xmlns:c15="http://schemas.microsoft.com/office/drawing/2012/chart" uri="{CE6537A1-D6FC-4f65-9D91-7224C49458BB}">
                  <c15:dlblFieldTable>
                    <c15:dlblFTEntry>
                      <c15:txfldGUID>{A3885EF1-56A7-4D8B-A3A1-9CBBEBCDE9DD}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E12-4E2E-8A2F-4068E06D5731}"/>
                </c:ext>
                <c:ext xmlns:c15="http://schemas.microsoft.com/office/drawing/2012/chart" uri="{CE6537A1-D6FC-4f65-9D91-7224C49458BB}">
                  <c15:dlblFieldTable>
                    <c15:dlblFTEntry>
                      <c15:txfldGUID>{8CFB17CE-6D4F-4F8A-A754-9B63FF6EBECC}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E12-4E2E-8A2F-4068E06D5731}"/>
                </c:ext>
                <c:ext xmlns:c15="http://schemas.microsoft.com/office/drawing/2012/chart" uri="{CE6537A1-D6FC-4f65-9D91-7224C49458BB}">
                  <c15:dlblFieldTable>
                    <c15:dlblFTEntry>
                      <c15:txfldGUID>{CD0F2353-7048-47AD-92D7-4B1052F60505}</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E12-4E2E-8A2F-4068E06D5731}"/>
                </c:ext>
                <c:ext xmlns:c15="http://schemas.microsoft.com/office/drawing/2012/chart" uri="{CE6537A1-D6FC-4f65-9D91-7224C49458BB}">
                  <c15:dlblFieldTable>
                    <c15:dlblFTEntry>
                      <c15:txfldGUID>{5F301CB0-4D0A-4B00-ADF6-BADD475545B1}</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1.1000000000000001</c:v>
                </c:pt>
                <c:pt idx="8">
                  <c:v>0.2</c:v>
                </c:pt>
                <c:pt idx="16">
                  <c:v>-0.3</c:v>
                </c:pt>
                <c:pt idx="24">
                  <c:v>-0.5</c:v>
                </c:pt>
                <c:pt idx="32">
                  <c:v>-1.4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E12-4E2E-8A2F-4068E06D57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E12-4E2E-8A2F-4068E06D5731}"/>
                </c:ext>
                <c:ext xmlns:c15="http://schemas.microsoft.com/office/drawing/2012/chart" uri="{CE6537A1-D6FC-4f65-9D91-7224C49458BB}">
                  <c15:layout/>
                  <c15:dlblFieldTable>
                    <c15:dlblFTEntry>
                      <c15:txfldGUID>{D4CEAF3C-4F44-4BFB-90F4-2A216D42A5B7}</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E12-4E2E-8A2F-4068E06D5731}"/>
                </c:ext>
                <c:ext xmlns:c15="http://schemas.microsoft.com/office/drawing/2012/chart" uri="{CE6537A1-D6FC-4f65-9D91-7224C49458BB}">
                  <c15:dlblFieldTable>
                    <c15:dlblFTEntry>
                      <c15:txfldGUID>{779FBACD-39E4-4456-B2CC-29185AA3E47E}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E12-4E2E-8A2F-4068E06D5731}"/>
                </c:ext>
                <c:ext xmlns:c15="http://schemas.microsoft.com/office/drawing/2012/chart" uri="{CE6537A1-D6FC-4f65-9D91-7224C49458BB}">
                  <c15:dlblFieldTable>
                    <c15:dlblFTEntry>
                      <c15:txfldGUID>{E16B0A9E-D154-4763-A539-799C49A60D86}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E12-4E2E-8A2F-4068E06D5731}"/>
                </c:ext>
                <c:ext xmlns:c15="http://schemas.microsoft.com/office/drawing/2012/chart" uri="{CE6537A1-D6FC-4f65-9D91-7224C49458BB}">
                  <c15:dlblFieldTable>
                    <c15:dlblFTEntry>
                      <c15:txfldGUID>{96D2FA32-BD88-4593-BA19-BE1D354835CC}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E12-4E2E-8A2F-4068E06D5731}"/>
                </c:ext>
                <c:ext xmlns:c15="http://schemas.microsoft.com/office/drawing/2012/chart" uri="{CE6537A1-D6FC-4f65-9D91-7224C49458BB}">
                  <c15:dlblFieldTable>
                    <c15:dlblFTEntry>
                      <c15:txfldGUID>{51ED9C9A-4B3B-4230-9202-C98EFE431432}</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E12-4E2E-8A2F-4068E06D5731}"/>
                </c:ext>
                <c:ext xmlns:c15="http://schemas.microsoft.com/office/drawing/2012/chart" uri="{CE6537A1-D6FC-4f65-9D91-7224C49458BB}">
                  <c15:layout/>
                  <c15:dlblFieldTable>
                    <c15:dlblFTEntry>
                      <c15:txfldGUID>{234F9F13-A39A-46A3-9A58-80721F148EC2}</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E12-4E2E-8A2F-4068E06D5731}"/>
                </c:ext>
                <c:ext xmlns:c15="http://schemas.microsoft.com/office/drawing/2012/chart" uri="{CE6537A1-D6FC-4f65-9D91-7224C49458BB}">
                  <c15:layout/>
                  <c15:dlblFieldTable>
                    <c15:dlblFTEntry>
                      <c15:txfldGUID>{83BF8A3B-8C28-430B-BA28-3BED33EDF8BC}</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E12-4E2E-8A2F-4068E06D5731}"/>
                </c:ext>
                <c:ext xmlns:c15="http://schemas.microsoft.com/office/drawing/2012/chart" uri="{CE6537A1-D6FC-4f65-9D91-7224C49458BB}">
                  <c15:layout/>
                  <c15:dlblFieldTable>
                    <c15:dlblFTEntry>
                      <c15:txfldGUID>{207B2BB5-4B09-494A-9C7F-BFE095664B98}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E12-4E2E-8A2F-4068E06D5731}"/>
                </c:ext>
                <c:ext xmlns:c15="http://schemas.microsoft.com/office/drawing/2012/chart" uri="{CE6537A1-D6FC-4f65-9D91-7224C49458BB}">
                  <c15:layout/>
                  <c15:dlblFieldTable>
                    <c15:dlblFTEntry>
                      <c15:txfldGUID>{595C7647-F8D6-4F8C-9F93-9BFC5009655D}</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9</c:v>
                </c:pt>
                <c:pt idx="16">
                  <c:v>8.1999999999999993</c:v>
                </c:pt>
                <c:pt idx="24">
                  <c:v>8</c:v>
                </c:pt>
                <c:pt idx="32">
                  <c:v>7.9</c:v>
                </c:pt>
              </c:numCache>
            </c:numRef>
          </c:xVal>
          <c:yVal>
            <c:numRef>
              <c:f>公会計指標分析・財政指標組合せ分析表!$BP$77:$DC$77</c:f>
              <c:numCache>
                <c:formatCode>#,##0.0;"▲ "#,##0.0</c:formatCode>
                <c:ptCount val="40"/>
                <c:pt idx="0">
                  <c:v>48.7</c:v>
                </c:pt>
                <c:pt idx="8">
                  <c:v>36.5</c:v>
                </c:pt>
                <c:pt idx="16">
                  <c:v>32.9</c:v>
                </c:pt>
                <c:pt idx="24">
                  <c:v>28.5</c:v>
                </c:pt>
                <c:pt idx="32">
                  <c:v>20.5</c:v>
                </c:pt>
              </c:numCache>
            </c:numRef>
          </c:yVal>
          <c:smooth val="0"/>
          <c:extLst xmlns:c16r2="http://schemas.microsoft.com/office/drawing/2015/06/chart">
            <c:ext xmlns:c16="http://schemas.microsoft.com/office/drawing/2014/chart" uri="{C3380CC4-5D6E-409C-BE32-E72D297353CC}">
              <c16:uniqueId val="{00000013-CE12-4E2E-8A2F-4068E06D5731}"/>
            </c:ext>
          </c:extLst>
        </c:ser>
        <c:dLbls>
          <c:showLegendKey val="0"/>
          <c:showVal val="1"/>
          <c:showCatName val="0"/>
          <c:showSerName val="0"/>
          <c:showPercent val="0"/>
          <c:showBubbleSize val="0"/>
        </c:dLbls>
        <c:axId val="437250712"/>
        <c:axId val="437244440"/>
      </c:scatterChart>
      <c:valAx>
        <c:axId val="437250712"/>
        <c:scaling>
          <c:orientation val="minMax"/>
          <c:max val="10.7"/>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244440"/>
        <c:crosses val="autoZero"/>
        <c:crossBetween val="midCat"/>
      </c:valAx>
      <c:valAx>
        <c:axId val="437244440"/>
        <c:scaling>
          <c:orientation val="minMax"/>
          <c:max val="54"/>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25071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元利償還金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年度は、過去の起債の償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還が終了した（</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保健福祉センター</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整備事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業債</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他</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本</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）ことから、減少している。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大規模建設事業を実施していないことか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ら、新たな起債があっても過去の起債の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償還が進み、元利償還金は減少傾向にあ</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過去の起債に対する基準</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財政需要額。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年度で減税補てん債の償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還が終了したため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年度は減となってい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るが、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年度から新たな償還が始まった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ため、増となっている。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一般会計等に係る地方債の現在高</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過去の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起債の償還終了に伴い減少傾向にあったが</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新たに事業債を発行したため、現</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在高が増加している。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公営企業等繰入見込額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企業会計において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大規模な建設事業を行わないことなどから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現在高は減少している。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充当可能基金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年度は教育施設整備基金</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で取り崩したものの、</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国保と介護</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の基金に</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おいて積み立てをしたため増加した。</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基準財政需要額算入見込額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臨財債の発行</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額は増加傾向にあるものの、過去の起債の</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償還が終了していることにより、減少して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将来の事業実施に備え積み立てているが、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万円と利息分を積み立て、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利息分のみの積み立てと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小学校施設の改修事業のため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公園整備事業、小学校改修事業など、大規模な事業が続くことから、中長期的には減少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教育施設整備基金：大井町教育施設整備の財源を積み立てるため、設置する。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年度は、上大井小学校改修事業にあたり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教育施設整備基金：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年度に大井小学校改修事業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及び中学校グラウンド改修事業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生涯学習センター改修事業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を実施する予定であるため、減少していく見込み。　</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将来の事業実施に備え積み立てているが、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年度は取り崩しはせず、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利息分のみ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年度は利息分と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の積み立てを行っている。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公園整備事業など、大規模な事業が続くことから、中長期的には減少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46C4DB0-B816-4172-A4B2-E3A94E3143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5769E70F-5CA2-408A-8028-07F89E08CC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E84676CC-0371-4736-B1CD-1B7B3F8A280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2698A9CC-5544-4509-B1AA-B09259A23F65}"/>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xmlns="" id="{52B89103-733D-431C-8827-106817869BF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367E6251-E172-4F77-AF4B-6725D1A74D95}"/>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F0727444-98DE-453C-9B56-5CACA2EEAC2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B91F0953-693D-4BF8-9240-8A892E1B885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BC135A3F-436B-448A-8C9D-24EF32BA752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6C394DC9-13D1-4CD6-B1DD-AFB34234CF4D}"/>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4D774421-369D-40AE-99F5-A0B03A698D9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AFE475C8-764E-426F-93B0-840C45CF6109}"/>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D43FF494-374E-4EA6-9CA7-FB0528865814}"/>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C951BA78-4593-4C90-AB30-E66FCC6A753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71D7FE74-01A1-4928-B4D0-416506147FC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25093419-6769-453E-AAB8-89B00C5F9C7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52F842C8-5084-4CF6-8240-79B09752878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C468001B-8B3C-4116-872F-8A072685605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209304EC-634C-42CF-BAF5-F16C48A0E8F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0ABA3625-1AF4-4ABC-92C5-D9B239E11CC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20F88CC0-8FF0-4EA9-831E-AFCDFEAA73A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702E150B-7BF4-4D7C-9FDF-439BBE43814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C37B7569-50D5-4218-9001-D459B8B6694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EB59FE55-9740-4932-84E9-23FE2682D96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6C383BBF-F331-4EE5-812E-2953B2697AE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347593B8-A8E5-40BD-9A22-08436401F83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58CDEEEB-3660-495C-B3A5-4D2504C2E3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6411FF97-23EC-4EAE-B5FB-28DFE2BC77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C2EF6B3E-974B-4D5D-AA7D-5F16CAF21DD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E494C218-465B-4038-8692-8025C4AB3AD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21AE1948-B323-4A85-8469-696C16815CA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DB2554EF-98AD-4DE1-82CD-ADE91AD0081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FF53C520-9107-430E-9784-6F6AD3B3881C}"/>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7C8B629E-6EBB-47D2-9FE4-DB823B0597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07C7A409-94FF-4A93-B65B-BD2D9C53459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121F4F07-A734-4CAE-A34B-DDF2643DA87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E0CB5CE2-EF34-4DD8-9892-ED16A36393E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xmlns="" id="{0AE6976D-48DA-4ED4-8AC4-20F40803FFC6}"/>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xmlns="" id="{084AB0FF-DA0C-4AF9-BAD9-79D9FBD1EBFD}"/>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xmlns="" id="{44C5939E-6483-4C40-B72F-81CD3C4B52D3}"/>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xmlns="" id="{44FBA8C0-5343-4721-B6C2-6D1D598F70F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xmlns="" id="{7BA7E2C9-DA17-49EF-99DF-849C6A3EA5B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xmlns="" id="{4D6D7B75-3AA1-4E14-AE54-114213831AC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xmlns="" id="{97F5260A-DA2D-4223-9B73-F984E7414E7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xmlns="" id="{91622CB4-23BB-48A9-B904-550E2C7E7145}"/>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xmlns="" id="{EAA7DD5B-5AE0-479C-83D8-3E9AC25BB08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xmlns="" id="{58FEDB18-6DCF-4D66-B2B5-D7C9DB087A7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xmlns="" id="{C85ECB47-6F44-460A-A36D-7E1174AC72A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xmlns="" id="{EF18178E-F88D-48D1-8CBB-5A600C5CAB4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xmlns="" id="{501C433F-C115-49EF-89E8-98ECFD7676B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xmlns="" id="{9B6953B5-2A0F-4F95-B415-2CCB87F7591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xmlns="" id="{5767DCA7-09E5-4BAD-A3B0-660E4FE1099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xmlns="" id="{5B612B0D-1E3F-4421-87CC-AC1CD62579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xmlns="" id="{6EC30C0C-1DC3-4A81-B33B-AB62F8C62E4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有形固定資産減価償却率は類似団体より高い水準にあるが、それぞれの公共施設等について個別施設計画を</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策定中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であり、策定されれば当該計画に基づいた施設の維持管理を適切に進めることができる。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xmlns="" id="{EC8A1797-078C-4550-B16E-77CC2A1E894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xmlns="" id="{830215FF-8372-4B42-83B8-4BC942CDC78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xmlns="" id="{6D12F67D-8B07-43D8-9FB9-A5435FC89828}"/>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xmlns="" id="{B17B340F-4403-46CE-8FB5-5A463B380829}"/>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xmlns="" id="{B9EFAE01-2E52-4B5E-807B-4584147A2A7B}"/>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xmlns="" id="{5340D174-DC75-4A0C-98B2-8A39D43C64BF}"/>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xmlns="" id="{2E5441FD-D2EB-40EE-BFC7-9423276B309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xmlns="" id="{0F28E217-5B3C-4C21-9B6F-9F625303D65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xmlns="" id="{6B53455A-4B08-4B4B-A33B-A9FFA2EF90B9}"/>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xmlns="" id="{4C7B986D-F1FC-42C3-9A43-376D37852B7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xmlns="" id="{7010ACCC-C755-4592-9490-1CF45F6DF93C}"/>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xmlns="" id="{A23B6F9C-BB7E-4581-914D-8117FBBD0A4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xmlns="" id="{818A5FD0-E327-47D3-8C84-8110389B71DD}"/>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xmlns="" id="{784AAD73-D16E-43FF-9EA4-02EE28B0BF9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xmlns="" id="{124FAE3A-9AA0-4AF5-9F76-6F1AD710D569}"/>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AF06F194-9301-46EF-B4A0-A06B920F57E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C189A7E5-D05D-4B77-B666-2724ED93BBF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B7A5F3CE-6830-49B7-9076-B0835ED9C87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8799</xdr:rowOff>
    </xdr:from>
    <xdr:to>
      <xdr:col>23</xdr:col>
      <xdr:colOff>85090</xdr:colOff>
      <xdr:row>35</xdr:row>
      <xdr:rowOff>49802</xdr:rowOff>
    </xdr:to>
    <xdr:cxnSp macro="">
      <xdr:nvCxnSpPr>
        <xdr:cNvPr id="74" name="直線コネクタ 73">
          <a:extLst>
            <a:ext uri="{FF2B5EF4-FFF2-40B4-BE49-F238E27FC236}">
              <a16:creationId xmlns:a16="http://schemas.microsoft.com/office/drawing/2014/main" xmlns="" id="{DD4C42F0-9BD0-403D-86B6-613B0C2962B2}"/>
            </a:ext>
          </a:extLst>
        </xdr:cNvPr>
        <xdr:cNvCxnSpPr/>
      </xdr:nvCxnSpPr>
      <xdr:spPr>
        <a:xfrm flipV="1">
          <a:off x="4760595" y="5409474"/>
          <a:ext cx="1270" cy="1412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53629</xdr:rowOff>
    </xdr:from>
    <xdr:ext cx="405111" cy="259045"/>
    <xdr:sp macro="" textlink="">
      <xdr:nvSpPr>
        <xdr:cNvPr id="75" name="有形固定資産減価償却率最小値テキスト">
          <a:extLst>
            <a:ext uri="{FF2B5EF4-FFF2-40B4-BE49-F238E27FC236}">
              <a16:creationId xmlns:a16="http://schemas.microsoft.com/office/drawing/2014/main" xmlns="" id="{D830658F-07CB-4FCB-85A5-CA27F219DB85}"/>
            </a:ext>
          </a:extLst>
        </xdr:cNvPr>
        <xdr:cNvSpPr txBox="1"/>
      </xdr:nvSpPr>
      <xdr:spPr>
        <a:xfrm>
          <a:off x="4813300"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49802</xdr:rowOff>
    </xdr:from>
    <xdr:to>
      <xdr:col>23</xdr:col>
      <xdr:colOff>174625</xdr:colOff>
      <xdr:row>35</xdr:row>
      <xdr:rowOff>49802</xdr:rowOff>
    </xdr:to>
    <xdr:cxnSp macro="">
      <xdr:nvCxnSpPr>
        <xdr:cNvPr id="76" name="直線コネクタ 75">
          <a:extLst>
            <a:ext uri="{FF2B5EF4-FFF2-40B4-BE49-F238E27FC236}">
              <a16:creationId xmlns:a16="http://schemas.microsoft.com/office/drawing/2014/main" xmlns="" id="{5A465C61-7BFB-4E89-AB3C-CE3066BB99E4}"/>
            </a:ext>
          </a:extLst>
        </xdr:cNvPr>
        <xdr:cNvCxnSpPr/>
      </xdr:nvCxnSpPr>
      <xdr:spPr>
        <a:xfrm>
          <a:off x="4673600" y="6822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126926</xdr:rowOff>
    </xdr:from>
    <xdr:ext cx="405111" cy="259045"/>
    <xdr:sp macro="" textlink="">
      <xdr:nvSpPr>
        <xdr:cNvPr id="77" name="有形固定資産減価償却率最大値テキスト">
          <a:extLst>
            <a:ext uri="{FF2B5EF4-FFF2-40B4-BE49-F238E27FC236}">
              <a16:creationId xmlns:a16="http://schemas.microsoft.com/office/drawing/2014/main" xmlns="" id="{877C458B-510A-4E89-8E4D-5507C7C67D96}"/>
            </a:ext>
          </a:extLst>
        </xdr:cNvPr>
        <xdr:cNvSpPr txBox="1"/>
      </xdr:nvSpPr>
      <xdr:spPr>
        <a:xfrm>
          <a:off x="4813300" y="51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8799</xdr:rowOff>
    </xdr:from>
    <xdr:to>
      <xdr:col>23</xdr:col>
      <xdr:colOff>174625</xdr:colOff>
      <xdr:row>27</xdr:row>
      <xdr:rowOff>8799</xdr:rowOff>
    </xdr:to>
    <xdr:cxnSp macro="">
      <xdr:nvCxnSpPr>
        <xdr:cNvPr id="78" name="直線コネクタ 77">
          <a:extLst>
            <a:ext uri="{FF2B5EF4-FFF2-40B4-BE49-F238E27FC236}">
              <a16:creationId xmlns:a16="http://schemas.microsoft.com/office/drawing/2014/main" xmlns="" id="{54DE7EC7-6A2F-4CA3-A039-D06A61D7C96D}"/>
            </a:ext>
          </a:extLst>
        </xdr:cNvPr>
        <xdr:cNvCxnSpPr/>
      </xdr:nvCxnSpPr>
      <xdr:spPr>
        <a:xfrm>
          <a:off x="4673600" y="5409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90096</xdr:rowOff>
    </xdr:from>
    <xdr:ext cx="405111" cy="259045"/>
    <xdr:sp macro="" textlink="">
      <xdr:nvSpPr>
        <xdr:cNvPr id="79" name="有形固定資産減価償却率平均値テキスト">
          <a:extLst>
            <a:ext uri="{FF2B5EF4-FFF2-40B4-BE49-F238E27FC236}">
              <a16:creationId xmlns:a16="http://schemas.microsoft.com/office/drawing/2014/main" xmlns="" id="{F1FF349D-CA20-4BEC-B509-D9BFDEEBC800}"/>
            </a:ext>
          </a:extLst>
        </xdr:cNvPr>
        <xdr:cNvSpPr txBox="1"/>
      </xdr:nvSpPr>
      <xdr:spPr>
        <a:xfrm>
          <a:off x="4813300" y="5833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111669</xdr:rowOff>
    </xdr:from>
    <xdr:to>
      <xdr:col>23</xdr:col>
      <xdr:colOff>136525</xdr:colOff>
      <xdr:row>30</xdr:row>
      <xdr:rowOff>41819</xdr:rowOff>
    </xdr:to>
    <xdr:sp macro="" textlink="">
      <xdr:nvSpPr>
        <xdr:cNvPr id="80" name="フローチャート: 判断 79">
          <a:extLst>
            <a:ext uri="{FF2B5EF4-FFF2-40B4-BE49-F238E27FC236}">
              <a16:creationId xmlns:a16="http://schemas.microsoft.com/office/drawing/2014/main" xmlns="" id="{60117151-631F-4D55-81A0-927A14DB2A84}"/>
            </a:ext>
          </a:extLst>
        </xdr:cNvPr>
        <xdr:cNvSpPr/>
      </xdr:nvSpPr>
      <xdr:spPr>
        <a:xfrm>
          <a:off x="47117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93164</xdr:rowOff>
    </xdr:from>
    <xdr:to>
      <xdr:col>19</xdr:col>
      <xdr:colOff>187325</xdr:colOff>
      <xdr:row>30</xdr:row>
      <xdr:rowOff>23314</xdr:rowOff>
    </xdr:to>
    <xdr:sp macro="" textlink="">
      <xdr:nvSpPr>
        <xdr:cNvPr id="81" name="フローチャート: 判断 80">
          <a:extLst>
            <a:ext uri="{FF2B5EF4-FFF2-40B4-BE49-F238E27FC236}">
              <a16:creationId xmlns:a16="http://schemas.microsoft.com/office/drawing/2014/main" xmlns="" id="{508520CA-A276-4677-93F3-BE67211782F0}"/>
            </a:ext>
          </a:extLst>
        </xdr:cNvPr>
        <xdr:cNvSpPr/>
      </xdr:nvSpPr>
      <xdr:spPr>
        <a:xfrm>
          <a:off x="4000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4989</xdr:rowOff>
    </xdr:from>
    <xdr:to>
      <xdr:col>15</xdr:col>
      <xdr:colOff>187325</xdr:colOff>
      <xdr:row>30</xdr:row>
      <xdr:rowOff>106589</xdr:rowOff>
    </xdr:to>
    <xdr:sp macro="" textlink="">
      <xdr:nvSpPr>
        <xdr:cNvPr id="82" name="フローチャート: 判断 81">
          <a:extLst>
            <a:ext uri="{FF2B5EF4-FFF2-40B4-BE49-F238E27FC236}">
              <a16:creationId xmlns:a16="http://schemas.microsoft.com/office/drawing/2014/main" xmlns="" id="{F283FCB0-EADD-4FAE-A5B2-9681E23688C2}"/>
            </a:ext>
          </a:extLst>
        </xdr:cNvPr>
        <xdr:cNvSpPr/>
      </xdr:nvSpPr>
      <xdr:spPr>
        <a:xfrm>
          <a:off x="3238500" y="592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94433</xdr:rowOff>
    </xdr:from>
    <xdr:to>
      <xdr:col>11</xdr:col>
      <xdr:colOff>187325</xdr:colOff>
      <xdr:row>31</xdr:row>
      <xdr:rowOff>24583</xdr:rowOff>
    </xdr:to>
    <xdr:sp macro="" textlink="">
      <xdr:nvSpPr>
        <xdr:cNvPr id="83" name="フローチャート: 判断 82">
          <a:extLst>
            <a:ext uri="{FF2B5EF4-FFF2-40B4-BE49-F238E27FC236}">
              <a16:creationId xmlns:a16="http://schemas.microsoft.com/office/drawing/2014/main" xmlns="" id="{C8FA292B-AE23-4830-9F29-EF78C2149AC5}"/>
            </a:ext>
          </a:extLst>
        </xdr:cNvPr>
        <xdr:cNvSpPr/>
      </xdr:nvSpPr>
      <xdr:spPr>
        <a:xfrm>
          <a:off x="2476500" y="600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BD9CACB7-BDB7-4FD4-86D1-52007C0CBD7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0D8FF9DD-79F6-430A-B691-49917F04E4E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CDBF014C-3EAD-44EC-8736-7DB29CB9C83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6B0D938F-06FD-4E0E-8196-8092CD44ACE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5487303A-EB3B-4623-95E7-FA8E86B153F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94978</xdr:rowOff>
    </xdr:from>
    <xdr:to>
      <xdr:col>23</xdr:col>
      <xdr:colOff>136525</xdr:colOff>
      <xdr:row>29</xdr:row>
      <xdr:rowOff>25128</xdr:rowOff>
    </xdr:to>
    <xdr:sp macro="" textlink="">
      <xdr:nvSpPr>
        <xdr:cNvPr id="89" name="楕円 88">
          <a:extLst>
            <a:ext uri="{FF2B5EF4-FFF2-40B4-BE49-F238E27FC236}">
              <a16:creationId xmlns:a16="http://schemas.microsoft.com/office/drawing/2014/main" xmlns="" id="{72A092FD-1ABD-42AE-88C6-17FAE9098AF2}"/>
            </a:ext>
          </a:extLst>
        </xdr:cNvPr>
        <xdr:cNvSpPr/>
      </xdr:nvSpPr>
      <xdr:spPr>
        <a:xfrm>
          <a:off x="4711700" y="56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117855</xdr:rowOff>
    </xdr:from>
    <xdr:ext cx="405111" cy="259045"/>
    <xdr:sp macro="" textlink="">
      <xdr:nvSpPr>
        <xdr:cNvPr id="90" name="有形固定資産減価償却率該当値テキスト">
          <a:extLst>
            <a:ext uri="{FF2B5EF4-FFF2-40B4-BE49-F238E27FC236}">
              <a16:creationId xmlns:a16="http://schemas.microsoft.com/office/drawing/2014/main" xmlns="" id="{432A4412-0D6E-4A66-8319-83670C88D284}"/>
            </a:ext>
          </a:extLst>
        </xdr:cNvPr>
        <xdr:cNvSpPr txBox="1"/>
      </xdr:nvSpPr>
      <xdr:spPr>
        <a:xfrm>
          <a:off x="4813300" y="5518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135074</xdr:rowOff>
    </xdr:from>
    <xdr:to>
      <xdr:col>19</xdr:col>
      <xdr:colOff>187325</xdr:colOff>
      <xdr:row>29</xdr:row>
      <xdr:rowOff>65224</xdr:rowOff>
    </xdr:to>
    <xdr:sp macro="" textlink="">
      <xdr:nvSpPr>
        <xdr:cNvPr id="91" name="楕円 90">
          <a:extLst>
            <a:ext uri="{FF2B5EF4-FFF2-40B4-BE49-F238E27FC236}">
              <a16:creationId xmlns:a16="http://schemas.microsoft.com/office/drawing/2014/main" xmlns="" id="{2BAAF211-9BB1-4C07-BA8F-39563544DA98}"/>
            </a:ext>
          </a:extLst>
        </xdr:cNvPr>
        <xdr:cNvSpPr/>
      </xdr:nvSpPr>
      <xdr:spPr>
        <a:xfrm>
          <a:off x="4000500" y="570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145778</xdr:rowOff>
    </xdr:from>
    <xdr:to>
      <xdr:col>23</xdr:col>
      <xdr:colOff>85725</xdr:colOff>
      <xdr:row>29</xdr:row>
      <xdr:rowOff>14424</xdr:rowOff>
    </xdr:to>
    <xdr:cxnSp macro="">
      <xdr:nvCxnSpPr>
        <xdr:cNvPr id="92" name="直線コネクタ 91">
          <a:extLst>
            <a:ext uri="{FF2B5EF4-FFF2-40B4-BE49-F238E27FC236}">
              <a16:creationId xmlns:a16="http://schemas.microsoft.com/office/drawing/2014/main" xmlns="" id="{4F8FBDD9-33E3-4EB4-B1BA-0BE74203C56E}"/>
            </a:ext>
          </a:extLst>
        </xdr:cNvPr>
        <xdr:cNvCxnSpPr/>
      </xdr:nvCxnSpPr>
      <xdr:spPr>
        <a:xfrm flipV="1">
          <a:off x="4051300" y="5717903"/>
          <a:ext cx="7112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169001</xdr:rowOff>
    </xdr:from>
    <xdr:to>
      <xdr:col>15</xdr:col>
      <xdr:colOff>187325</xdr:colOff>
      <xdr:row>29</xdr:row>
      <xdr:rowOff>99151</xdr:rowOff>
    </xdr:to>
    <xdr:sp macro="" textlink="">
      <xdr:nvSpPr>
        <xdr:cNvPr id="93" name="楕円 92">
          <a:extLst>
            <a:ext uri="{FF2B5EF4-FFF2-40B4-BE49-F238E27FC236}">
              <a16:creationId xmlns:a16="http://schemas.microsoft.com/office/drawing/2014/main" xmlns="" id="{58908378-2597-45A0-A997-7670FA298202}"/>
            </a:ext>
          </a:extLst>
        </xdr:cNvPr>
        <xdr:cNvSpPr/>
      </xdr:nvSpPr>
      <xdr:spPr>
        <a:xfrm>
          <a:off x="3238500" y="574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14424</xdr:rowOff>
    </xdr:from>
    <xdr:to>
      <xdr:col>19</xdr:col>
      <xdr:colOff>136525</xdr:colOff>
      <xdr:row>29</xdr:row>
      <xdr:rowOff>48351</xdr:rowOff>
    </xdr:to>
    <xdr:cxnSp macro="">
      <xdr:nvCxnSpPr>
        <xdr:cNvPr id="94" name="直線コネクタ 93">
          <a:extLst>
            <a:ext uri="{FF2B5EF4-FFF2-40B4-BE49-F238E27FC236}">
              <a16:creationId xmlns:a16="http://schemas.microsoft.com/office/drawing/2014/main" xmlns="" id="{EB52A90C-786E-45AA-B7CB-DE0E97279F03}"/>
            </a:ext>
          </a:extLst>
        </xdr:cNvPr>
        <xdr:cNvCxnSpPr/>
      </xdr:nvCxnSpPr>
      <xdr:spPr>
        <a:xfrm flipV="1">
          <a:off x="3289300" y="5757999"/>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14441</xdr:rowOff>
    </xdr:from>
    <xdr:ext cx="405111" cy="259045"/>
    <xdr:sp macro="" textlink="">
      <xdr:nvSpPr>
        <xdr:cNvPr id="95" name="n_1aveValue有形固定資産減価償却率">
          <a:extLst>
            <a:ext uri="{FF2B5EF4-FFF2-40B4-BE49-F238E27FC236}">
              <a16:creationId xmlns:a16="http://schemas.microsoft.com/office/drawing/2014/main" xmlns="" id="{42300778-D874-43CC-A421-B2BFA6A81555}"/>
            </a:ext>
          </a:extLst>
        </xdr:cNvPr>
        <xdr:cNvSpPr txBox="1"/>
      </xdr:nvSpPr>
      <xdr:spPr>
        <a:xfrm>
          <a:off x="3836044" y="592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97716</xdr:rowOff>
    </xdr:from>
    <xdr:ext cx="405111" cy="259045"/>
    <xdr:sp macro="" textlink="">
      <xdr:nvSpPr>
        <xdr:cNvPr id="96" name="n_2aveValue有形固定資産減価償却率">
          <a:extLst>
            <a:ext uri="{FF2B5EF4-FFF2-40B4-BE49-F238E27FC236}">
              <a16:creationId xmlns:a16="http://schemas.microsoft.com/office/drawing/2014/main" xmlns="" id="{C38CD019-D206-4085-B18F-BECAE404C695}"/>
            </a:ext>
          </a:extLst>
        </xdr:cNvPr>
        <xdr:cNvSpPr txBox="1"/>
      </xdr:nvSpPr>
      <xdr:spPr>
        <a:xfrm>
          <a:off x="3086744" y="601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41110</xdr:rowOff>
    </xdr:from>
    <xdr:ext cx="405111" cy="259045"/>
    <xdr:sp macro="" textlink="">
      <xdr:nvSpPr>
        <xdr:cNvPr id="97" name="n_3aveValue有形固定資産減価償却率">
          <a:extLst>
            <a:ext uri="{FF2B5EF4-FFF2-40B4-BE49-F238E27FC236}">
              <a16:creationId xmlns:a16="http://schemas.microsoft.com/office/drawing/2014/main" xmlns="" id="{04AAD32B-03CD-437E-9679-C1DD0E5DAE64}"/>
            </a:ext>
          </a:extLst>
        </xdr:cNvPr>
        <xdr:cNvSpPr txBox="1"/>
      </xdr:nvSpPr>
      <xdr:spPr>
        <a:xfrm>
          <a:off x="2324744" y="5784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81751</xdr:rowOff>
    </xdr:from>
    <xdr:ext cx="405111" cy="259045"/>
    <xdr:sp macro="" textlink="">
      <xdr:nvSpPr>
        <xdr:cNvPr id="98" name="n_1mainValue有形固定資産減価償却率">
          <a:extLst>
            <a:ext uri="{FF2B5EF4-FFF2-40B4-BE49-F238E27FC236}">
              <a16:creationId xmlns:a16="http://schemas.microsoft.com/office/drawing/2014/main" xmlns="" id="{4FF8EB86-AE3C-4FAD-ACBE-6E993F884457}"/>
            </a:ext>
          </a:extLst>
        </xdr:cNvPr>
        <xdr:cNvSpPr txBox="1"/>
      </xdr:nvSpPr>
      <xdr:spPr>
        <a:xfrm>
          <a:off x="3836044" y="54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115678</xdr:rowOff>
    </xdr:from>
    <xdr:ext cx="405111" cy="259045"/>
    <xdr:sp macro="" textlink="">
      <xdr:nvSpPr>
        <xdr:cNvPr id="99" name="n_2mainValue有形固定資産減価償却率">
          <a:extLst>
            <a:ext uri="{FF2B5EF4-FFF2-40B4-BE49-F238E27FC236}">
              <a16:creationId xmlns:a16="http://schemas.microsoft.com/office/drawing/2014/main" xmlns="" id="{17E7C74D-336D-4D5B-BE92-C195CC71F85F}"/>
            </a:ext>
          </a:extLst>
        </xdr:cNvPr>
        <xdr:cNvSpPr txBox="1"/>
      </xdr:nvSpPr>
      <xdr:spPr>
        <a:xfrm>
          <a:off x="3086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xmlns="" id="{F420D44F-E421-47A8-92F8-D41DC5EAF96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xmlns="" id="{8217A25B-F7EF-4B48-A0BA-92F8A6324D2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xmlns="" id="{EB95F4AC-4EEE-4356-920B-254093A5A0F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xmlns="" id="{33B51AF5-78F8-4894-9022-C435A33A6C3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xmlns="" id="{EE707A5A-38D7-4315-8805-DE4A219D65AF}"/>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xmlns="" id="{A04D9BF0-2114-4E94-997E-2E2F4A2CB45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xmlns="" id="{0980BEBA-F7AC-4C01-9D28-4017E6D009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xmlns="" id="{1BB16022-73AE-4DFA-B3DD-05AAEB9831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xmlns="" id="{4E40C1A4-8EC5-42C4-86F7-62A78524201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xmlns="" id="{C75B66ED-99B8-423B-A244-D55CF4AC5D4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xmlns="" id="{C0261BD5-DFC6-41D1-97BC-7B338B5DC603}"/>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xmlns="" id="{04C56100-9F60-4CB3-8003-AA4464E7A9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xmlns="" id="{E0F9A009-89AF-4ABB-A31F-03920CB3327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は類似団体平均を大きく下回っており、主な要因としては、新規に発行する地方債の抑制を行うことにより将来負担額は減少傾向にあるため。</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xmlns="" id="{C301AD76-B724-43FD-B52D-3CD4319DF80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xmlns="" id="{AD3D0084-F11F-41AC-8074-066405F6F5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5" name="直線コネクタ 114">
          <a:extLst>
            <a:ext uri="{FF2B5EF4-FFF2-40B4-BE49-F238E27FC236}">
              <a16:creationId xmlns:a16="http://schemas.microsoft.com/office/drawing/2014/main" xmlns="" id="{56260354-E2CA-4E6E-B024-955E61BAA556}"/>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6" name="テキスト ボックス 115">
          <a:extLst>
            <a:ext uri="{FF2B5EF4-FFF2-40B4-BE49-F238E27FC236}">
              <a16:creationId xmlns:a16="http://schemas.microsoft.com/office/drawing/2014/main" xmlns="" id="{18102BC0-4620-414A-8145-8EA685E02DD5}"/>
            </a:ext>
          </a:extLst>
        </xdr:cNvPr>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7" name="直線コネクタ 116">
          <a:extLst>
            <a:ext uri="{FF2B5EF4-FFF2-40B4-BE49-F238E27FC236}">
              <a16:creationId xmlns:a16="http://schemas.microsoft.com/office/drawing/2014/main" xmlns="" id="{5F9CE0BB-634E-47AE-967A-7EE7368F32D9}"/>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8" name="テキスト ボックス 117">
          <a:extLst>
            <a:ext uri="{FF2B5EF4-FFF2-40B4-BE49-F238E27FC236}">
              <a16:creationId xmlns:a16="http://schemas.microsoft.com/office/drawing/2014/main" xmlns="" id="{05FE6E16-E5EF-4455-A48B-D141DDB99E58}"/>
            </a:ext>
          </a:extLst>
        </xdr:cNvPr>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9" name="直線コネクタ 118">
          <a:extLst>
            <a:ext uri="{FF2B5EF4-FFF2-40B4-BE49-F238E27FC236}">
              <a16:creationId xmlns:a16="http://schemas.microsoft.com/office/drawing/2014/main" xmlns="" id="{B452EDAD-D77C-4B22-98B4-FFA4B7D662E4}"/>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20" name="テキスト ボックス 119">
          <a:extLst>
            <a:ext uri="{FF2B5EF4-FFF2-40B4-BE49-F238E27FC236}">
              <a16:creationId xmlns:a16="http://schemas.microsoft.com/office/drawing/2014/main" xmlns="" id="{8F9E49BB-7E03-42E4-802A-9A6301E0BBE0}"/>
            </a:ext>
          </a:extLst>
        </xdr:cNvPr>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1" name="直線コネクタ 120">
          <a:extLst>
            <a:ext uri="{FF2B5EF4-FFF2-40B4-BE49-F238E27FC236}">
              <a16:creationId xmlns:a16="http://schemas.microsoft.com/office/drawing/2014/main" xmlns="" id="{7EA98F33-B8B5-43EB-8096-BB8DB7A6DC2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22" name="テキスト ボックス 121">
          <a:extLst>
            <a:ext uri="{FF2B5EF4-FFF2-40B4-BE49-F238E27FC236}">
              <a16:creationId xmlns:a16="http://schemas.microsoft.com/office/drawing/2014/main" xmlns="" id="{9152A9B9-A134-4D6B-B0CF-AC21CDEF6B95}"/>
            </a:ext>
          </a:extLst>
        </xdr:cNvPr>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697F89CD-3B64-4C08-BC37-924CC28DDDB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a:extLst>
            <a:ext uri="{FF2B5EF4-FFF2-40B4-BE49-F238E27FC236}">
              <a16:creationId xmlns:a16="http://schemas.microsoft.com/office/drawing/2014/main" xmlns="" id="{D8AB027B-C3A9-401A-AB45-756A222FB737}"/>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xmlns="" id="{872CF244-51EA-4880-A825-46840885278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96073</xdr:rowOff>
    </xdr:from>
    <xdr:to>
      <xdr:col>76</xdr:col>
      <xdr:colOff>21589</xdr:colOff>
      <xdr:row>34</xdr:row>
      <xdr:rowOff>79375</xdr:rowOff>
    </xdr:to>
    <xdr:cxnSp macro="">
      <xdr:nvCxnSpPr>
        <xdr:cNvPr id="126" name="直線コネクタ 125">
          <a:extLst>
            <a:ext uri="{FF2B5EF4-FFF2-40B4-BE49-F238E27FC236}">
              <a16:creationId xmlns:a16="http://schemas.microsoft.com/office/drawing/2014/main" xmlns="" id="{A247E6E1-8AFB-4A4F-B78A-D320FD86F81D}"/>
            </a:ext>
          </a:extLst>
        </xdr:cNvPr>
        <xdr:cNvCxnSpPr/>
      </xdr:nvCxnSpPr>
      <xdr:spPr>
        <a:xfrm flipV="1">
          <a:off x="14793595" y="5325298"/>
          <a:ext cx="1269" cy="1354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7" name="債務償還比率最小値テキスト">
          <a:extLst>
            <a:ext uri="{FF2B5EF4-FFF2-40B4-BE49-F238E27FC236}">
              <a16:creationId xmlns:a16="http://schemas.microsoft.com/office/drawing/2014/main" xmlns="" id="{BE1BFFD1-2EA4-42CE-8A6F-1F472EC48E3F}"/>
            </a:ext>
          </a:extLst>
        </xdr:cNvPr>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8" name="直線コネクタ 127">
          <a:extLst>
            <a:ext uri="{FF2B5EF4-FFF2-40B4-BE49-F238E27FC236}">
              <a16:creationId xmlns:a16="http://schemas.microsoft.com/office/drawing/2014/main" xmlns="" id="{729394D8-E1D8-40DF-BF3E-B6C0B076FDD1}"/>
            </a:ext>
          </a:extLst>
        </xdr:cNvPr>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42750</xdr:rowOff>
    </xdr:from>
    <xdr:ext cx="560923" cy="259045"/>
    <xdr:sp macro="" textlink="">
      <xdr:nvSpPr>
        <xdr:cNvPr id="129" name="債務償還比率最大値テキスト">
          <a:extLst>
            <a:ext uri="{FF2B5EF4-FFF2-40B4-BE49-F238E27FC236}">
              <a16:creationId xmlns:a16="http://schemas.microsoft.com/office/drawing/2014/main" xmlns="" id="{E18486EB-1585-4B8F-BC94-C895DBF03484}"/>
            </a:ext>
          </a:extLst>
        </xdr:cNvPr>
        <xdr:cNvSpPr txBox="1"/>
      </xdr:nvSpPr>
      <xdr:spPr>
        <a:xfrm>
          <a:off x="14846300" y="510052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96073</xdr:rowOff>
    </xdr:from>
    <xdr:to>
      <xdr:col>76</xdr:col>
      <xdr:colOff>111125</xdr:colOff>
      <xdr:row>26</xdr:row>
      <xdr:rowOff>96073</xdr:rowOff>
    </xdr:to>
    <xdr:cxnSp macro="">
      <xdr:nvCxnSpPr>
        <xdr:cNvPr id="130" name="直線コネクタ 129">
          <a:extLst>
            <a:ext uri="{FF2B5EF4-FFF2-40B4-BE49-F238E27FC236}">
              <a16:creationId xmlns:a16="http://schemas.microsoft.com/office/drawing/2014/main" xmlns="" id="{6930C06B-7856-4C95-BABF-97AB3BFFC424}"/>
            </a:ext>
          </a:extLst>
        </xdr:cNvPr>
        <xdr:cNvCxnSpPr/>
      </xdr:nvCxnSpPr>
      <xdr:spPr>
        <a:xfrm>
          <a:off x="14706600" y="532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76832</xdr:rowOff>
    </xdr:from>
    <xdr:ext cx="469744" cy="259045"/>
    <xdr:sp macro="" textlink="">
      <xdr:nvSpPr>
        <xdr:cNvPr id="131" name="債務償還比率平均値テキスト">
          <a:extLst>
            <a:ext uri="{FF2B5EF4-FFF2-40B4-BE49-F238E27FC236}">
              <a16:creationId xmlns:a16="http://schemas.microsoft.com/office/drawing/2014/main" xmlns="" id="{75A49162-1BA9-46B7-8196-696DB00233A0}"/>
            </a:ext>
          </a:extLst>
        </xdr:cNvPr>
        <xdr:cNvSpPr txBox="1"/>
      </xdr:nvSpPr>
      <xdr:spPr>
        <a:xfrm>
          <a:off x="14846300" y="5991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53955</xdr:rowOff>
    </xdr:from>
    <xdr:to>
      <xdr:col>76</xdr:col>
      <xdr:colOff>73025</xdr:colOff>
      <xdr:row>31</xdr:row>
      <xdr:rowOff>155555</xdr:rowOff>
    </xdr:to>
    <xdr:sp macro="" textlink="">
      <xdr:nvSpPr>
        <xdr:cNvPr id="132" name="フローチャート: 判断 131">
          <a:extLst>
            <a:ext uri="{FF2B5EF4-FFF2-40B4-BE49-F238E27FC236}">
              <a16:creationId xmlns:a16="http://schemas.microsoft.com/office/drawing/2014/main" xmlns="" id="{8B907814-E8FB-40AC-A57B-54857CF8172E}"/>
            </a:ext>
          </a:extLst>
        </xdr:cNvPr>
        <xdr:cNvSpPr/>
      </xdr:nvSpPr>
      <xdr:spPr>
        <a:xfrm>
          <a:off x="14744700" y="614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45146</xdr:rowOff>
    </xdr:from>
    <xdr:to>
      <xdr:col>72</xdr:col>
      <xdr:colOff>123825</xdr:colOff>
      <xdr:row>31</xdr:row>
      <xdr:rowOff>146746</xdr:rowOff>
    </xdr:to>
    <xdr:sp macro="" textlink="">
      <xdr:nvSpPr>
        <xdr:cNvPr id="133" name="フローチャート: 判断 132">
          <a:extLst>
            <a:ext uri="{FF2B5EF4-FFF2-40B4-BE49-F238E27FC236}">
              <a16:creationId xmlns:a16="http://schemas.microsoft.com/office/drawing/2014/main" xmlns="" id="{06B977FA-076D-44A7-AAA4-2CFBEFDF85A8}"/>
            </a:ext>
          </a:extLst>
        </xdr:cNvPr>
        <xdr:cNvSpPr/>
      </xdr:nvSpPr>
      <xdr:spPr>
        <a:xfrm>
          <a:off x="14033500" y="613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999189C4-C29C-4459-8FAE-8C72282C662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0E605480-B980-4251-ACCE-2607F215296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B2A90879-36B0-4D8E-9047-DF29C66D42F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ADBAA4FA-4A34-4970-B66B-8D213C88C9C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xmlns="" id="{01D39D05-AE10-44D7-AEA7-504E2B3553E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14351</xdr:rowOff>
    </xdr:from>
    <xdr:to>
      <xdr:col>76</xdr:col>
      <xdr:colOff>73025</xdr:colOff>
      <xdr:row>33</xdr:row>
      <xdr:rowOff>115951</xdr:rowOff>
    </xdr:to>
    <xdr:sp macro="" textlink="">
      <xdr:nvSpPr>
        <xdr:cNvPr id="139" name="楕円 138">
          <a:extLst>
            <a:ext uri="{FF2B5EF4-FFF2-40B4-BE49-F238E27FC236}">
              <a16:creationId xmlns:a16="http://schemas.microsoft.com/office/drawing/2014/main" xmlns="" id="{A43DA907-4A05-4589-9F56-E105BA77AECE}"/>
            </a:ext>
          </a:extLst>
        </xdr:cNvPr>
        <xdr:cNvSpPr/>
      </xdr:nvSpPr>
      <xdr:spPr>
        <a:xfrm>
          <a:off x="14744700" y="64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164228</xdr:rowOff>
    </xdr:from>
    <xdr:ext cx="469744" cy="259045"/>
    <xdr:sp macro="" textlink="">
      <xdr:nvSpPr>
        <xdr:cNvPr id="140" name="債務償還比率該当値テキスト">
          <a:extLst>
            <a:ext uri="{FF2B5EF4-FFF2-40B4-BE49-F238E27FC236}">
              <a16:creationId xmlns:a16="http://schemas.microsoft.com/office/drawing/2014/main" xmlns="" id="{E1E60089-3669-4FB1-9A95-FA119B6859A9}"/>
            </a:ext>
          </a:extLst>
        </xdr:cNvPr>
        <xdr:cNvSpPr txBox="1"/>
      </xdr:nvSpPr>
      <xdr:spPr>
        <a:xfrm>
          <a:off x="14846300" y="6422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145989</xdr:rowOff>
    </xdr:from>
    <xdr:to>
      <xdr:col>72</xdr:col>
      <xdr:colOff>123825</xdr:colOff>
      <xdr:row>33</xdr:row>
      <xdr:rowOff>76140</xdr:rowOff>
    </xdr:to>
    <xdr:sp macro="" textlink="">
      <xdr:nvSpPr>
        <xdr:cNvPr id="141" name="楕円 140">
          <a:extLst>
            <a:ext uri="{FF2B5EF4-FFF2-40B4-BE49-F238E27FC236}">
              <a16:creationId xmlns:a16="http://schemas.microsoft.com/office/drawing/2014/main" xmlns="" id="{745A642B-738D-48D6-9909-860707A61F13}"/>
            </a:ext>
          </a:extLst>
        </xdr:cNvPr>
        <xdr:cNvSpPr/>
      </xdr:nvSpPr>
      <xdr:spPr>
        <a:xfrm>
          <a:off x="14033500" y="6403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25339</xdr:rowOff>
    </xdr:from>
    <xdr:to>
      <xdr:col>76</xdr:col>
      <xdr:colOff>22225</xdr:colOff>
      <xdr:row>33</xdr:row>
      <xdr:rowOff>65151</xdr:rowOff>
    </xdr:to>
    <xdr:cxnSp macro="">
      <xdr:nvCxnSpPr>
        <xdr:cNvPr id="142" name="直線コネクタ 141">
          <a:extLst>
            <a:ext uri="{FF2B5EF4-FFF2-40B4-BE49-F238E27FC236}">
              <a16:creationId xmlns:a16="http://schemas.microsoft.com/office/drawing/2014/main" xmlns="" id="{5ED68386-9B8B-4477-A90E-DF2E7D3A1D8E}"/>
            </a:ext>
          </a:extLst>
        </xdr:cNvPr>
        <xdr:cNvCxnSpPr/>
      </xdr:nvCxnSpPr>
      <xdr:spPr>
        <a:xfrm>
          <a:off x="14084300" y="6454714"/>
          <a:ext cx="7112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163273</xdr:rowOff>
    </xdr:from>
    <xdr:ext cx="469744" cy="259045"/>
    <xdr:sp macro="" textlink="">
      <xdr:nvSpPr>
        <xdr:cNvPr id="143" name="n_1aveValue債務償還比率">
          <a:extLst>
            <a:ext uri="{FF2B5EF4-FFF2-40B4-BE49-F238E27FC236}">
              <a16:creationId xmlns:a16="http://schemas.microsoft.com/office/drawing/2014/main" xmlns="" id="{C709D577-D419-42D2-A65F-4D0B6B932FB2}"/>
            </a:ext>
          </a:extLst>
        </xdr:cNvPr>
        <xdr:cNvSpPr txBox="1"/>
      </xdr:nvSpPr>
      <xdr:spPr>
        <a:xfrm>
          <a:off x="13836727" y="59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67266</xdr:rowOff>
    </xdr:from>
    <xdr:ext cx="469744" cy="259045"/>
    <xdr:sp macro="" textlink="">
      <xdr:nvSpPr>
        <xdr:cNvPr id="144" name="n_1mainValue債務償還比率">
          <a:extLst>
            <a:ext uri="{FF2B5EF4-FFF2-40B4-BE49-F238E27FC236}">
              <a16:creationId xmlns:a16="http://schemas.microsoft.com/office/drawing/2014/main" xmlns="" id="{237A73E7-34B2-4E0F-8644-66CFEA3F2350}"/>
            </a:ext>
          </a:extLst>
        </xdr:cNvPr>
        <xdr:cNvSpPr txBox="1"/>
      </xdr:nvSpPr>
      <xdr:spPr>
        <a:xfrm>
          <a:off x="13836727" y="649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a:extLst>
            <a:ext uri="{FF2B5EF4-FFF2-40B4-BE49-F238E27FC236}">
              <a16:creationId xmlns:a16="http://schemas.microsoft.com/office/drawing/2014/main" xmlns="" id="{8B4B4C74-70D0-48B5-93AA-895D6CD9CCA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a:extLst>
            <a:ext uri="{FF2B5EF4-FFF2-40B4-BE49-F238E27FC236}">
              <a16:creationId xmlns:a16="http://schemas.microsoft.com/office/drawing/2014/main" xmlns="" id="{938B86D6-F47B-4923-B43C-892BC172E88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a:extLst>
            <a:ext uri="{FF2B5EF4-FFF2-40B4-BE49-F238E27FC236}">
              <a16:creationId xmlns:a16="http://schemas.microsoft.com/office/drawing/2014/main" xmlns="" id="{876CBFB2-1AF9-408F-89E6-15A70E18126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a:extLst>
            <a:ext uri="{FF2B5EF4-FFF2-40B4-BE49-F238E27FC236}">
              <a16:creationId xmlns:a16="http://schemas.microsoft.com/office/drawing/2014/main" xmlns="" id="{32949D17-2D3D-439A-9AD6-6042C4D793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a:extLst>
            <a:ext uri="{FF2B5EF4-FFF2-40B4-BE49-F238E27FC236}">
              <a16:creationId xmlns:a16="http://schemas.microsoft.com/office/drawing/2014/main" xmlns="" id="{D495061A-F1F0-4F15-9899-B54B23EFD91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a:extLst>
            <a:ext uri="{FF2B5EF4-FFF2-40B4-BE49-F238E27FC236}">
              <a16:creationId xmlns:a16="http://schemas.microsoft.com/office/drawing/2014/main" xmlns="" id="{AA618A94-ED84-4705-94A9-A24D81BE1952}"/>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29A7E6B-62E8-43D1-83C4-0F9825EE87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CF573808-071D-4091-A112-A12BAA4CDEB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3C7924B2-042A-4A3B-80B3-FBC34C8B31F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EAFE965-CC23-43B2-BCF9-DF6E4B5DCB3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824BB69-95E3-4EA4-8DF5-31BD3DED76F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694DE50-A455-43AD-A31B-FCA93D908CA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2A4737FF-7E8D-41D9-BEF6-90ED7B5514A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B3102A8-DE38-4775-A08E-DEB2AB61BD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0130F59-A38D-4C53-AD05-98CDF03D2DA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E4FEBA37-4E9A-4BD2-90EC-BCE69CA5748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EBCDCC4-A858-44A6-920D-1E8CE8FF4F4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1338CD4-86B2-490C-9BD6-15D143D49AC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B9DB9ED-3F1E-43F0-B883-5A772661EE1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8E02C8A-D23E-48E6-BA96-745E96BA453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26C888C-9662-4543-BA8A-7758572F29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63750E36-2A66-459A-BF14-DB8EE1BF834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9B9177D2-5CA0-4109-9DCD-7E62AF02D9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70DD0D8-0C78-4546-AC0C-A5369DF25BE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E0F6BE79-FEE7-440F-8004-AAC6C7C1E3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90612EA3-BFA4-4A56-9C3A-C0BC4E5B01A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DF1AE1DC-8D79-430A-A2DD-344A7247C62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BC021A1-D6AD-4934-922C-3AA457FA5A7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3E1F35A-BA09-44C6-9ABE-6D8505D9E38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46F4326-D541-40E8-8D9A-5786D7BEE9D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E4B43530-1BCB-4A42-B4C9-5EE1599849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89323F93-4A4F-418B-A3F1-1FAE232AA08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8028B77-4C3A-4CEF-9CDC-D672CB2A6A8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F1BA495-F150-4484-9979-E3514E0CD89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F57F2CD3-DCDE-4C75-A5F0-883A06346E7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F3C2FF8D-F1E6-4532-8E1A-44F8A5EB339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7B41F7D1-DF76-497C-AC9F-8AEFB0E1204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3AFA1ED7-629D-4A86-921B-D103781E3A6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C0745F83-12BA-4C7E-97CA-9A7A97AD95D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95BC8C59-30E3-4494-99CD-D1B7CC2A854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7F1DA22B-DA30-40F8-AFE5-96FFF51E333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8A3DF57C-0BF0-48FF-86F1-548F055511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3871B535-C0D8-44C1-93C6-9848E58989F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88039DB8-40CB-417D-965D-DD12A714279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B40A2A6D-0BB8-4098-8502-E6541FF0F57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D781B272-732F-422C-880E-5DCBBA9094A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3D5C0B72-135F-4ACC-8E1A-E39E30BE6115}"/>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B031A817-9518-452D-85E7-67D9069D18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A93EBF09-0DF9-434F-AAA8-3DF0E314D5B1}"/>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8292486E-8839-441D-95C6-9AD9808010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7F1AB484-D614-4E8B-AF1A-78F326F39CC6}"/>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EBECD950-D483-4E1B-95B2-2782C462C5D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FABA51F0-00EF-4ACD-AFE0-C908DBE939E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04C08606-98AC-402C-9BB8-26412EC2113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B21326FE-0351-46E2-A2A0-9430A1DB6C7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93EC3D2C-724A-4693-AF75-4C4026F1B49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88E1FA3C-4FB4-4AC1-A280-DAD61ADAAD3A}"/>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59E9BE06-A20A-4F32-8BF0-0B2EC463C4C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22A548E4-27C5-4446-BED0-F35D4222FF8F}"/>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32A01DA6-78DE-4FC5-9CDA-4F9CD673F89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148590</xdr:rowOff>
    </xdr:to>
    <xdr:cxnSp macro="">
      <xdr:nvCxnSpPr>
        <xdr:cNvPr id="56" name="直線コネクタ 55">
          <a:extLst>
            <a:ext uri="{FF2B5EF4-FFF2-40B4-BE49-F238E27FC236}">
              <a16:creationId xmlns:a16="http://schemas.microsoft.com/office/drawing/2014/main" xmlns="" id="{35F48D9D-DD4E-4453-A5AE-FE261AFADC41}"/>
            </a:ext>
          </a:extLst>
        </xdr:cNvPr>
        <xdr:cNvCxnSpPr/>
      </xdr:nvCxnSpPr>
      <xdr:spPr>
        <a:xfrm flipV="1">
          <a:off x="4634865" y="5793105"/>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152417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63DB55AA-2DEB-47BC-9C77-7265AF31764E}"/>
            </a:ext>
          </a:extLst>
        </xdr:cNvPr>
        <xdr:cNvSpPr txBox="1"/>
      </xdr:nvSpPr>
      <xdr:spPr>
        <a:xfrm>
          <a:off x="4673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148590</xdr:rowOff>
    </xdr:from>
    <xdr:to>
      <xdr:col>24</xdr:col>
      <xdr:colOff>152400</xdr:colOff>
      <xdr:row>41</xdr:row>
      <xdr:rowOff>148590</xdr:rowOff>
    </xdr:to>
    <xdr:cxnSp macro="">
      <xdr:nvCxnSpPr>
        <xdr:cNvPr id="58" name="直線コネクタ 57">
          <a:extLst>
            <a:ext uri="{FF2B5EF4-FFF2-40B4-BE49-F238E27FC236}">
              <a16:creationId xmlns:a16="http://schemas.microsoft.com/office/drawing/2014/main" xmlns="" id="{1339838A-F1D3-4213-BE4C-40314259AD03}"/>
            </a:ext>
          </a:extLst>
        </xdr:cNvPr>
        <xdr:cNvCxnSpPr/>
      </xdr:nvCxnSpPr>
      <xdr:spPr>
        <a:xfrm>
          <a:off x="4546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7E11D894-8E97-4265-9F2A-02858A409E3C}"/>
            </a:ext>
          </a:extLst>
        </xdr:cNvPr>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a:extLst>
            <a:ext uri="{FF2B5EF4-FFF2-40B4-BE49-F238E27FC236}">
              <a16:creationId xmlns:a16="http://schemas.microsoft.com/office/drawing/2014/main" xmlns="" id="{CE589627-B6CA-4930-A43E-8FBFAE1C1521}"/>
            </a:ext>
          </a:extLst>
        </xdr:cNvPr>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28592</xdr:rowOff>
    </xdr:from>
    <xdr:ext cx="405111" cy="259045"/>
    <xdr:sp macro="" textlink="">
      <xdr:nvSpPr>
        <xdr:cNvPr id="61" name="【道路】&#10;有形固定資産減価償却率平均値テキスト">
          <a:extLst>
            <a:ext uri="{FF2B5EF4-FFF2-40B4-BE49-F238E27FC236}">
              <a16:creationId xmlns:a16="http://schemas.microsoft.com/office/drawing/2014/main" xmlns="" id="{CBDF62A9-C88E-4B14-8EF9-CFFB59BBD4A5}"/>
            </a:ext>
          </a:extLst>
        </xdr:cNvPr>
        <xdr:cNvSpPr txBox="1"/>
      </xdr:nvSpPr>
      <xdr:spPr>
        <a:xfrm>
          <a:off x="4673600" y="6372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a:extLst>
            <a:ext uri="{FF2B5EF4-FFF2-40B4-BE49-F238E27FC236}">
              <a16:creationId xmlns:a16="http://schemas.microsoft.com/office/drawing/2014/main" xmlns="" id="{7FB98C33-F8FA-472E-ADC6-BF0B7858B270}"/>
            </a:ext>
          </a:extLst>
        </xdr:cNvPr>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74930</xdr:rowOff>
    </xdr:from>
    <xdr:to>
      <xdr:col>20</xdr:col>
      <xdr:colOff>38100</xdr:colOff>
      <xdr:row>38</xdr:row>
      <xdr:rowOff>5080</xdr:rowOff>
    </xdr:to>
    <xdr:sp macro="" textlink="">
      <xdr:nvSpPr>
        <xdr:cNvPr id="63" name="フローチャート: 判断 62">
          <a:extLst>
            <a:ext uri="{FF2B5EF4-FFF2-40B4-BE49-F238E27FC236}">
              <a16:creationId xmlns:a16="http://schemas.microsoft.com/office/drawing/2014/main" xmlns="" id="{3981CA0D-1592-4D1D-A9BC-C0B8799A56D8}"/>
            </a:ext>
          </a:extLst>
        </xdr:cNvPr>
        <xdr:cNvSpPr/>
      </xdr:nvSpPr>
      <xdr:spPr>
        <a:xfrm>
          <a:off x="3746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97790</xdr:rowOff>
    </xdr:from>
    <xdr:to>
      <xdr:col>15</xdr:col>
      <xdr:colOff>101600</xdr:colOff>
      <xdr:row>38</xdr:row>
      <xdr:rowOff>27940</xdr:rowOff>
    </xdr:to>
    <xdr:sp macro="" textlink="">
      <xdr:nvSpPr>
        <xdr:cNvPr id="64" name="フローチャート: 判断 63">
          <a:extLst>
            <a:ext uri="{FF2B5EF4-FFF2-40B4-BE49-F238E27FC236}">
              <a16:creationId xmlns:a16="http://schemas.microsoft.com/office/drawing/2014/main" xmlns="" id="{8A4C048D-E7D3-4C75-A191-A29C821A3848}"/>
            </a:ext>
          </a:extLst>
        </xdr:cNvPr>
        <xdr:cNvSpPr/>
      </xdr:nvSpPr>
      <xdr:spPr>
        <a:xfrm>
          <a:off x="2857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5" name="フローチャート: 判断 64">
          <a:extLst>
            <a:ext uri="{FF2B5EF4-FFF2-40B4-BE49-F238E27FC236}">
              <a16:creationId xmlns:a16="http://schemas.microsoft.com/office/drawing/2014/main" xmlns="" id="{AD0FE512-6BE0-423F-826D-B9BD178D1BD6}"/>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1E615082-251C-487A-A7C7-D1E09A4929C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BB50179E-C8D8-45FB-B28B-CC8E93C70D2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7F501B65-C538-4302-8975-528CC3BB23E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61E2472D-3B72-41F6-88EB-A95403D3D6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AB275AB0-A71A-4D68-8FCE-CD876BB1AC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23495</xdr:rowOff>
    </xdr:from>
    <xdr:to>
      <xdr:col>24</xdr:col>
      <xdr:colOff>114300</xdr:colOff>
      <xdr:row>37</xdr:row>
      <xdr:rowOff>125095</xdr:rowOff>
    </xdr:to>
    <xdr:sp macro="" textlink="">
      <xdr:nvSpPr>
        <xdr:cNvPr id="71" name="楕円 70">
          <a:extLst>
            <a:ext uri="{FF2B5EF4-FFF2-40B4-BE49-F238E27FC236}">
              <a16:creationId xmlns:a16="http://schemas.microsoft.com/office/drawing/2014/main" xmlns="" id="{CFB8035E-F8F6-4829-A068-244D01EA02FD}"/>
            </a:ext>
          </a:extLst>
        </xdr:cNvPr>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46372</xdr:rowOff>
    </xdr:from>
    <xdr:ext cx="405111" cy="259045"/>
    <xdr:sp macro="" textlink="">
      <xdr:nvSpPr>
        <xdr:cNvPr id="72" name="【道路】&#10;有形固定資産減価償却率該当値テキスト">
          <a:extLst>
            <a:ext uri="{FF2B5EF4-FFF2-40B4-BE49-F238E27FC236}">
              <a16:creationId xmlns:a16="http://schemas.microsoft.com/office/drawing/2014/main" xmlns="" id="{B9FC85CA-4C66-469F-9C06-CAE744146C05}"/>
            </a:ext>
          </a:extLst>
        </xdr:cNvPr>
        <xdr:cNvSpPr txBox="1"/>
      </xdr:nvSpPr>
      <xdr:spPr>
        <a:xfrm>
          <a:off x="4673600"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46355</xdr:rowOff>
    </xdr:from>
    <xdr:to>
      <xdr:col>20</xdr:col>
      <xdr:colOff>38100</xdr:colOff>
      <xdr:row>37</xdr:row>
      <xdr:rowOff>147955</xdr:rowOff>
    </xdr:to>
    <xdr:sp macro="" textlink="">
      <xdr:nvSpPr>
        <xdr:cNvPr id="73" name="楕円 72">
          <a:extLst>
            <a:ext uri="{FF2B5EF4-FFF2-40B4-BE49-F238E27FC236}">
              <a16:creationId xmlns:a16="http://schemas.microsoft.com/office/drawing/2014/main" xmlns="" id="{65840A24-0B2F-4A8E-A523-0FFF5C3768D3}"/>
            </a:ext>
          </a:extLst>
        </xdr:cNvPr>
        <xdr:cNvSpPr/>
      </xdr:nvSpPr>
      <xdr:spPr>
        <a:xfrm>
          <a:off x="37465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74295</xdr:rowOff>
    </xdr:from>
    <xdr:to>
      <xdr:col>24</xdr:col>
      <xdr:colOff>63500</xdr:colOff>
      <xdr:row>37</xdr:row>
      <xdr:rowOff>97155</xdr:rowOff>
    </xdr:to>
    <xdr:cxnSp macro="">
      <xdr:nvCxnSpPr>
        <xdr:cNvPr id="74" name="直線コネクタ 73">
          <a:extLst>
            <a:ext uri="{FF2B5EF4-FFF2-40B4-BE49-F238E27FC236}">
              <a16:creationId xmlns:a16="http://schemas.microsoft.com/office/drawing/2014/main" xmlns="" id="{D99263EE-0D79-4757-8CE6-29DF72FF2562}"/>
            </a:ext>
          </a:extLst>
        </xdr:cNvPr>
        <xdr:cNvCxnSpPr/>
      </xdr:nvCxnSpPr>
      <xdr:spPr>
        <a:xfrm flipV="1">
          <a:off x="3797300" y="64179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5" name="楕円 74">
          <a:extLst>
            <a:ext uri="{FF2B5EF4-FFF2-40B4-BE49-F238E27FC236}">
              <a16:creationId xmlns:a16="http://schemas.microsoft.com/office/drawing/2014/main" xmlns="" id="{FD9D45F0-473B-42BD-82A3-25619EE7C942}"/>
            </a:ext>
          </a:extLst>
        </xdr:cNvPr>
        <xdr:cNvSpPr/>
      </xdr:nvSpPr>
      <xdr:spPr>
        <a:xfrm>
          <a:off x="2857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97155</xdr:rowOff>
    </xdr:from>
    <xdr:to>
      <xdr:col>19</xdr:col>
      <xdr:colOff>177800</xdr:colOff>
      <xdr:row>37</xdr:row>
      <xdr:rowOff>123825</xdr:rowOff>
    </xdr:to>
    <xdr:cxnSp macro="">
      <xdr:nvCxnSpPr>
        <xdr:cNvPr id="76" name="直線コネクタ 75">
          <a:extLst>
            <a:ext uri="{FF2B5EF4-FFF2-40B4-BE49-F238E27FC236}">
              <a16:creationId xmlns:a16="http://schemas.microsoft.com/office/drawing/2014/main" xmlns="" id="{D1D98C0B-2863-44B6-9A10-A65D045C4803}"/>
            </a:ext>
          </a:extLst>
        </xdr:cNvPr>
        <xdr:cNvCxnSpPr/>
      </xdr:nvCxnSpPr>
      <xdr:spPr>
        <a:xfrm flipV="1">
          <a:off x="2908300" y="644080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167657</xdr:rowOff>
    </xdr:from>
    <xdr:ext cx="405111" cy="259045"/>
    <xdr:sp macro="" textlink="">
      <xdr:nvSpPr>
        <xdr:cNvPr id="77" name="n_1aveValue【道路】&#10;有形固定資産減価償却率">
          <a:extLst>
            <a:ext uri="{FF2B5EF4-FFF2-40B4-BE49-F238E27FC236}">
              <a16:creationId xmlns:a16="http://schemas.microsoft.com/office/drawing/2014/main" xmlns="" id="{6FA3DD35-00C5-4AC9-AF34-3CA9C2247724}"/>
            </a:ext>
          </a:extLst>
        </xdr:cNvPr>
        <xdr:cNvSpPr txBox="1"/>
      </xdr:nvSpPr>
      <xdr:spPr>
        <a:xfrm>
          <a:off x="3582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19067</xdr:rowOff>
    </xdr:from>
    <xdr:ext cx="405111" cy="259045"/>
    <xdr:sp macro="" textlink="">
      <xdr:nvSpPr>
        <xdr:cNvPr id="78" name="n_2aveValue【道路】&#10;有形固定資産減価償却率">
          <a:extLst>
            <a:ext uri="{FF2B5EF4-FFF2-40B4-BE49-F238E27FC236}">
              <a16:creationId xmlns:a16="http://schemas.microsoft.com/office/drawing/2014/main" xmlns="" id="{C4898794-A5A8-4015-8223-D25B75F4121A}"/>
            </a:ext>
          </a:extLst>
        </xdr:cNvPr>
        <xdr:cNvSpPr txBox="1"/>
      </xdr:nvSpPr>
      <xdr:spPr>
        <a:xfrm>
          <a:off x="2705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79" name="n_3aveValue【道路】&#10;有形固定資産減価償却率">
          <a:extLst>
            <a:ext uri="{FF2B5EF4-FFF2-40B4-BE49-F238E27FC236}">
              <a16:creationId xmlns:a16="http://schemas.microsoft.com/office/drawing/2014/main" xmlns="" id="{B9386249-535D-494D-A34B-9AFFB2546692}"/>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164482</xdr:rowOff>
    </xdr:from>
    <xdr:ext cx="405111" cy="259045"/>
    <xdr:sp macro="" textlink="">
      <xdr:nvSpPr>
        <xdr:cNvPr id="80" name="n_1mainValue【道路】&#10;有形固定資産減価償却率">
          <a:extLst>
            <a:ext uri="{FF2B5EF4-FFF2-40B4-BE49-F238E27FC236}">
              <a16:creationId xmlns:a16="http://schemas.microsoft.com/office/drawing/2014/main" xmlns="" id="{BB2F280F-9447-4694-BC05-2F1DAA4DB82F}"/>
            </a:ext>
          </a:extLst>
        </xdr:cNvPr>
        <xdr:cNvSpPr txBox="1"/>
      </xdr:nvSpPr>
      <xdr:spPr>
        <a:xfrm>
          <a:off x="35820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81" name="n_2mainValue【道路】&#10;有形固定資産減価償却率">
          <a:extLst>
            <a:ext uri="{FF2B5EF4-FFF2-40B4-BE49-F238E27FC236}">
              <a16:creationId xmlns:a16="http://schemas.microsoft.com/office/drawing/2014/main" xmlns="" id="{B46A87FE-4FB8-4934-9E23-73FDEEB44640}"/>
            </a:ext>
          </a:extLst>
        </xdr:cNvPr>
        <xdr:cNvSpPr txBox="1"/>
      </xdr:nvSpPr>
      <xdr:spPr>
        <a:xfrm>
          <a:off x="2705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xmlns="" id="{0172A250-730E-4BE6-AC70-2DEB87F6656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xmlns="" id="{B077CEB0-32C4-4F44-967D-CD119788106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xmlns="" id="{D213E909-94AD-47DB-8F3C-31D84A2ABF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xmlns="" id="{A83CB6A0-0B1A-45CB-AFAE-7D1248EBAF2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xmlns="" id="{78E38010-2717-442B-9BC5-3D7B3863189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xmlns="" id="{4FCE17F6-CF4D-431A-AC30-A080E9FD807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xmlns="" id="{8012C225-CE17-4325-B4AC-C6A7F524043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xmlns="" id="{7364F7A9-65D3-4FB8-A909-70F4D4D8E9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xmlns="" id="{80132770-6BC6-40CB-91D1-68D8F6E82DBA}"/>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xmlns="" id="{947C1447-011F-4EA4-81E9-72DCDCF131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xmlns="" id="{A1D0EA0F-BA16-41E0-9D29-B5A3CCE0376F}"/>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xmlns="" id="{58045C4C-A130-430F-B912-7227B8559FD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xmlns="" id="{653E1F70-5BFA-4353-B9E8-3E7510C7F704}"/>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95" name="テキスト ボックス 94">
          <a:extLst>
            <a:ext uri="{FF2B5EF4-FFF2-40B4-BE49-F238E27FC236}">
              <a16:creationId xmlns:a16="http://schemas.microsoft.com/office/drawing/2014/main" xmlns="" id="{449EF524-6CC9-4B09-9529-BB5BC64A6F49}"/>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xmlns="" id="{03CE9956-5B75-4CE1-AFE2-0C9F15EEEF4F}"/>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97" name="テキスト ボックス 96">
          <a:extLst>
            <a:ext uri="{FF2B5EF4-FFF2-40B4-BE49-F238E27FC236}">
              <a16:creationId xmlns:a16="http://schemas.microsoft.com/office/drawing/2014/main" xmlns="" id="{C23F487E-2440-45AA-92BC-D4446D85CDA3}"/>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xmlns="" id="{8BF3C44D-DDB1-4500-9C7D-BC0B6C87837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99" name="テキスト ボックス 98">
          <a:extLst>
            <a:ext uri="{FF2B5EF4-FFF2-40B4-BE49-F238E27FC236}">
              <a16:creationId xmlns:a16="http://schemas.microsoft.com/office/drawing/2014/main" xmlns="" id="{AE6E8ADB-AFFA-4410-8ED4-B48F900F5A74}"/>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xmlns="" id="{D033E379-8AED-427C-89E6-6170548E966F}"/>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15620</xdr:rowOff>
    </xdr:from>
    <xdr:ext cx="685572" cy="259045"/>
    <xdr:sp macro="" textlink="">
      <xdr:nvSpPr>
        <xdr:cNvPr id="101" name="テキスト ボックス 100">
          <a:extLst>
            <a:ext uri="{FF2B5EF4-FFF2-40B4-BE49-F238E27FC236}">
              <a16:creationId xmlns:a16="http://schemas.microsoft.com/office/drawing/2014/main" xmlns="" id="{2E3A759A-0458-414F-93F4-B26F11BEEABF}"/>
            </a:ext>
          </a:extLst>
        </xdr:cNvPr>
        <xdr:cNvSpPr txBox="1"/>
      </xdr:nvSpPr>
      <xdr:spPr>
        <a:xfrm>
          <a:off x="5918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xmlns="" id="{29F71C3D-D71C-4312-8F97-A888BE987EA1}"/>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03" name="テキスト ボックス 102">
          <a:extLst>
            <a:ext uri="{FF2B5EF4-FFF2-40B4-BE49-F238E27FC236}">
              <a16:creationId xmlns:a16="http://schemas.microsoft.com/office/drawing/2014/main" xmlns="" id="{F76CB886-52C1-4A0E-AB0A-D26C9DDCE003}"/>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xmlns="" id="{8E674C4B-82D6-42D0-82DD-92B00AD56BD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5" name="テキスト ボックス 104">
          <a:extLst>
            <a:ext uri="{FF2B5EF4-FFF2-40B4-BE49-F238E27FC236}">
              <a16:creationId xmlns:a16="http://schemas.microsoft.com/office/drawing/2014/main" xmlns="" id="{9EA9F6F6-733D-492B-ADA3-CD40E031D81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a:extLst>
            <a:ext uri="{FF2B5EF4-FFF2-40B4-BE49-F238E27FC236}">
              <a16:creationId xmlns:a16="http://schemas.microsoft.com/office/drawing/2014/main" xmlns="" id="{CD8A82B5-9FD1-4C7C-81B2-B791192581A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7487</xdr:rowOff>
    </xdr:from>
    <xdr:to>
      <xdr:col>54</xdr:col>
      <xdr:colOff>189865</xdr:colOff>
      <xdr:row>42</xdr:row>
      <xdr:rowOff>89363</xdr:rowOff>
    </xdr:to>
    <xdr:cxnSp macro="">
      <xdr:nvCxnSpPr>
        <xdr:cNvPr id="107" name="直線コネクタ 106">
          <a:extLst>
            <a:ext uri="{FF2B5EF4-FFF2-40B4-BE49-F238E27FC236}">
              <a16:creationId xmlns:a16="http://schemas.microsoft.com/office/drawing/2014/main" xmlns="" id="{CC402151-F125-447D-8342-86259413A8AC}"/>
            </a:ext>
          </a:extLst>
        </xdr:cNvPr>
        <xdr:cNvCxnSpPr/>
      </xdr:nvCxnSpPr>
      <xdr:spPr>
        <a:xfrm flipV="1">
          <a:off x="10476865" y="5665337"/>
          <a:ext cx="0" cy="1624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95938</xdr:rowOff>
    </xdr:from>
    <xdr:ext cx="469744" cy="259045"/>
    <xdr:sp macro="" textlink="">
      <xdr:nvSpPr>
        <xdr:cNvPr id="108" name="【道路】&#10;一人当たり延長最小値テキスト">
          <a:extLst>
            <a:ext uri="{FF2B5EF4-FFF2-40B4-BE49-F238E27FC236}">
              <a16:creationId xmlns:a16="http://schemas.microsoft.com/office/drawing/2014/main" xmlns="" id="{2609055F-6DDF-4B65-BFDE-9832208265B2}"/>
            </a:ext>
          </a:extLst>
        </xdr:cNvPr>
        <xdr:cNvSpPr txBox="1"/>
      </xdr:nvSpPr>
      <xdr:spPr>
        <a:xfrm>
          <a:off x="10515600" y="729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89363</xdr:rowOff>
    </xdr:from>
    <xdr:to>
      <xdr:col>55</xdr:col>
      <xdr:colOff>88900</xdr:colOff>
      <xdr:row>42</xdr:row>
      <xdr:rowOff>89363</xdr:rowOff>
    </xdr:to>
    <xdr:cxnSp macro="">
      <xdr:nvCxnSpPr>
        <xdr:cNvPr id="109" name="直線コネクタ 108">
          <a:extLst>
            <a:ext uri="{FF2B5EF4-FFF2-40B4-BE49-F238E27FC236}">
              <a16:creationId xmlns:a16="http://schemas.microsoft.com/office/drawing/2014/main" xmlns="" id="{D4DF72AD-C0E0-4977-BE29-218026410D89}"/>
            </a:ext>
          </a:extLst>
        </xdr:cNvPr>
        <xdr:cNvCxnSpPr/>
      </xdr:nvCxnSpPr>
      <xdr:spPr>
        <a:xfrm>
          <a:off x="10388600" y="729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125614</xdr:rowOff>
    </xdr:from>
    <xdr:ext cx="690189" cy="259045"/>
    <xdr:sp macro="" textlink="">
      <xdr:nvSpPr>
        <xdr:cNvPr id="110" name="【道路】&#10;一人当たり延長最大値テキスト">
          <a:extLst>
            <a:ext uri="{FF2B5EF4-FFF2-40B4-BE49-F238E27FC236}">
              <a16:creationId xmlns:a16="http://schemas.microsoft.com/office/drawing/2014/main" xmlns="" id="{428C9960-5C94-43A9-A05D-D91C42F78265}"/>
            </a:ext>
          </a:extLst>
        </xdr:cNvPr>
        <xdr:cNvSpPr txBox="1"/>
      </xdr:nvSpPr>
      <xdr:spPr>
        <a:xfrm>
          <a:off x="10515600" y="54405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7487</xdr:rowOff>
    </xdr:from>
    <xdr:to>
      <xdr:col>55</xdr:col>
      <xdr:colOff>88900</xdr:colOff>
      <xdr:row>33</xdr:row>
      <xdr:rowOff>7487</xdr:rowOff>
    </xdr:to>
    <xdr:cxnSp macro="">
      <xdr:nvCxnSpPr>
        <xdr:cNvPr id="111" name="直線コネクタ 110">
          <a:extLst>
            <a:ext uri="{FF2B5EF4-FFF2-40B4-BE49-F238E27FC236}">
              <a16:creationId xmlns:a16="http://schemas.microsoft.com/office/drawing/2014/main" xmlns="" id="{7C7D016E-9C56-4FDC-AC5A-CE2063C99D8A}"/>
            </a:ext>
          </a:extLst>
        </xdr:cNvPr>
        <xdr:cNvCxnSpPr/>
      </xdr:nvCxnSpPr>
      <xdr:spPr>
        <a:xfrm>
          <a:off x="10388600" y="566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13388</xdr:rowOff>
    </xdr:from>
    <xdr:ext cx="534377" cy="259045"/>
    <xdr:sp macro="" textlink="">
      <xdr:nvSpPr>
        <xdr:cNvPr id="112" name="【道路】&#10;一人当たり延長平均値テキスト">
          <a:extLst>
            <a:ext uri="{FF2B5EF4-FFF2-40B4-BE49-F238E27FC236}">
              <a16:creationId xmlns:a16="http://schemas.microsoft.com/office/drawing/2014/main" xmlns="" id="{7E1CD324-2F24-4F81-870E-E8A915EC7332}"/>
            </a:ext>
          </a:extLst>
        </xdr:cNvPr>
        <xdr:cNvSpPr txBox="1"/>
      </xdr:nvSpPr>
      <xdr:spPr>
        <a:xfrm>
          <a:off x="10515600" y="70428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161961</xdr:rowOff>
    </xdr:from>
    <xdr:to>
      <xdr:col>55</xdr:col>
      <xdr:colOff>50800</xdr:colOff>
      <xdr:row>42</xdr:row>
      <xdr:rowOff>92111</xdr:rowOff>
    </xdr:to>
    <xdr:sp macro="" textlink="">
      <xdr:nvSpPr>
        <xdr:cNvPr id="113" name="フローチャート: 判断 112">
          <a:extLst>
            <a:ext uri="{FF2B5EF4-FFF2-40B4-BE49-F238E27FC236}">
              <a16:creationId xmlns:a16="http://schemas.microsoft.com/office/drawing/2014/main" xmlns="" id="{CD23E379-F0F7-43AA-9B89-E2215FAD29D2}"/>
            </a:ext>
          </a:extLst>
        </xdr:cNvPr>
        <xdr:cNvSpPr/>
      </xdr:nvSpPr>
      <xdr:spPr>
        <a:xfrm>
          <a:off x="10426700" y="719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165166</xdr:rowOff>
    </xdr:from>
    <xdr:to>
      <xdr:col>50</xdr:col>
      <xdr:colOff>165100</xdr:colOff>
      <xdr:row>42</xdr:row>
      <xdr:rowOff>95316</xdr:rowOff>
    </xdr:to>
    <xdr:sp macro="" textlink="">
      <xdr:nvSpPr>
        <xdr:cNvPr id="114" name="フローチャート: 判断 113">
          <a:extLst>
            <a:ext uri="{FF2B5EF4-FFF2-40B4-BE49-F238E27FC236}">
              <a16:creationId xmlns:a16="http://schemas.microsoft.com/office/drawing/2014/main" xmlns="" id="{2CA07CA9-9F0D-4F1D-BB1F-51285DD6FEBB}"/>
            </a:ext>
          </a:extLst>
        </xdr:cNvPr>
        <xdr:cNvSpPr/>
      </xdr:nvSpPr>
      <xdr:spPr>
        <a:xfrm>
          <a:off x="9588500" y="719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42</xdr:row>
      <xdr:rowOff>22031</xdr:rowOff>
    </xdr:from>
    <xdr:to>
      <xdr:col>46</xdr:col>
      <xdr:colOff>38100</xdr:colOff>
      <xdr:row>42</xdr:row>
      <xdr:rowOff>123631</xdr:rowOff>
    </xdr:to>
    <xdr:sp macro="" textlink="">
      <xdr:nvSpPr>
        <xdr:cNvPr id="115" name="フローチャート: 判断 114">
          <a:extLst>
            <a:ext uri="{FF2B5EF4-FFF2-40B4-BE49-F238E27FC236}">
              <a16:creationId xmlns:a16="http://schemas.microsoft.com/office/drawing/2014/main" xmlns="" id="{E461F09B-95D2-4204-9717-76CE2AB307DB}"/>
            </a:ext>
          </a:extLst>
        </xdr:cNvPr>
        <xdr:cNvSpPr/>
      </xdr:nvSpPr>
      <xdr:spPr>
        <a:xfrm>
          <a:off x="8699500" y="722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145253</xdr:rowOff>
    </xdr:from>
    <xdr:to>
      <xdr:col>41</xdr:col>
      <xdr:colOff>101600</xdr:colOff>
      <xdr:row>42</xdr:row>
      <xdr:rowOff>75403</xdr:rowOff>
    </xdr:to>
    <xdr:sp macro="" textlink="">
      <xdr:nvSpPr>
        <xdr:cNvPr id="116" name="フローチャート: 判断 115">
          <a:extLst>
            <a:ext uri="{FF2B5EF4-FFF2-40B4-BE49-F238E27FC236}">
              <a16:creationId xmlns:a16="http://schemas.microsoft.com/office/drawing/2014/main" xmlns="" id="{FBC59548-6546-4E73-A68E-7E70D75ED3BF}"/>
            </a:ext>
          </a:extLst>
        </xdr:cNvPr>
        <xdr:cNvSpPr/>
      </xdr:nvSpPr>
      <xdr:spPr>
        <a:xfrm>
          <a:off x="7810500" y="717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xmlns="" id="{F229CEFA-E876-4561-8D9B-7C26D68377D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xmlns="" id="{3B7E7380-6C86-4200-936B-DFE4E72D7AD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xmlns="" id="{924D519F-B6B4-4B98-B935-1D039F3476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E930A646-4F53-4A26-8F63-A0D7937A603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D2B17973-9E4C-46E5-BD2E-0F52F3D3D59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34923</xdr:rowOff>
    </xdr:from>
    <xdr:to>
      <xdr:col>55</xdr:col>
      <xdr:colOff>50800</xdr:colOff>
      <xdr:row>42</xdr:row>
      <xdr:rowOff>136523</xdr:rowOff>
    </xdr:to>
    <xdr:sp macro="" textlink="">
      <xdr:nvSpPr>
        <xdr:cNvPr id="122" name="楕円 121">
          <a:extLst>
            <a:ext uri="{FF2B5EF4-FFF2-40B4-BE49-F238E27FC236}">
              <a16:creationId xmlns:a16="http://schemas.microsoft.com/office/drawing/2014/main" xmlns="" id="{91FD7A66-DC0B-4E91-AE9A-73F9C2728C2C}"/>
            </a:ext>
          </a:extLst>
        </xdr:cNvPr>
        <xdr:cNvSpPr/>
      </xdr:nvSpPr>
      <xdr:spPr>
        <a:xfrm>
          <a:off x="10426700" y="723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140388</xdr:rowOff>
    </xdr:from>
    <xdr:ext cx="469744" cy="259045"/>
    <xdr:sp macro="" textlink="">
      <xdr:nvSpPr>
        <xdr:cNvPr id="123" name="【道路】&#10;一人当たり延長該当値テキスト">
          <a:extLst>
            <a:ext uri="{FF2B5EF4-FFF2-40B4-BE49-F238E27FC236}">
              <a16:creationId xmlns:a16="http://schemas.microsoft.com/office/drawing/2014/main" xmlns="" id="{D2E19F14-67E8-4159-8B72-B688BE2F93C5}"/>
            </a:ext>
          </a:extLst>
        </xdr:cNvPr>
        <xdr:cNvSpPr txBox="1"/>
      </xdr:nvSpPr>
      <xdr:spPr>
        <a:xfrm>
          <a:off x="10515600" y="716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34895</xdr:rowOff>
    </xdr:from>
    <xdr:to>
      <xdr:col>50</xdr:col>
      <xdr:colOff>165100</xdr:colOff>
      <xdr:row>42</xdr:row>
      <xdr:rowOff>136495</xdr:rowOff>
    </xdr:to>
    <xdr:sp macro="" textlink="">
      <xdr:nvSpPr>
        <xdr:cNvPr id="124" name="楕円 123">
          <a:extLst>
            <a:ext uri="{FF2B5EF4-FFF2-40B4-BE49-F238E27FC236}">
              <a16:creationId xmlns:a16="http://schemas.microsoft.com/office/drawing/2014/main" xmlns="" id="{4DFB313D-3630-4CF4-AE72-C44DAA68FB56}"/>
            </a:ext>
          </a:extLst>
        </xdr:cNvPr>
        <xdr:cNvSpPr/>
      </xdr:nvSpPr>
      <xdr:spPr>
        <a:xfrm>
          <a:off x="9588500" y="723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85695</xdr:rowOff>
    </xdr:from>
    <xdr:to>
      <xdr:col>55</xdr:col>
      <xdr:colOff>0</xdr:colOff>
      <xdr:row>42</xdr:row>
      <xdr:rowOff>85723</xdr:rowOff>
    </xdr:to>
    <xdr:cxnSp macro="">
      <xdr:nvCxnSpPr>
        <xdr:cNvPr id="125" name="直線コネクタ 124">
          <a:extLst>
            <a:ext uri="{FF2B5EF4-FFF2-40B4-BE49-F238E27FC236}">
              <a16:creationId xmlns:a16="http://schemas.microsoft.com/office/drawing/2014/main" xmlns="" id="{3C171F84-F4D3-4A08-B355-B64B538C0AE9}"/>
            </a:ext>
          </a:extLst>
        </xdr:cNvPr>
        <xdr:cNvCxnSpPr/>
      </xdr:nvCxnSpPr>
      <xdr:spPr>
        <a:xfrm>
          <a:off x="9639300" y="7286595"/>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34900</xdr:rowOff>
    </xdr:from>
    <xdr:to>
      <xdr:col>46</xdr:col>
      <xdr:colOff>38100</xdr:colOff>
      <xdr:row>42</xdr:row>
      <xdr:rowOff>136500</xdr:rowOff>
    </xdr:to>
    <xdr:sp macro="" textlink="">
      <xdr:nvSpPr>
        <xdr:cNvPr id="126" name="楕円 125">
          <a:extLst>
            <a:ext uri="{FF2B5EF4-FFF2-40B4-BE49-F238E27FC236}">
              <a16:creationId xmlns:a16="http://schemas.microsoft.com/office/drawing/2014/main" xmlns="" id="{C72F3451-6B62-473B-BD2C-62D7CF8F47B5}"/>
            </a:ext>
          </a:extLst>
        </xdr:cNvPr>
        <xdr:cNvSpPr/>
      </xdr:nvSpPr>
      <xdr:spPr>
        <a:xfrm>
          <a:off x="8699500" y="72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85695</xdr:rowOff>
    </xdr:from>
    <xdr:to>
      <xdr:col>50</xdr:col>
      <xdr:colOff>114300</xdr:colOff>
      <xdr:row>42</xdr:row>
      <xdr:rowOff>85700</xdr:rowOff>
    </xdr:to>
    <xdr:cxnSp macro="">
      <xdr:nvCxnSpPr>
        <xdr:cNvPr id="127" name="直線コネクタ 126">
          <a:extLst>
            <a:ext uri="{FF2B5EF4-FFF2-40B4-BE49-F238E27FC236}">
              <a16:creationId xmlns:a16="http://schemas.microsoft.com/office/drawing/2014/main" xmlns="" id="{B46CCFC4-B3FE-4136-92DB-DC267AF7372D}"/>
            </a:ext>
          </a:extLst>
        </xdr:cNvPr>
        <xdr:cNvCxnSpPr/>
      </xdr:nvCxnSpPr>
      <xdr:spPr>
        <a:xfrm flipV="1">
          <a:off x="8750300" y="728659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111843</xdr:rowOff>
    </xdr:from>
    <xdr:ext cx="534377" cy="259045"/>
    <xdr:sp macro="" textlink="">
      <xdr:nvSpPr>
        <xdr:cNvPr id="128" name="n_1aveValue【道路】&#10;一人当たり延長">
          <a:extLst>
            <a:ext uri="{FF2B5EF4-FFF2-40B4-BE49-F238E27FC236}">
              <a16:creationId xmlns:a16="http://schemas.microsoft.com/office/drawing/2014/main" xmlns="" id="{830F7B4E-3ADF-443D-B225-DEFC1DF97CD8}"/>
            </a:ext>
          </a:extLst>
        </xdr:cNvPr>
        <xdr:cNvSpPr txBox="1"/>
      </xdr:nvSpPr>
      <xdr:spPr>
        <a:xfrm>
          <a:off x="9359411" y="696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140158</xdr:rowOff>
    </xdr:from>
    <xdr:ext cx="534377" cy="259045"/>
    <xdr:sp macro="" textlink="">
      <xdr:nvSpPr>
        <xdr:cNvPr id="129" name="n_2aveValue【道路】&#10;一人当たり延長">
          <a:extLst>
            <a:ext uri="{FF2B5EF4-FFF2-40B4-BE49-F238E27FC236}">
              <a16:creationId xmlns:a16="http://schemas.microsoft.com/office/drawing/2014/main" xmlns="" id="{34B71558-1F03-49D2-A916-538C32C5659A}"/>
            </a:ext>
          </a:extLst>
        </xdr:cNvPr>
        <xdr:cNvSpPr txBox="1"/>
      </xdr:nvSpPr>
      <xdr:spPr>
        <a:xfrm>
          <a:off x="8483111" y="699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91930</xdr:rowOff>
    </xdr:from>
    <xdr:ext cx="534377" cy="259045"/>
    <xdr:sp macro="" textlink="">
      <xdr:nvSpPr>
        <xdr:cNvPr id="130" name="n_3aveValue【道路】&#10;一人当たり延長">
          <a:extLst>
            <a:ext uri="{FF2B5EF4-FFF2-40B4-BE49-F238E27FC236}">
              <a16:creationId xmlns:a16="http://schemas.microsoft.com/office/drawing/2014/main" xmlns="" id="{3E5C24E8-07E6-41F6-8AD9-F2FE75FE1A60}"/>
            </a:ext>
          </a:extLst>
        </xdr:cNvPr>
        <xdr:cNvSpPr txBox="1"/>
      </xdr:nvSpPr>
      <xdr:spPr>
        <a:xfrm>
          <a:off x="7594111" y="694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127622</xdr:rowOff>
    </xdr:from>
    <xdr:ext cx="469744" cy="259045"/>
    <xdr:sp macro="" textlink="">
      <xdr:nvSpPr>
        <xdr:cNvPr id="131" name="n_1mainValue【道路】&#10;一人当たり延長">
          <a:extLst>
            <a:ext uri="{FF2B5EF4-FFF2-40B4-BE49-F238E27FC236}">
              <a16:creationId xmlns:a16="http://schemas.microsoft.com/office/drawing/2014/main" xmlns="" id="{1D7DCB5A-372F-4969-B99C-C417170D321B}"/>
            </a:ext>
          </a:extLst>
        </xdr:cNvPr>
        <xdr:cNvSpPr txBox="1"/>
      </xdr:nvSpPr>
      <xdr:spPr>
        <a:xfrm>
          <a:off x="9391727" y="73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127627</xdr:rowOff>
    </xdr:from>
    <xdr:ext cx="469744" cy="259045"/>
    <xdr:sp macro="" textlink="">
      <xdr:nvSpPr>
        <xdr:cNvPr id="132" name="n_2mainValue【道路】&#10;一人当たり延長">
          <a:extLst>
            <a:ext uri="{FF2B5EF4-FFF2-40B4-BE49-F238E27FC236}">
              <a16:creationId xmlns:a16="http://schemas.microsoft.com/office/drawing/2014/main" xmlns="" id="{284F0CE3-A9CB-48A4-AF3F-A55296A5B2B0}"/>
            </a:ext>
          </a:extLst>
        </xdr:cNvPr>
        <xdr:cNvSpPr txBox="1"/>
      </xdr:nvSpPr>
      <xdr:spPr>
        <a:xfrm>
          <a:off x="8515427" y="73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a:extLst>
            <a:ext uri="{FF2B5EF4-FFF2-40B4-BE49-F238E27FC236}">
              <a16:creationId xmlns:a16="http://schemas.microsoft.com/office/drawing/2014/main" xmlns="" id="{8B32901C-1981-45F6-A295-153666E4666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a:extLst>
            <a:ext uri="{FF2B5EF4-FFF2-40B4-BE49-F238E27FC236}">
              <a16:creationId xmlns:a16="http://schemas.microsoft.com/office/drawing/2014/main" xmlns="" id="{421B9CFF-E184-4C58-929F-5F2D1376869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a:extLst>
            <a:ext uri="{FF2B5EF4-FFF2-40B4-BE49-F238E27FC236}">
              <a16:creationId xmlns:a16="http://schemas.microsoft.com/office/drawing/2014/main" xmlns="" id="{C429921F-9E9A-4540-A3D2-956C100D09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a:extLst>
            <a:ext uri="{FF2B5EF4-FFF2-40B4-BE49-F238E27FC236}">
              <a16:creationId xmlns:a16="http://schemas.microsoft.com/office/drawing/2014/main" xmlns="" id="{DB894CBA-B73B-4900-8009-D91073CF7E8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a:extLst>
            <a:ext uri="{FF2B5EF4-FFF2-40B4-BE49-F238E27FC236}">
              <a16:creationId xmlns:a16="http://schemas.microsoft.com/office/drawing/2014/main" xmlns="" id="{BB7FC899-CDDB-4594-9849-93C0939731B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a:extLst>
            <a:ext uri="{FF2B5EF4-FFF2-40B4-BE49-F238E27FC236}">
              <a16:creationId xmlns:a16="http://schemas.microsoft.com/office/drawing/2014/main" xmlns="" id="{0CB121A3-93E9-4AAD-8822-44D1DE459D3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a:extLst>
            <a:ext uri="{FF2B5EF4-FFF2-40B4-BE49-F238E27FC236}">
              <a16:creationId xmlns:a16="http://schemas.microsoft.com/office/drawing/2014/main" xmlns="" id="{22423CA1-1A4F-45CB-AD48-50856CA200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a:extLst>
            <a:ext uri="{FF2B5EF4-FFF2-40B4-BE49-F238E27FC236}">
              <a16:creationId xmlns:a16="http://schemas.microsoft.com/office/drawing/2014/main" xmlns="" id="{305EC889-A94F-40F3-B8E2-CF9649CC23F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a:extLst>
            <a:ext uri="{FF2B5EF4-FFF2-40B4-BE49-F238E27FC236}">
              <a16:creationId xmlns:a16="http://schemas.microsoft.com/office/drawing/2014/main" xmlns="" id="{C019240A-A969-497B-BF0D-8B6A83FC38F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a:extLst>
            <a:ext uri="{FF2B5EF4-FFF2-40B4-BE49-F238E27FC236}">
              <a16:creationId xmlns:a16="http://schemas.microsoft.com/office/drawing/2014/main" xmlns="" id="{52AF0AC0-A45A-404C-8B70-1CAACD0626A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3" name="直線コネクタ 142">
          <a:extLst>
            <a:ext uri="{FF2B5EF4-FFF2-40B4-BE49-F238E27FC236}">
              <a16:creationId xmlns:a16="http://schemas.microsoft.com/office/drawing/2014/main" xmlns="" id="{E195D082-2EE6-431B-B969-0429683858D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4" name="テキスト ボックス 143">
          <a:extLst>
            <a:ext uri="{FF2B5EF4-FFF2-40B4-BE49-F238E27FC236}">
              <a16:creationId xmlns:a16="http://schemas.microsoft.com/office/drawing/2014/main" xmlns="" id="{5E7A50AF-B83C-45BD-9E02-93C9391545BA}"/>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5" name="直線コネクタ 144">
          <a:extLst>
            <a:ext uri="{FF2B5EF4-FFF2-40B4-BE49-F238E27FC236}">
              <a16:creationId xmlns:a16="http://schemas.microsoft.com/office/drawing/2014/main" xmlns="" id="{D767A965-BBE6-4026-BEF1-61F8696C21D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6" name="テキスト ボックス 145">
          <a:extLst>
            <a:ext uri="{FF2B5EF4-FFF2-40B4-BE49-F238E27FC236}">
              <a16:creationId xmlns:a16="http://schemas.microsoft.com/office/drawing/2014/main" xmlns="" id="{8C82B71F-4E61-4753-B838-C72AE80A29A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7" name="直線コネクタ 146">
          <a:extLst>
            <a:ext uri="{FF2B5EF4-FFF2-40B4-BE49-F238E27FC236}">
              <a16:creationId xmlns:a16="http://schemas.microsoft.com/office/drawing/2014/main" xmlns="" id="{7818646D-DE0B-4997-AC55-36F2307CD6F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8" name="テキスト ボックス 147">
          <a:extLst>
            <a:ext uri="{FF2B5EF4-FFF2-40B4-BE49-F238E27FC236}">
              <a16:creationId xmlns:a16="http://schemas.microsoft.com/office/drawing/2014/main" xmlns="" id="{5AA24F35-E0EE-4EF4-AE12-0DF583C7AE0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9" name="直線コネクタ 148">
          <a:extLst>
            <a:ext uri="{FF2B5EF4-FFF2-40B4-BE49-F238E27FC236}">
              <a16:creationId xmlns:a16="http://schemas.microsoft.com/office/drawing/2014/main" xmlns="" id="{0F4BE218-27A5-4A52-926C-A96CCE87B7D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0" name="テキスト ボックス 149">
          <a:extLst>
            <a:ext uri="{FF2B5EF4-FFF2-40B4-BE49-F238E27FC236}">
              <a16:creationId xmlns:a16="http://schemas.microsoft.com/office/drawing/2014/main" xmlns="" id="{3826DEBB-0B91-4819-A259-EE4AED52441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1" name="直線コネクタ 150">
          <a:extLst>
            <a:ext uri="{FF2B5EF4-FFF2-40B4-BE49-F238E27FC236}">
              <a16:creationId xmlns:a16="http://schemas.microsoft.com/office/drawing/2014/main" xmlns="" id="{8D338038-719B-4D48-9AEF-9A6623AD95F1}"/>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2" name="テキスト ボックス 151">
          <a:extLst>
            <a:ext uri="{FF2B5EF4-FFF2-40B4-BE49-F238E27FC236}">
              <a16:creationId xmlns:a16="http://schemas.microsoft.com/office/drawing/2014/main" xmlns="" id="{BF984DC0-B28D-4420-851C-20C1A3347A64}"/>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3" name="直線コネクタ 152">
          <a:extLst>
            <a:ext uri="{FF2B5EF4-FFF2-40B4-BE49-F238E27FC236}">
              <a16:creationId xmlns:a16="http://schemas.microsoft.com/office/drawing/2014/main" xmlns="" id="{56A27D91-36C2-4553-A218-E0A7399B36D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4" name="テキスト ボックス 153">
          <a:extLst>
            <a:ext uri="{FF2B5EF4-FFF2-40B4-BE49-F238E27FC236}">
              <a16:creationId xmlns:a16="http://schemas.microsoft.com/office/drawing/2014/main" xmlns="" id="{23CFD97B-519B-4843-BBD9-D5D391DFF2A1}"/>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a:extLst>
            <a:ext uri="{FF2B5EF4-FFF2-40B4-BE49-F238E27FC236}">
              <a16:creationId xmlns:a16="http://schemas.microsoft.com/office/drawing/2014/main" xmlns="" id="{E3F792FC-706E-48E9-875B-9C319F7A3AC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a:extLst>
            <a:ext uri="{FF2B5EF4-FFF2-40B4-BE49-F238E27FC236}">
              <a16:creationId xmlns:a16="http://schemas.microsoft.com/office/drawing/2014/main" xmlns="" id="{F8FA3EA3-3AC5-498F-B8F1-EB1C718B296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橋りょう・トンネル】&#10;有形固定資産減価償却率グラフ枠">
          <a:extLst>
            <a:ext uri="{FF2B5EF4-FFF2-40B4-BE49-F238E27FC236}">
              <a16:creationId xmlns:a16="http://schemas.microsoft.com/office/drawing/2014/main" xmlns="" id="{84EBA0D5-58E0-475F-812E-226373E1081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48985</xdr:rowOff>
    </xdr:to>
    <xdr:cxnSp macro="">
      <xdr:nvCxnSpPr>
        <xdr:cNvPr id="158" name="直線コネクタ 157">
          <a:extLst>
            <a:ext uri="{FF2B5EF4-FFF2-40B4-BE49-F238E27FC236}">
              <a16:creationId xmlns:a16="http://schemas.microsoft.com/office/drawing/2014/main" xmlns="" id="{16CABE64-BA37-46AC-8649-C2C2BFF7A79B}"/>
            </a:ext>
          </a:extLst>
        </xdr:cNvPr>
        <xdr:cNvCxnSpPr/>
      </xdr:nvCxnSpPr>
      <xdr:spPr>
        <a:xfrm flipV="1">
          <a:off x="4634865" y="9478735"/>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52812</xdr:rowOff>
    </xdr:from>
    <xdr:ext cx="340478" cy="259045"/>
    <xdr:sp macro="" textlink="">
      <xdr:nvSpPr>
        <xdr:cNvPr id="159" name="【橋りょう・トンネル】&#10;有形固定資産減価償却率最小値テキスト">
          <a:extLst>
            <a:ext uri="{FF2B5EF4-FFF2-40B4-BE49-F238E27FC236}">
              <a16:creationId xmlns:a16="http://schemas.microsoft.com/office/drawing/2014/main" xmlns="" id="{20B49E54-E109-499F-9E9E-F8DB83A2A71E}"/>
            </a:ext>
          </a:extLst>
        </xdr:cNvPr>
        <xdr:cNvSpPr txBox="1"/>
      </xdr:nvSpPr>
      <xdr:spPr>
        <a:xfrm>
          <a:off x="4673600" y="110256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48985</xdr:rowOff>
    </xdr:from>
    <xdr:to>
      <xdr:col>24</xdr:col>
      <xdr:colOff>152400</xdr:colOff>
      <xdr:row>64</xdr:row>
      <xdr:rowOff>48985</xdr:rowOff>
    </xdr:to>
    <xdr:cxnSp macro="">
      <xdr:nvCxnSpPr>
        <xdr:cNvPr id="160" name="直線コネクタ 159">
          <a:extLst>
            <a:ext uri="{FF2B5EF4-FFF2-40B4-BE49-F238E27FC236}">
              <a16:creationId xmlns:a16="http://schemas.microsoft.com/office/drawing/2014/main" xmlns="" id="{494E338E-7238-4E96-8962-533B344D1792}"/>
            </a:ext>
          </a:extLst>
        </xdr:cNvPr>
        <xdr:cNvCxnSpPr/>
      </xdr:nvCxnSpPr>
      <xdr:spPr>
        <a:xfrm>
          <a:off x="4546600" y="1102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405111" cy="259045"/>
    <xdr:sp macro="" textlink="">
      <xdr:nvSpPr>
        <xdr:cNvPr id="161" name="【橋りょう・トンネル】&#10;有形固定資産減価償却率最大値テキスト">
          <a:extLst>
            <a:ext uri="{FF2B5EF4-FFF2-40B4-BE49-F238E27FC236}">
              <a16:creationId xmlns:a16="http://schemas.microsoft.com/office/drawing/2014/main" xmlns="" id="{BA96C807-CD6D-455B-9610-E5891D333EFE}"/>
            </a:ext>
          </a:extLst>
        </xdr:cNvPr>
        <xdr:cNvSpPr txBox="1"/>
      </xdr:nvSpPr>
      <xdr:spPr>
        <a:xfrm>
          <a:off x="4673600" y="925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62" name="直線コネクタ 161">
          <a:extLst>
            <a:ext uri="{FF2B5EF4-FFF2-40B4-BE49-F238E27FC236}">
              <a16:creationId xmlns:a16="http://schemas.microsoft.com/office/drawing/2014/main" xmlns="" id="{46217F3C-686F-437C-AA05-5E625848E530}"/>
            </a:ext>
          </a:extLst>
        </xdr:cNvPr>
        <xdr:cNvCxnSpPr/>
      </xdr:nvCxnSpPr>
      <xdr:spPr>
        <a:xfrm>
          <a:off x="4546600" y="947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63" name="【橋りょう・トンネル】&#10;有形固定資産減価償却率平均値テキスト">
          <a:extLst>
            <a:ext uri="{FF2B5EF4-FFF2-40B4-BE49-F238E27FC236}">
              <a16:creationId xmlns:a16="http://schemas.microsoft.com/office/drawing/2014/main" xmlns="" id="{53FD4F0B-1A1C-4305-AF9A-399E63E5FDF9}"/>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4" name="フローチャート: 判断 163">
          <a:extLst>
            <a:ext uri="{FF2B5EF4-FFF2-40B4-BE49-F238E27FC236}">
              <a16:creationId xmlns:a16="http://schemas.microsoft.com/office/drawing/2014/main" xmlns="" id="{8347320E-1670-4FF5-8362-B59E4AEF7DCE}"/>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21046</xdr:rowOff>
    </xdr:from>
    <xdr:to>
      <xdr:col>20</xdr:col>
      <xdr:colOff>38100</xdr:colOff>
      <xdr:row>59</xdr:row>
      <xdr:rowOff>122646</xdr:rowOff>
    </xdr:to>
    <xdr:sp macro="" textlink="">
      <xdr:nvSpPr>
        <xdr:cNvPr id="165" name="フローチャート: 判断 164">
          <a:extLst>
            <a:ext uri="{FF2B5EF4-FFF2-40B4-BE49-F238E27FC236}">
              <a16:creationId xmlns:a16="http://schemas.microsoft.com/office/drawing/2014/main" xmlns="" id="{4EA0BFC5-3101-4DE3-8003-1046229DCE09}"/>
            </a:ext>
          </a:extLst>
        </xdr:cNvPr>
        <xdr:cNvSpPr/>
      </xdr:nvSpPr>
      <xdr:spPr>
        <a:xfrm>
          <a:off x="3746500" y="1013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53703</xdr:rowOff>
    </xdr:from>
    <xdr:to>
      <xdr:col>15</xdr:col>
      <xdr:colOff>101600</xdr:colOff>
      <xdr:row>59</xdr:row>
      <xdr:rowOff>155303</xdr:rowOff>
    </xdr:to>
    <xdr:sp macro="" textlink="">
      <xdr:nvSpPr>
        <xdr:cNvPr id="166" name="フローチャート: 判断 165">
          <a:extLst>
            <a:ext uri="{FF2B5EF4-FFF2-40B4-BE49-F238E27FC236}">
              <a16:creationId xmlns:a16="http://schemas.microsoft.com/office/drawing/2014/main" xmlns="" id="{3C862727-0933-4261-9DC7-D6A80E768B67}"/>
            </a:ext>
          </a:extLst>
        </xdr:cNvPr>
        <xdr:cNvSpPr/>
      </xdr:nvSpPr>
      <xdr:spPr>
        <a:xfrm>
          <a:off x="2857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67" name="フローチャート: 判断 166">
          <a:extLst>
            <a:ext uri="{FF2B5EF4-FFF2-40B4-BE49-F238E27FC236}">
              <a16:creationId xmlns:a16="http://schemas.microsoft.com/office/drawing/2014/main" xmlns="" id="{E7DBE8CD-F598-4CBE-B0BE-BB5CCE8F1256}"/>
            </a:ext>
          </a:extLst>
        </xdr:cNvPr>
        <xdr:cNvSpPr/>
      </xdr:nvSpPr>
      <xdr:spPr>
        <a:xfrm>
          <a:off x="1968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xmlns="" id="{B45B084C-2A09-4772-A333-FE3A9CC89A1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xmlns="" id="{4D91D1BB-4A80-463C-9229-6FA5613E52C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xmlns="" id="{82ED64E6-A4BB-4172-9474-557ED40F192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xmlns="" id="{F5296040-152D-496A-8E66-BDE1EAEB8FA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xmlns="" id="{58002226-F17C-4439-AAAC-A2ADCCADDC3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173" name="楕円 172">
          <a:extLst>
            <a:ext uri="{FF2B5EF4-FFF2-40B4-BE49-F238E27FC236}">
              <a16:creationId xmlns:a16="http://schemas.microsoft.com/office/drawing/2014/main" xmlns="" id="{EFBD6619-CE36-4B5C-8842-CCD6EBB7016D}"/>
            </a:ext>
          </a:extLst>
        </xdr:cNvPr>
        <xdr:cNvSpPr/>
      </xdr:nvSpPr>
      <xdr:spPr>
        <a:xfrm>
          <a:off x="45847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112140</xdr:rowOff>
    </xdr:from>
    <xdr:ext cx="405111" cy="259045"/>
    <xdr:sp macro="" textlink="">
      <xdr:nvSpPr>
        <xdr:cNvPr id="174" name="【橋りょう・トンネル】&#10;有形固定資産減価償却率該当値テキスト">
          <a:extLst>
            <a:ext uri="{FF2B5EF4-FFF2-40B4-BE49-F238E27FC236}">
              <a16:creationId xmlns:a16="http://schemas.microsoft.com/office/drawing/2014/main" xmlns="" id="{8B0B272E-E187-4569-AC8A-E7195E9D4A00}"/>
            </a:ext>
          </a:extLst>
        </xdr:cNvPr>
        <xdr:cNvSpPr txBox="1"/>
      </xdr:nvSpPr>
      <xdr:spPr>
        <a:xfrm>
          <a:off x="4673600"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161472</xdr:rowOff>
    </xdr:from>
    <xdr:to>
      <xdr:col>20</xdr:col>
      <xdr:colOff>38100</xdr:colOff>
      <xdr:row>62</xdr:row>
      <xdr:rowOff>91622</xdr:rowOff>
    </xdr:to>
    <xdr:sp macro="" textlink="">
      <xdr:nvSpPr>
        <xdr:cNvPr id="175" name="楕円 174">
          <a:extLst>
            <a:ext uri="{FF2B5EF4-FFF2-40B4-BE49-F238E27FC236}">
              <a16:creationId xmlns:a16="http://schemas.microsoft.com/office/drawing/2014/main" xmlns="" id="{42E8A1E6-35F6-4512-AA9C-6EE19BE5B2B6}"/>
            </a:ext>
          </a:extLst>
        </xdr:cNvPr>
        <xdr:cNvSpPr/>
      </xdr:nvSpPr>
      <xdr:spPr>
        <a:xfrm>
          <a:off x="3746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13063</xdr:rowOff>
    </xdr:from>
    <xdr:to>
      <xdr:col>24</xdr:col>
      <xdr:colOff>63500</xdr:colOff>
      <xdr:row>62</xdr:row>
      <xdr:rowOff>40822</xdr:rowOff>
    </xdr:to>
    <xdr:cxnSp macro="">
      <xdr:nvCxnSpPr>
        <xdr:cNvPr id="176" name="直線コネクタ 175">
          <a:extLst>
            <a:ext uri="{FF2B5EF4-FFF2-40B4-BE49-F238E27FC236}">
              <a16:creationId xmlns:a16="http://schemas.microsoft.com/office/drawing/2014/main" xmlns="" id="{7C17ACF2-4B1A-46C7-8482-7B9DEA8962D4}"/>
            </a:ext>
          </a:extLst>
        </xdr:cNvPr>
        <xdr:cNvCxnSpPr/>
      </xdr:nvCxnSpPr>
      <xdr:spPr>
        <a:xfrm flipV="1">
          <a:off x="3797300" y="1064296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17780</xdr:rowOff>
    </xdr:from>
    <xdr:to>
      <xdr:col>15</xdr:col>
      <xdr:colOff>101600</xdr:colOff>
      <xdr:row>62</xdr:row>
      <xdr:rowOff>119380</xdr:rowOff>
    </xdr:to>
    <xdr:sp macro="" textlink="">
      <xdr:nvSpPr>
        <xdr:cNvPr id="177" name="楕円 176">
          <a:extLst>
            <a:ext uri="{FF2B5EF4-FFF2-40B4-BE49-F238E27FC236}">
              <a16:creationId xmlns:a16="http://schemas.microsoft.com/office/drawing/2014/main" xmlns="" id="{C72C5BD3-0F5B-45D5-B863-BBEDF4F70C48}"/>
            </a:ext>
          </a:extLst>
        </xdr:cNvPr>
        <xdr:cNvSpPr/>
      </xdr:nvSpPr>
      <xdr:spPr>
        <a:xfrm>
          <a:off x="2857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40822</xdr:rowOff>
    </xdr:from>
    <xdr:to>
      <xdr:col>19</xdr:col>
      <xdr:colOff>177800</xdr:colOff>
      <xdr:row>62</xdr:row>
      <xdr:rowOff>68580</xdr:rowOff>
    </xdr:to>
    <xdr:cxnSp macro="">
      <xdr:nvCxnSpPr>
        <xdr:cNvPr id="178" name="直線コネクタ 177">
          <a:extLst>
            <a:ext uri="{FF2B5EF4-FFF2-40B4-BE49-F238E27FC236}">
              <a16:creationId xmlns:a16="http://schemas.microsoft.com/office/drawing/2014/main" xmlns="" id="{EEE109BB-5206-4835-918B-3E726610DCBF}"/>
            </a:ext>
          </a:extLst>
        </xdr:cNvPr>
        <xdr:cNvCxnSpPr/>
      </xdr:nvCxnSpPr>
      <xdr:spPr>
        <a:xfrm flipV="1">
          <a:off x="2908300" y="1067072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139173</xdr:rowOff>
    </xdr:from>
    <xdr:ext cx="405111" cy="259045"/>
    <xdr:sp macro="" textlink="">
      <xdr:nvSpPr>
        <xdr:cNvPr id="179" name="n_1aveValue【橋りょう・トンネル】&#10;有形固定資産減価償却率">
          <a:extLst>
            <a:ext uri="{FF2B5EF4-FFF2-40B4-BE49-F238E27FC236}">
              <a16:creationId xmlns:a16="http://schemas.microsoft.com/office/drawing/2014/main" xmlns="" id="{5546D2AF-A48F-4B01-B4A5-A3ACEB1E8D72}"/>
            </a:ext>
          </a:extLst>
        </xdr:cNvPr>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380</xdr:rowOff>
    </xdr:from>
    <xdr:ext cx="405111" cy="259045"/>
    <xdr:sp macro="" textlink="">
      <xdr:nvSpPr>
        <xdr:cNvPr id="180" name="n_2aveValue【橋りょう・トンネル】&#10;有形固定資産減価償却率">
          <a:extLst>
            <a:ext uri="{FF2B5EF4-FFF2-40B4-BE49-F238E27FC236}">
              <a16:creationId xmlns:a16="http://schemas.microsoft.com/office/drawing/2014/main" xmlns="" id="{97FFFC87-A96B-4929-B578-4B37E9ED1F17}"/>
            </a:ext>
          </a:extLst>
        </xdr:cNvPr>
        <xdr:cNvSpPr txBox="1"/>
      </xdr:nvSpPr>
      <xdr:spPr>
        <a:xfrm>
          <a:off x="2705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99984</xdr:rowOff>
    </xdr:from>
    <xdr:ext cx="405111" cy="259045"/>
    <xdr:sp macro="" textlink="">
      <xdr:nvSpPr>
        <xdr:cNvPr id="181" name="n_3aveValue【橋りょう・トンネル】&#10;有形固定資産減価償却率">
          <a:extLst>
            <a:ext uri="{FF2B5EF4-FFF2-40B4-BE49-F238E27FC236}">
              <a16:creationId xmlns:a16="http://schemas.microsoft.com/office/drawing/2014/main" xmlns="" id="{4DD737D5-3559-41EA-AA72-9B587FA18662}"/>
            </a:ext>
          </a:extLst>
        </xdr:cNvPr>
        <xdr:cNvSpPr txBox="1"/>
      </xdr:nvSpPr>
      <xdr:spPr>
        <a:xfrm>
          <a:off x="1816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82749</xdr:rowOff>
    </xdr:from>
    <xdr:ext cx="405111" cy="259045"/>
    <xdr:sp macro="" textlink="">
      <xdr:nvSpPr>
        <xdr:cNvPr id="182" name="n_1mainValue【橋りょう・トンネル】&#10;有形固定資産減価償却率">
          <a:extLst>
            <a:ext uri="{FF2B5EF4-FFF2-40B4-BE49-F238E27FC236}">
              <a16:creationId xmlns:a16="http://schemas.microsoft.com/office/drawing/2014/main" xmlns="" id="{6A5E0A3F-9AC7-4227-8832-B91F6B79BDFB}"/>
            </a:ext>
          </a:extLst>
        </xdr:cNvPr>
        <xdr:cNvSpPr txBox="1"/>
      </xdr:nvSpPr>
      <xdr:spPr>
        <a:xfrm>
          <a:off x="35820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110507</xdr:rowOff>
    </xdr:from>
    <xdr:ext cx="405111" cy="259045"/>
    <xdr:sp macro="" textlink="">
      <xdr:nvSpPr>
        <xdr:cNvPr id="183" name="n_2mainValue【橋りょう・トンネル】&#10;有形固定資産減価償却率">
          <a:extLst>
            <a:ext uri="{FF2B5EF4-FFF2-40B4-BE49-F238E27FC236}">
              <a16:creationId xmlns:a16="http://schemas.microsoft.com/office/drawing/2014/main" xmlns="" id="{70703452-6EE4-490B-9791-6BE88E3DC5AC}"/>
            </a:ext>
          </a:extLst>
        </xdr:cNvPr>
        <xdr:cNvSpPr txBox="1"/>
      </xdr:nvSpPr>
      <xdr:spPr>
        <a:xfrm>
          <a:off x="2705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a:extLst>
            <a:ext uri="{FF2B5EF4-FFF2-40B4-BE49-F238E27FC236}">
              <a16:creationId xmlns:a16="http://schemas.microsoft.com/office/drawing/2014/main" xmlns="" id="{F97B79BF-E514-45C7-BD5F-3CDDEF545BC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a:extLst>
            <a:ext uri="{FF2B5EF4-FFF2-40B4-BE49-F238E27FC236}">
              <a16:creationId xmlns:a16="http://schemas.microsoft.com/office/drawing/2014/main" xmlns="" id="{A573769D-4C06-4AEB-94CE-64015A92EB9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a:extLst>
            <a:ext uri="{FF2B5EF4-FFF2-40B4-BE49-F238E27FC236}">
              <a16:creationId xmlns:a16="http://schemas.microsoft.com/office/drawing/2014/main" xmlns="" id="{28FDAFC9-FB9F-44A9-95C1-2F447E8A573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a:extLst>
            <a:ext uri="{FF2B5EF4-FFF2-40B4-BE49-F238E27FC236}">
              <a16:creationId xmlns:a16="http://schemas.microsoft.com/office/drawing/2014/main" xmlns="" id="{6BB62C8C-78A9-4048-A72A-AE7228ED26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a:extLst>
            <a:ext uri="{FF2B5EF4-FFF2-40B4-BE49-F238E27FC236}">
              <a16:creationId xmlns:a16="http://schemas.microsoft.com/office/drawing/2014/main" xmlns="" id="{8E7ACDEB-A6B8-431A-AB9E-D7417BD7A1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a:extLst>
            <a:ext uri="{FF2B5EF4-FFF2-40B4-BE49-F238E27FC236}">
              <a16:creationId xmlns:a16="http://schemas.microsoft.com/office/drawing/2014/main" xmlns="" id="{93163CBE-93A8-4BBB-B0D1-6323012AFA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a:extLst>
            <a:ext uri="{FF2B5EF4-FFF2-40B4-BE49-F238E27FC236}">
              <a16:creationId xmlns:a16="http://schemas.microsoft.com/office/drawing/2014/main" xmlns="" id="{B7957575-51DE-4A36-BE1F-01E7C2E7AF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a:extLst>
            <a:ext uri="{FF2B5EF4-FFF2-40B4-BE49-F238E27FC236}">
              <a16:creationId xmlns:a16="http://schemas.microsoft.com/office/drawing/2014/main" xmlns="" id="{9C2AD2F2-48BC-402C-9880-73F458F715A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a:extLst>
            <a:ext uri="{FF2B5EF4-FFF2-40B4-BE49-F238E27FC236}">
              <a16:creationId xmlns:a16="http://schemas.microsoft.com/office/drawing/2014/main" xmlns="" id="{5EAB665D-FBEC-4B94-AC4F-174843B9DA7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a:extLst>
            <a:ext uri="{FF2B5EF4-FFF2-40B4-BE49-F238E27FC236}">
              <a16:creationId xmlns:a16="http://schemas.microsoft.com/office/drawing/2014/main" xmlns="" id="{C423E09D-4429-4A57-8D0F-EB38A3E39A3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a:extLst>
            <a:ext uri="{FF2B5EF4-FFF2-40B4-BE49-F238E27FC236}">
              <a16:creationId xmlns:a16="http://schemas.microsoft.com/office/drawing/2014/main" xmlns="" id="{F2A569AF-0F97-4D76-B4FE-A153EC4C5DB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95" name="テキスト ボックス 194">
          <a:extLst>
            <a:ext uri="{FF2B5EF4-FFF2-40B4-BE49-F238E27FC236}">
              <a16:creationId xmlns:a16="http://schemas.microsoft.com/office/drawing/2014/main" xmlns="" id="{D88615FE-1063-40A1-B2C9-DBED8003F434}"/>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a:extLst>
            <a:ext uri="{FF2B5EF4-FFF2-40B4-BE49-F238E27FC236}">
              <a16:creationId xmlns:a16="http://schemas.microsoft.com/office/drawing/2014/main" xmlns="" id="{F5D45CB7-7C9E-41D7-ABC8-BCA0C554AAA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97" name="テキスト ボックス 196">
          <a:extLst>
            <a:ext uri="{FF2B5EF4-FFF2-40B4-BE49-F238E27FC236}">
              <a16:creationId xmlns:a16="http://schemas.microsoft.com/office/drawing/2014/main" xmlns="" id="{316892FB-C93C-42D7-A978-9490C89C48B2}"/>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a:extLst>
            <a:ext uri="{FF2B5EF4-FFF2-40B4-BE49-F238E27FC236}">
              <a16:creationId xmlns:a16="http://schemas.microsoft.com/office/drawing/2014/main" xmlns="" id="{08D9380B-21DF-4F74-B68A-2D3339F47159}"/>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9" name="テキスト ボックス 198">
          <a:extLst>
            <a:ext uri="{FF2B5EF4-FFF2-40B4-BE49-F238E27FC236}">
              <a16:creationId xmlns:a16="http://schemas.microsoft.com/office/drawing/2014/main" xmlns="" id="{3C019620-06F4-49F7-AD87-B9CF80A3D6B7}"/>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a:extLst>
            <a:ext uri="{FF2B5EF4-FFF2-40B4-BE49-F238E27FC236}">
              <a16:creationId xmlns:a16="http://schemas.microsoft.com/office/drawing/2014/main" xmlns="" id="{107B7DA6-2D60-4CAB-B234-FD183154092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1" name="テキスト ボックス 200">
          <a:extLst>
            <a:ext uri="{FF2B5EF4-FFF2-40B4-BE49-F238E27FC236}">
              <a16:creationId xmlns:a16="http://schemas.microsoft.com/office/drawing/2014/main" xmlns="" id="{18F0341E-B760-4210-A15E-F95AB237F25D}"/>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a:extLst>
            <a:ext uri="{FF2B5EF4-FFF2-40B4-BE49-F238E27FC236}">
              <a16:creationId xmlns:a16="http://schemas.microsoft.com/office/drawing/2014/main" xmlns="" id="{B96D4DE4-9BC4-40CB-A483-FB7A61DEB93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3" name="テキスト ボックス 202">
          <a:extLst>
            <a:ext uri="{FF2B5EF4-FFF2-40B4-BE49-F238E27FC236}">
              <a16:creationId xmlns:a16="http://schemas.microsoft.com/office/drawing/2014/main" xmlns="" id="{8BF52368-5DCE-470E-ADB6-2125429C5BDA}"/>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a:extLst>
            <a:ext uri="{FF2B5EF4-FFF2-40B4-BE49-F238E27FC236}">
              <a16:creationId xmlns:a16="http://schemas.microsoft.com/office/drawing/2014/main" xmlns="" id="{8B5B179A-93FC-42AA-AAAA-4B071C6D45A2}"/>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05" name="テキスト ボックス 204">
          <a:extLst>
            <a:ext uri="{FF2B5EF4-FFF2-40B4-BE49-F238E27FC236}">
              <a16:creationId xmlns:a16="http://schemas.microsoft.com/office/drawing/2014/main" xmlns="" id="{069E6F66-A08C-43A7-ACC6-B2699B9351C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a:extLst>
            <a:ext uri="{FF2B5EF4-FFF2-40B4-BE49-F238E27FC236}">
              <a16:creationId xmlns:a16="http://schemas.microsoft.com/office/drawing/2014/main" xmlns="" id="{8EE04425-CF8E-460E-A131-62D31EE820C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7" name="テキスト ボックス 206">
          <a:extLst>
            <a:ext uri="{FF2B5EF4-FFF2-40B4-BE49-F238E27FC236}">
              <a16:creationId xmlns:a16="http://schemas.microsoft.com/office/drawing/2014/main" xmlns="" id="{1F67B450-3065-4862-8517-BFFAA93B7977}"/>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橋りょう・トンネル】&#10;一人当たり有形固定資産（償却資産）額グラフ枠">
          <a:extLst>
            <a:ext uri="{FF2B5EF4-FFF2-40B4-BE49-F238E27FC236}">
              <a16:creationId xmlns:a16="http://schemas.microsoft.com/office/drawing/2014/main" xmlns="" id="{A5EDA72A-D018-499E-B692-E3921E7AEF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166466</xdr:rowOff>
    </xdr:from>
    <xdr:to>
      <xdr:col>54</xdr:col>
      <xdr:colOff>189865</xdr:colOff>
      <xdr:row>64</xdr:row>
      <xdr:rowOff>127736</xdr:rowOff>
    </xdr:to>
    <xdr:cxnSp macro="">
      <xdr:nvCxnSpPr>
        <xdr:cNvPr id="209" name="直線コネクタ 208">
          <a:extLst>
            <a:ext uri="{FF2B5EF4-FFF2-40B4-BE49-F238E27FC236}">
              <a16:creationId xmlns:a16="http://schemas.microsoft.com/office/drawing/2014/main" xmlns="" id="{E033D6B0-4BD5-413A-BA71-CCA73544C836}"/>
            </a:ext>
          </a:extLst>
        </xdr:cNvPr>
        <xdr:cNvCxnSpPr/>
      </xdr:nvCxnSpPr>
      <xdr:spPr>
        <a:xfrm flipV="1">
          <a:off x="10476865" y="9596216"/>
          <a:ext cx="0" cy="150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131563</xdr:rowOff>
    </xdr:from>
    <xdr:ext cx="469744" cy="259045"/>
    <xdr:sp macro="" textlink="">
      <xdr:nvSpPr>
        <xdr:cNvPr id="210" name="【橋りょう・トンネル】&#10;一人当たり有形固定資産（償却資産）額最小値テキスト">
          <a:extLst>
            <a:ext uri="{FF2B5EF4-FFF2-40B4-BE49-F238E27FC236}">
              <a16:creationId xmlns:a16="http://schemas.microsoft.com/office/drawing/2014/main" xmlns="" id="{16A2E4BA-2075-4C0F-8B05-F94BBA26D141}"/>
            </a:ext>
          </a:extLst>
        </xdr:cNvPr>
        <xdr:cNvSpPr txBox="1"/>
      </xdr:nvSpPr>
      <xdr:spPr>
        <a:xfrm>
          <a:off x="10515600" y="1110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127736</xdr:rowOff>
    </xdr:from>
    <xdr:to>
      <xdr:col>55</xdr:col>
      <xdr:colOff>88900</xdr:colOff>
      <xdr:row>64</xdr:row>
      <xdr:rowOff>127736</xdr:rowOff>
    </xdr:to>
    <xdr:cxnSp macro="">
      <xdr:nvCxnSpPr>
        <xdr:cNvPr id="211" name="直線コネクタ 210">
          <a:extLst>
            <a:ext uri="{FF2B5EF4-FFF2-40B4-BE49-F238E27FC236}">
              <a16:creationId xmlns:a16="http://schemas.microsoft.com/office/drawing/2014/main" xmlns="" id="{FC432B9A-B6AE-4F5E-8613-20C8D14316EA}"/>
            </a:ext>
          </a:extLst>
        </xdr:cNvPr>
        <xdr:cNvCxnSpPr/>
      </xdr:nvCxnSpPr>
      <xdr:spPr>
        <a:xfrm>
          <a:off x="10388600" y="11100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113143</xdr:rowOff>
    </xdr:from>
    <xdr:ext cx="690189" cy="259045"/>
    <xdr:sp macro="" textlink="">
      <xdr:nvSpPr>
        <xdr:cNvPr id="212" name="【橋りょう・トンネル】&#10;一人当たり有形固定資産（償却資産）額最大値テキスト">
          <a:extLst>
            <a:ext uri="{FF2B5EF4-FFF2-40B4-BE49-F238E27FC236}">
              <a16:creationId xmlns:a16="http://schemas.microsoft.com/office/drawing/2014/main" xmlns="" id="{C5CF3149-EE63-40DD-ADAB-251826022D37}"/>
            </a:ext>
          </a:extLst>
        </xdr:cNvPr>
        <xdr:cNvSpPr txBox="1"/>
      </xdr:nvSpPr>
      <xdr:spPr>
        <a:xfrm>
          <a:off x="10515600" y="937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166466</xdr:rowOff>
    </xdr:from>
    <xdr:to>
      <xdr:col>55</xdr:col>
      <xdr:colOff>88900</xdr:colOff>
      <xdr:row>55</xdr:row>
      <xdr:rowOff>166466</xdr:rowOff>
    </xdr:to>
    <xdr:cxnSp macro="">
      <xdr:nvCxnSpPr>
        <xdr:cNvPr id="213" name="直線コネクタ 212">
          <a:extLst>
            <a:ext uri="{FF2B5EF4-FFF2-40B4-BE49-F238E27FC236}">
              <a16:creationId xmlns:a16="http://schemas.microsoft.com/office/drawing/2014/main" xmlns="" id="{55B47CA9-60DB-4F67-9F0A-1767D14921C5}"/>
            </a:ext>
          </a:extLst>
        </xdr:cNvPr>
        <xdr:cNvCxnSpPr/>
      </xdr:nvCxnSpPr>
      <xdr:spPr>
        <a:xfrm>
          <a:off x="10388600" y="959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137037</xdr:rowOff>
    </xdr:from>
    <xdr:ext cx="599010" cy="259045"/>
    <xdr:sp macro="" textlink="">
      <xdr:nvSpPr>
        <xdr:cNvPr id="214" name="【橋りょう・トンネル】&#10;一人当たり有形固定資産（償却資産）額平均値テキスト">
          <a:extLst>
            <a:ext uri="{FF2B5EF4-FFF2-40B4-BE49-F238E27FC236}">
              <a16:creationId xmlns:a16="http://schemas.microsoft.com/office/drawing/2014/main" xmlns="" id="{9393FE11-B17D-46C3-AFE6-77B7B75D1E33}"/>
            </a:ext>
          </a:extLst>
        </xdr:cNvPr>
        <xdr:cNvSpPr txBox="1"/>
      </xdr:nvSpPr>
      <xdr:spPr>
        <a:xfrm>
          <a:off x="10515600" y="10766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114160</xdr:rowOff>
    </xdr:from>
    <xdr:to>
      <xdr:col>55</xdr:col>
      <xdr:colOff>50800</xdr:colOff>
      <xdr:row>64</xdr:row>
      <xdr:rowOff>44310</xdr:rowOff>
    </xdr:to>
    <xdr:sp macro="" textlink="">
      <xdr:nvSpPr>
        <xdr:cNvPr id="215" name="フローチャート: 判断 214">
          <a:extLst>
            <a:ext uri="{FF2B5EF4-FFF2-40B4-BE49-F238E27FC236}">
              <a16:creationId xmlns:a16="http://schemas.microsoft.com/office/drawing/2014/main" xmlns="" id="{CD2BB22F-BD9A-4B6E-8DCA-8A6AF57BE765}"/>
            </a:ext>
          </a:extLst>
        </xdr:cNvPr>
        <xdr:cNvSpPr/>
      </xdr:nvSpPr>
      <xdr:spPr>
        <a:xfrm>
          <a:off x="10426700" y="1091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114437</xdr:rowOff>
    </xdr:from>
    <xdr:to>
      <xdr:col>50</xdr:col>
      <xdr:colOff>165100</xdr:colOff>
      <xdr:row>64</xdr:row>
      <xdr:rowOff>44587</xdr:rowOff>
    </xdr:to>
    <xdr:sp macro="" textlink="">
      <xdr:nvSpPr>
        <xdr:cNvPr id="216" name="フローチャート: 判断 215">
          <a:extLst>
            <a:ext uri="{FF2B5EF4-FFF2-40B4-BE49-F238E27FC236}">
              <a16:creationId xmlns:a16="http://schemas.microsoft.com/office/drawing/2014/main" xmlns="" id="{DD568C7B-48E6-4613-9ACE-7C86CC4024C0}"/>
            </a:ext>
          </a:extLst>
        </xdr:cNvPr>
        <xdr:cNvSpPr/>
      </xdr:nvSpPr>
      <xdr:spPr>
        <a:xfrm>
          <a:off x="9588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125120</xdr:rowOff>
    </xdr:from>
    <xdr:to>
      <xdr:col>46</xdr:col>
      <xdr:colOff>38100</xdr:colOff>
      <xdr:row>64</xdr:row>
      <xdr:rowOff>55270</xdr:rowOff>
    </xdr:to>
    <xdr:sp macro="" textlink="">
      <xdr:nvSpPr>
        <xdr:cNvPr id="217" name="フローチャート: 判断 216">
          <a:extLst>
            <a:ext uri="{FF2B5EF4-FFF2-40B4-BE49-F238E27FC236}">
              <a16:creationId xmlns:a16="http://schemas.microsoft.com/office/drawing/2014/main" xmlns="" id="{EB01DA63-123B-4F4D-8E99-63949BA4AFD5}"/>
            </a:ext>
          </a:extLst>
        </xdr:cNvPr>
        <xdr:cNvSpPr/>
      </xdr:nvSpPr>
      <xdr:spPr>
        <a:xfrm>
          <a:off x="8699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112668</xdr:rowOff>
    </xdr:from>
    <xdr:to>
      <xdr:col>41</xdr:col>
      <xdr:colOff>101600</xdr:colOff>
      <xdr:row>64</xdr:row>
      <xdr:rowOff>42818</xdr:rowOff>
    </xdr:to>
    <xdr:sp macro="" textlink="">
      <xdr:nvSpPr>
        <xdr:cNvPr id="218" name="フローチャート: 判断 217">
          <a:extLst>
            <a:ext uri="{FF2B5EF4-FFF2-40B4-BE49-F238E27FC236}">
              <a16:creationId xmlns:a16="http://schemas.microsoft.com/office/drawing/2014/main" xmlns="" id="{24910526-2CDA-4B98-927D-870E400CBFF9}"/>
            </a:ext>
          </a:extLst>
        </xdr:cNvPr>
        <xdr:cNvSpPr/>
      </xdr:nvSpPr>
      <xdr:spPr>
        <a:xfrm>
          <a:off x="7810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xmlns="" id="{963CD361-D23E-4EB5-B524-E585C2A6E0A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xmlns="" id="{1D32A7E8-9369-4C10-9FC7-1C2FD51EAC5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a:extLst>
            <a:ext uri="{FF2B5EF4-FFF2-40B4-BE49-F238E27FC236}">
              <a16:creationId xmlns:a16="http://schemas.microsoft.com/office/drawing/2014/main" xmlns="" id="{81EC81C8-BDAC-4619-AC31-16F42B02EF0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a:extLst>
            <a:ext uri="{FF2B5EF4-FFF2-40B4-BE49-F238E27FC236}">
              <a16:creationId xmlns:a16="http://schemas.microsoft.com/office/drawing/2014/main" xmlns="" id="{C17B3D13-86B1-401F-A79D-A9041F64A21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a:extLst>
            <a:ext uri="{FF2B5EF4-FFF2-40B4-BE49-F238E27FC236}">
              <a16:creationId xmlns:a16="http://schemas.microsoft.com/office/drawing/2014/main" xmlns="" id="{079F0719-08F6-4EDD-8DFA-AA05CA08E3E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76936</xdr:rowOff>
    </xdr:from>
    <xdr:to>
      <xdr:col>55</xdr:col>
      <xdr:colOff>50800</xdr:colOff>
      <xdr:row>65</xdr:row>
      <xdr:rowOff>7086</xdr:rowOff>
    </xdr:to>
    <xdr:sp macro="" textlink="">
      <xdr:nvSpPr>
        <xdr:cNvPr id="224" name="楕円 223">
          <a:extLst>
            <a:ext uri="{FF2B5EF4-FFF2-40B4-BE49-F238E27FC236}">
              <a16:creationId xmlns:a16="http://schemas.microsoft.com/office/drawing/2014/main" xmlns="" id="{2C3EB053-CAE7-4671-AE9B-1B9E25B0DE02}"/>
            </a:ext>
          </a:extLst>
        </xdr:cNvPr>
        <xdr:cNvSpPr/>
      </xdr:nvSpPr>
      <xdr:spPr>
        <a:xfrm>
          <a:off x="10426700" y="110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163313</xdr:rowOff>
    </xdr:from>
    <xdr:ext cx="469744" cy="259045"/>
    <xdr:sp macro="" textlink="">
      <xdr:nvSpPr>
        <xdr:cNvPr id="225" name="【橋りょう・トンネル】&#10;一人当たり有形固定資産（償却資産）額該当値テキスト">
          <a:extLst>
            <a:ext uri="{FF2B5EF4-FFF2-40B4-BE49-F238E27FC236}">
              <a16:creationId xmlns:a16="http://schemas.microsoft.com/office/drawing/2014/main" xmlns="" id="{F101EAB8-317B-42D7-8816-2A1FD92F551B}"/>
            </a:ext>
          </a:extLst>
        </xdr:cNvPr>
        <xdr:cNvSpPr txBox="1"/>
      </xdr:nvSpPr>
      <xdr:spPr>
        <a:xfrm>
          <a:off x="10515600" y="1096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76925</xdr:rowOff>
    </xdr:from>
    <xdr:to>
      <xdr:col>50</xdr:col>
      <xdr:colOff>165100</xdr:colOff>
      <xdr:row>65</xdr:row>
      <xdr:rowOff>7075</xdr:rowOff>
    </xdr:to>
    <xdr:sp macro="" textlink="">
      <xdr:nvSpPr>
        <xdr:cNvPr id="226" name="楕円 225">
          <a:extLst>
            <a:ext uri="{FF2B5EF4-FFF2-40B4-BE49-F238E27FC236}">
              <a16:creationId xmlns:a16="http://schemas.microsoft.com/office/drawing/2014/main" xmlns="" id="{CAA7DEE2-3AFA-44A3-B690-001C4C17CE5D}"/>
            </a:ext>
          </a:extLst>
        </xdr:cNvPr>
        <xdr:cNvSpPr/>
      </xdr:nvSpPr>
      <xdr:spPr>
        <a:xfrm>
          <a:off x="9588500" y="110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127725</xdr:rowOff>
    </xdr:from>
    <xdr:to>
      <xdr:col>55</xdr:col>
      <xdr:colOff>0</xdr:colOff>
      <xdr:row>64</xdr:row>
      <xdr:rowOff>127736</xdr:rowOff>
    </xdr:to>
    <xdr:cxnSp macro="">
      <xdr:nvCxnSpPr>
        <xdr:cNvPr id="227" name="直線コネクタ 226">
          <a:extLst>
            <a:ext uri="{FF2B5EF4-FFF2-40B4-BE49-F238E27FC236}">
              <a16:creationId xmlns:a16="http://schemas.microsoft.com/office/drawing/2014/main" xmlns="" id="{3C0B09BF-0F09-46B4-8D69-D3989766CD94}"/>
            </a:ext>
          </a:extLst>
        </xdr:cNvPr>
        <xdr:cNvCxnSpPr/>
      </xdr:nvCxnSpPr>
      <xdr:spPr>
        <a:xfrm>
          <a:off x="9639300" y="11100525"/>
          <a:ext cx="8382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76918</xdr:rowOff>
    </xdr:from>
    <xdr:to>
      <xdr:col>46</xdr:col>
      <xdr:colOff>38100</xdr:colOff>
      <xdr:row>65</xdr:row>
      <xdr:rowOff>7068</xdr:rowOff>
    </xdr:to>
    <xdr:sp macro="" textlink="">
      <xdr:nvSpPr>
        <xdr:cNvPr id="228" name="楕円 227">
          <a:extLst>
            <a:ext uri="{FF2B5EF4-FFF2-40B4-BE49-F238E27FC236}">
              <a16:creationId xmlns:a16="http://schemas.microsoft.com/office/drawing/2014/main" xmlns="" id="{C977F9F4-2526-4D6B-946D-1412C21B9101}"/>
            </a:ext>
          </a:extLst>
        </xdr:cNvPr>
        <xdr:cNvSpPr/>
      </xdr:nvSpPr>
      <xdr:spPr>
        <a:xfrm>
          <a:off x="8699500" y="11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127718</xdr:rowOff>
    </xdr:from>
    <xdr:to>
      <xdr:col>50</xdr:col>
      <xdr:colOff>114300</xdr:colOff>
      <xdr:row>64</xdr:row>
      <xdr:rowOff>127725</xdr:rowOff>
    </xdr:to>
    <xdr:cxnSp macro="">
      <xdr:nvCxnSpPr>
        <xdr:cNvPr id="229" name="直線コネクタ 228">
          <a:extLst>
            <a:ext uri="{FF2B5EF4-FFF2-40B4-BE49-F238E27FC236}">
              <a16:creationId xmlns:a16="http://schemas.microsoft.com/office/drawing/2014/main" xmlns="" id="{56B63D9D-EDEC-418A-8AF7-B0F67D21B6DE}"/>
            </a:ext>
          </a:extLst>
        </xdr:cNvPr>
        <xdr:cNvCxnSpPr/>
      </xdr:nvCxnSpPr>
      <xdr:spPr>
        <a:xfrm>
          <a:off x="8750300" y="1110051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61114</xdr:rowOff>
    </xdr:from>
    <xdr:ext cx="599010" cy="259045"/>
    <xdr:sp macro="" textlink="">
      <xdr:nvSpPr>
        <xdr:cNvPr id="230" name="n_1aveValue【橋りょう・トンネル】&#10;一人当たり有形固定資産（償却資産）額">
          <a:extLst>
            <a:ext uri="{FF2B5EF4-FFF2-40B4-BE49-F238E27FC236}">
              <a16:creationId xmlns:a16="http://schemas.microsoft.com/office/drawing/2014/main" xmlns="" id="{1843C0B3-0F0A-4B56-ABAD-3B3CFDC36CB0}"/>
            </a:ext>
          </a:extLst>
        </xdr:cNvPr>
        <xdr:cNvSpPr txBox="1"/>
      </xdr:nvSpPr>
      <xdr:spPr>
        <a:xfrm>
          <a:off x="93270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71797</xdr:rowOff>
    </xdr:from>
    <xdr:ext cx="599010" cy="259045"/>
    <xdr:sp macro="" textlink="">
      <xdr:nvSpPr>
        <xdr:cNvPr id="231" name="n_2aveValue【橋りょう・トンネル】&#10;一人当たり有形固定資産（償却資産）額">
          <a:extLst>
            <a:ext uri="{FF2B5EF4-FFF2-40B4-BE49-F238E27FC236}">
              <a16:creationId xmlns:a16="http://schemas.microsoft.com/office/drawing/2014/main" xmlns="" id="{D32AFC5B-49DC-4576-81FE-636E8D3EE7F1}"/>
            </a:ext>
          </a:extLst>
        </xdr:cNvPr>
        <xdr:cNvSpPr txBox="1"/>
      </xdr:nvSpPr>
      <xdr:spPr>
        <a:xfrm>
          <a:off x="8450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59345</xdr:rowOff>
    </xdr:from>
    <xdr:ext cx="599010" cy="259045"/>
    <xdr:sp macro="" textlink="">
      <xdr:nvSpPr>
        <xdr:cNvPr id="232" name="n_3aveValue【橋りょう・トンネル】&#10;一人当たり有形固定資産（償却資産）額">
          <a:extLst>
            <a:ext uri="{FF2B5EF4-FFF2-40B4-BE49-F238E27FC236}">
              <a16:creationId xmlns:a16="http://schemas.microsoft.com/office/drawing/2014/main" xmlns="" id="{307BFF79-5C52-43C5-89E6-EB21304E4B69}"/>
            </a:ext>
          </a:extLst>
        </xdr:cNvPr>
        <xdr:cNvSpPr txBox="1"/>
      </xdr:nvSpPr>
      <xdr:spPr>
        <a:xfrm>
          <a:off x="7561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169652</xdr:rowOff>
    </xdr:from>
    <xdr:ext cx="469744" cy="259045"/>
    <xdr:sp macro="" textlink="">
      <xdr:nvSpPr>
        <xdr:cNvPr id="233" name="n_1mainValue【橋りょう・トンネル】&#10;一人当たり有形固定資産（償却資産）額">
          <a:extLst>
            <a:ext uri="{FF2B5EF4-FFF2-40B4-BE49-F238E27FC236}">
              <a16:creationId xmlns:a16="http://schemas.microsoft.com/office/drawing/2014/main" xmlns="" id="{F21E8436-F788-49EE-875D-E1120343DBBA}"/>
            </a:ext>
          </a:extLst>
        </xdr:cNvPr>
        <xdr:cNvSpPr txBox="1"/>
      </xdr:nvSpPr>
      <xdr:spPr>
        <a:xfrm>
          <a:off x="9391728" y="111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169645</xdr:rowOff>
    </xdr:from>
    <xdr:ext cx="469744" cy="259045"/>
    <xdr:sp macro="" textlink="">
      <xdr:nvSpPr>
        <xdr:cNvPr id="234" name="n_2mainValue【橋りょう・トンネル】&#10;一人当たり有形固定資産（償却資産）額">
          <a:extLst>
            <a:ext uri="{FF2B5EF4-FFF2-40B4-BE49-F238E27FC236}">
              <a16:creationId xmlns:a16="http://schemas.microsoft.com/office/drawing/2014/main" xmlns="" id="{2BBFCE83-8DB7-415F-911D-C1370118EB45}"/>
            </a:ext>
          </a:extLst>
        </xdr:cNvPr>
        <xdr:cNvSpPr txBox="1"/>
      </xdr:nvSpPr>
      <xdr:spPr>
        <a:xfrm>
          <a:off x="8515428" y="111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5" name="正方形/長方形 234">
          <a:extLst>
            <a:ext uri="{FF2B5EF4-FFF2-40B4-BE49-F238E27FC236}">
              <a16:creationId xmlns:a16="http://schemas.microsoft.com/office/drawing/2014/main" xmlns="" id="{CBC3811D-7614-4709-B312-6C2B607BEB9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6" name="正方形/長方形 235">
          <a:extLst>
            <a:ext uri="{FF2B5EF4-FFF2-40B4-BE49-F238E27FC236}">
              <a16:creationId xmlns:a16="http://schemas.microsoft.com/office/drawing/2014/main" xmlns="" id="{B398D82D-24ED-4D6B-AD56-35E6BB139E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7" name="正方形/長方形 236">
          <a:extLst>
            <a:ext uri="{FF2B5EF4-FFF2-40B4-BE49-F238E27FC236}">
              <a16:creationId xmlns:a16="http://schemas.microsoft.com/office/drawing/2014/main" xmlns="" id="{3AF32F55-8659-4653-BC08-30E4948A09C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8" name="正方形/長方形 237">
          <a:extLst>
            <a:ext uri="{FF2B5EF4-FFF2-40B4-BE49-F238E27FC236}">
              <a16:creationId xmlns:a16="http://schemas.microsoft.com/office/drawing/2014/main" xmlns="" id="{8EED0791-7AF7-4DEC-B13C-98DC2AF82F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9" name="正方形/長方形 238">
          <a:extLst>
            <a:ext uri="{FF2B5EF4-FFF2-40B4-BE49-F238E27FC236}">
              <a16:creationId xmlns:a16="http://schemas.microsoft.com/office/drawing/2014/main" xmlns="" id="{A7C792BD-2678-432F-97BC-4FE5C1ADFA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0" name="正方形/長方形 239">
          <a:extLst>
            <a:ext uri="{FF2B5EF4-FFF2-40B4-BE49-F238E27FC236}">
              <a16:creationId xmlns:a16="http://schemas.microsoft.com/office/drawing/2014/main" xmlns="" id="{E0095158-45EF-4CFD-AFEC-7152FEA7B1E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1" name="正方形/長方形 240">
          <a:extLst>
            <a:ext uri="{FF2B5EF4-FFF2-40B4-BE49-F238E27FC236}">
              <a16:creationId xmlns:a16="http://schemas.microsoft.com/office/drawing/2014/main" xmlns="" id="{02D105D8-F31B-4911-93C0-208CED3569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2" name="正方形/長方形 241">
          <a:extLst>
            <a:ext uri="{FF2B5EF4-FFF2-40B4-BE49-F238E27FC236}">
              <a16:creationId xmlns:a16="http://schemas.microsoft.com/office/drawing/2014/main" xmlns="" id="{06477E6B-7C35-44F9-B602-80D601CBC3A1}"/>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3" name="テキスト ボックス 242">
          <a:extLst>
            <a:ext uri="{FF2B5EF4-FFF2-40B4-BE49-F238E27FC236}">
              <a16:creationId xmlns:a16="http://schemas.microsoft.com/office/drawing/2014/main" xmlns="" id="{4E090F55-FB00-4E53-972B-3593D5C064A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4" name="直線コネクタ 243">
          <a:extLst>
            <a:ext uri="{FF2B5EF4-FFF2-40B4-BE49-F238E27FC236}">
              <a16:creationId xmlns:a16="http://schemas.microsoft.com/office/drawing/2014/main" xmlns="" id="{83C79146-EDB2-4BB1-B538-7B0B5584C7E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5" name="テキスト ボックス 244">
          <a:extLst>
            <a:ext uri="{FF2B5EF4-FFF2-40B4-BE49-F238E27FC236}">
              <a16:creationId xmlns:a16="http://schemas.microsoft.com/office/drawing/2014/main" xmlns="" id="{8D8E0DD1-51A6-447F-930D-1E190BFB8E6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a:extLst>
            <a:ext uri="{FF2B5EF4-FFF2-40B4-BE49-F238E27FC236}">
              <a16:creationId xmlns:a16="http://schemas.microsoft.com/office/drawing/2014/main" xmlns="" id="{AC5143F5-EBD5-4F00-91BE-FE416D6DEDF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7" name="テキスト ボックス 246">
          <a:extLst>
            <a:ext uri="{FF2B5EF4-FFF2-40B4-BE49-F238E27FC236}">
              <a16:creationId xmlns:a16="http://schemas.microsoft.com/office/drawing/2014/main" xmlns="" id="{00E88E57-7246-4F90-81EA-943D782D06DF}"/>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a:extLst>
            <a:ext uri="{FF2B5EF4-FFF2-40B4-BE49-F238E27FC236}">
              <a16:creationId xmlns:a16="http://schemas.microsoft.com/office/drawing/2014/main" xmlns="" id="{EF1C8FFA-8FCF-4239-B100-EAA47F29294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a:extLst>
            <a:ext uri="{FF2B5EF4-FFF2-40B4-BE49-F238E27FC236}">
              <a16:creationId xmlns:a16="http://schemas.microsoft.com/office/drawing/2014/main" xmlns="" id="{607B9E24-9BF8-450B-B742-3943DAB6E61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a:extLst>
            <a:ext uri="{FF2B5EF4-FFF2-40B4-BE49-F238E27FC236}">
              <a16:creationId xmlns:a16="http://schemas.microsoft.com/office/drawing/2014/main" xmlns="" id="{4BF37C35-E1C4-4546-A91C-F4585ABCC29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a:extLst>
            <a:ext uri="{FF2B5EF4-FFF2-40B4-BE49-F238E27FC236}">
              <a16:creationId xmlns:a16="http://schemas.microsoft.com/office/drawing/2014/main" xmlns="" id="{45F7D41A-A5B3-4486-B6C4-6C073B845DC1}"/>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a:extLst>
            <a:ext uri="{FF2B5EF4-FFF2-40B4-BE49-F238E27FC236}">
              <a16:creationId xmlns:a16="http://schemas.microsoft.com/office/drawing/2014/main" xmlns="" id="{15B7EF39-9431-482C-A2A9-C345005ABCF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a:extLst>
            <a:ext uri="{FF2B5EF4-FFF2-40B4-BE49-F238E27FC236}">
              <a16:creationId xmlns:a16="http://schemas.microsoft.com/office/drawing/2014/main" xmlns="" id="{F5DE6779-AEA6-4F31-A47E-6C39F5B0EFF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a:extLst>
            <a:ext uri="{FF2B5EF4-FFF2-40B4-BE49-F238E27FC236}">
              <a16:creationId xmlns:a16="http://schemas.microsoft.com/office/drawing/2014/main" xmlns="" id="{975A2994-5FD1-431E-BE49-EE2E32303C6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5" name="テキスト ボックス 254">
          <a:extLst>
            <a:ext uri="{FF2B5EF4-FFF2-40B4-BE49-F238E27FC236}">
              <a16:creationId xmlns:a16="http://schemas.microsoft.com/office/drawing/2014/main" xmlns="" id="{10443E0D-19DA-43AE-BD00-C9A62B7A5219}"/>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a:extLst>
            <a:ext uri="{FF2B5EF4-FFF2-40B4-BE49-F238E27FC236}">
              <a16:creationId xmlns:a16="http://schemas.microsoft.com/office/drawing/2014/main" xmlns="" id="{D41540DF-348F-4B1A-9079-0814B0A325F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a:extLst>
            <a:ext uri="{FF2B5EF4-FFF2-40B4-BE49-F238E27FC236}">
              <a16:creationId xmlns:a16="http://schemas.microsoft.com/office/drawing/2014/main" xmlns="" id="{33607937-805D-4028-9514-0AD72661E27F}"/>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公営住宅】&#10;有形固定資産減価償却率グラフ枠">
          <a:extLst>
            <a:ext uri="{FF2B5EF4-FFF2-40B4-BE49-F238E27FC236}">
              <a16:creationId xmlns:a16="http://schemas.microsoft.com/office/drawing/2014/main" xmlns="" id="{5CC4FF13-C3C3-4D88-BD26-C1A6B173C4E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100964</xdr:rowOff>
    </xdr:to>
    <xdr:cxnSp macro="">
      <xdr:nvCxnSpPr>
        <xdr:cNvPr id="259" name="直線コネクタ 258">
          <a:extLst>
            <a:ext uri="{FF2B5EF4-FFF2-40B4-BE49-F238E27FC236}">
              <a16:creationId xmlns:a16="http://schemas.microsoft.com/office/drawing/2014/main" xmlns="" id="{26D8C197-B674-4A3F-80AC-B36C698678B1}"/>
            </a:ext>
          </a:extLst>
        </xdr:cNvPr>
        <xdr:cNvCxnSpPr/>
      </xdr:nvCxnSpPr>
      <xdr:spPr>
        <a:xfrm flipV="1">
          <a:off x="4634865" y="13335000"/>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104791</xdr:rowOff>
    </xdr:from>
    <xdr:ext cx="405111" cy="259045"/>
    <xdr:sp macro="" textlink="">
      <xdr:nvSpPr>
        <xdr:cNvPr id="260" name="【公営住宅】&#10;有形固定資産減価償却率最小値テキスト">
          <a:extLst>
            <a:ext uri="{FF2B5EF4-FFF2-40B4-BE49-F238E27FC236}">
              <a16:creationId xmlns:a16="http://schemas.microsoft.com/office/drawing/2014/main" xmlns="" id="{3BBA295E-7A08-4F4B-8AED-D7F5C898446A}"/>
            </a:ext>
          </a:extLst>
        </xdr:cNvPr>
        <xdr:cNvSpPr txBox="1"/>
      </xdr:nvSpPr>
      <xdr:spPr>
        <a:xfrm>
          <a:off x="4673600" y="1484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100964</xdr:rowOff>
    </xdr:from>
    <xdr:to>
      <xdr:col>24</xdr:col>
      <xdr:colOff>152400</xdr:colOff>
      <xdr:row>86</xdr:row>
      <xdr:rowOff>100964</xdr:rowOff>
    </xdr:to>
    <xdr:cxnSp macro="">
      <xdr:nvCxnSpPr>
        <xdr:cNvPr id="261" name="直線コネクタ 260">
          <a:extLst>
            <a:ext uri="{FF2B5EF4-FFF2-40B4-BE49-F238E27FC236}">
              <a16:creationId xmlns:a16="http://schemas.microsoft.com/office/drawing/2014/main" xmlns="" id="{6632FC91-DFF9-4200-8672-A95B03747C83}"/>
            </a:ext>
          </a:extLst>
        </xdr:cNvPr>
        <xdr:cNvCxnSpPr/>
      </xdr:nvCxnSpPr>
      <xdr:spPr>
        <a:xfrm>
          <a:off x="4546600" y="1484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62" name="【公営住宅】&#10;有形固定資産減価償却率最大値テキスト">
          <a:extLst>
            <a:ext uri="{FF2B5EF4-FFF2-40B4-BE49-F238E27FC236}">
              <a16:creationId xmlns:a16="http://schemas.microsoft.com/office/drawing/2014/main" xmlns="" id="{38F8C954-2D3F-4C2B-8206-9C5B2D9274B3}"/>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3" name="直線コネクタ 262">
          <a:extLst>
            <a:ext uri="{FF2B5EF4-FFF2-40B4-BE49-F238E27FC236}">
              <a16:creationId xmlns:a16="http://schemas.microsoft.com/office/drawing/2014/main" xmlns="" id="{8A467B74-FA40-4AFB-9B35-51FE1C9B457F}"/>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50182</xdr:rowOff>
    </xdr:from>
    <xdr:ext cx="405111" cy="259045"/>
    <xdr:sp macro="" textlink="">
      <xdr:nvSpPr>
        <xdr:cNvPr id="264" name="【公営住宅】&#10;有形固定資産減価償却率平均値テキスト">
          <a:extLst>
            <a:ext uri="{FF2B5EF4-FFF2-40B4-BE49-F238E27FC236}">
              <a16:creationId xmlns:a16="http://schemas.microsoft.com/office/drawing/2014/main" xmlns="" id="{414CE970-FEF1-43B7-A563-651B569C8EAA}"/>
            </a:ext>
          </a:extLst>
        </xdr:cNvPr>
        <xdr:cNvSpPr txBox="1"/>
      </xdr:nvSpPr>
      <xdr:spPr>
        <a:xfrm>
          <a:off x="4673600" y="1376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27305</xdr:rowOff>
    </xdr:from>
    <xdr:to>
      <xdr:col>24</xdr:col>
      <xdr:colOff>114300</xdr:colOff>
      <xdr:row>81</xdr:row>
      <xdr:rowOff>128905</xdr:rowOff>
    </xdr:to>
    <xdr:sp macro="" textlink="">
      <xdr:nvSpPr>
        <xdr:cNvPr id="265" name="フローチャート: 判断 264">
          <a:extLst>
            <a:ext uri="{FF2B5EF4-FFF2-40B4-BE49-F238E27FC236}">
              <a16:creationId xmlns:a16="http://schemas.microsoft.com/office/drawing/2014/main" xmlns="" id="{3A714B48-BDC4-4262-AC9D-0BAAF2066B2F}"/>
            </a:ext>
          </a:extLst>
        </xdr:cNvPr>
        <xdr:cNvSpPr/>
      </xdr:nvSpPr>
      <xdr:spPr>
        <a:xfrm>
          <a:off x="45847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xdr:rowOff>
    </xdr:from>
    <xdr:to>
      <xdr:col>20</xdr:col>
      <xdr:colOff>38100</xdr:colOff>
      <xdr:row>81</xdr:row>
      <xdr:rowOff>106045</xdr:rowOff>
    </xdr:to>
    <xdr:sp macro="" textlink="">
      <xdr:nvSpPr>
        <xdr:cNvPr id="266" name="フローチャート: 判断 265">
          <a:extLst>
            <a:ext uri="{FF2B5EF4-FFF2-40B4-BE49-F238E27FC236}">
              <a16:creationId xmlns:a16="http://schemas.microsoft.com/office/drawing/2014/main" xmlns="" id="{CBFB97EE-EFE9-42BE-9622-78CD85CBED8D}"/>
            </a:ext>
          </a:extLst>
        </xdr:cNvPr>
        <xdr:cNvSpPr/>
      </xdr:nvSpPr>
      <xdr:spPr>
        <a:xfrm>
          <a:off x="3746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19686</xdr:rowOff>
    </xdr:from>
    <xdr:to>
      <xdr:col>15</xdr:col>
      <xdr:colOff>101600</xdr:colOff>
      <xdr:row>81</xdr:row>
      <xdr:rowOff>121286</xdr:rowOff>
    </xdr:to>
    <xdr:sp macro="" textlink="">
      <xdr:nvSpPr>
        <xdr:cNvPr id="267" name="フローチャート: 判断 266">
          <a:extLst>
            <a:ext uri="{FF2B5EF4-FFF2-40B4-BE49-F238E27FC236}">
              <a16:creationId xmlns:a16="http://schemas.microsoft.com/office/drawing/2014/main" xmlns="" id="{B09544B8-B54D-4414-BC5A-1AC593BD8535}"/>
            </a:ext>
          </a:extLst>
        </xdr:cNvPr>
        <xdr:cNvSpPr/>
      </xdr:nvSpPr>
      <xdr:spPr>
        <a:xfrm>
          <a:off x="2857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143511</xdr:rowOff>
    </xdr:from>
    <xdr:to>
      <xdr:col>10</xdr:col>
      <xdr:colOff>165100</xdr:colOff>
      <xdr:row>81</xdr:row>
      <xdr:rowOff>73661</xdr:rowOff>
    </xdr:to>
    <xdr:sp macro="" textlink="">
      <xdr:nvSpPr>
        <xdr:cNvPr id="268" name="フローチャート: 判断 267">
          <a:extLst>
            <a:ext uri="{FF2B5EF4-FFF2-40B4-BE49-F238E27FC236}">
              <a16:creationId xmlns:a16="http://schemas.microsoft.com/office/drawing/2014/main" xmlns="" id="{497E2C91-62BB-484F-8B48-99761BA0695C}"/>
            </a:ext>
          </a:extLst>
        </xdr:cNvPr>
        <xdr:cNvSpPr/>
      </xdr:nvSpPr>
      <xdr:spPr>
        <a:xfrm>
          <a:off x="1968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xmlns="" id="{00233028-0CD1-4A9D-A5A7-30D4AED199E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xmlns="" id="{4918EFDF-AF7C-42CE-9CC2-2233CEF8E76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xmlns="" id="{3BC2775C-E330-407D-B7DA-CB3B341E6A6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a:extLst>
            <a:ext uri="{FF2B5EF4-FFF2-40B4-BE49-F238E27FC236}">
              <a16:creationId xmlns:a16="http://schemas.microsoft.com/office/drawing/2014/main" xmlns="" id="{427C867C-0E57-48D0-AC24-13AD8F5453C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a:extLst>
            <a:ext uri="{FF2B5EF4-FFF2-40B4-BE49-F238E27FC236}">
              <a16:creationId xmlns:a16="http://schemas.microsoft.com/office/drawing/2014/main" xmlns="" id="{4F6ED33C-00CD-42DD-8404-54232CD6FA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74" name="楕円 273">
          <a:extLst>
            <a:ext uri="{FF2B5EF4-FFF2-40B4-BE49-F238E27FC236}">
              <a16:creationId xmlns:a16="http://schemas.microsoft.com/office/drawing/2014/main" xmlns="" id="{F5A9BEE8-6062-4839-8B18-32E552BB723A}"/>
            </a:ext>
          </a:extLst>
        </xdr:cNvPr>
        <xdr:cNvSpPr/>
      </xdr:nvSpPr>
      <xdr:spPr>
        <a:xfrm>
          <a:off x="4584700" y="1418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108602</xdr:rowOff>
    </xdr:from>
    <xdr:ext cx="405111" cy="259045"/>
    <xdr:sp macro="" textlink="">
      <xdr:nvSpPr>
        <xdr:cNvPr id="275" name="【公営住宅】&#10;有形固定資産減価償却率該当値テキスト">
          <a:extLst>
            <a:ext uri="{FF2B5EF4-FFF2-40B4-BE49-F238E27FC236}">
              <a16:creationId xmlns:a16="http://schemas.microsoft.com/office/drawing/2014/main" xmlns="" id="{A93DF1BF-C07C-4CAB-AD57-2218ECFD8803}"/>
            </a:ext>
          </a:extLst>
        </xdr:cNvPr>
        <xdr:cNvSpPr txBox="1"/>
      </xdr:nvSpPr>
      <xdr:spPr>
        <a:xfrm>
          <a:off x="4673600"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276" name="楕円 275">
          <a:extLst>
            <a:ext uri="{FF2B5EF4-FFF2-40B4-BE49-F238E27FC236}">
              <a16:creationId xmlns:a16="http://schemas.microsoft.com/office/drawing/2014/main" xmlns="" id="{9F7BD473-63C4-41F7-8206-35A7C3336239}"/>
            </a:ext>
          </a:extLst>
        </xdr:cNvPr>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xdr:rowOff>
    </xdr:from>
    <xdr:to>
      <xdr:col>24</xdr:col>
      <xdr:colOff>63500</xdr:colOff>
      <xdr:row>83</xdr:row>
      <xdr:rowOff>49530</xdr:rowOff>
    </xdr:to>
    <xdr:cxnSp macro="">
      <xdr:nvCxnSpPr>
        <xdr:cNvPr id="277" name="直線コネクタ 276">
          <a:extLst>
            <a:ext uri="{FF2B5EF4-FFF2-40B4-BE49-F238E27FC236}">
              <a16:creationId xmlns:a16="http://schemas.microsoft.com/office/drawing/2014/main" xmlns="" id="{070187DB-11CB-421E-A21A-E85BD795E746}"/>
            </a:ext>
          </a:extLst>
        </xdr:cNvPr>
        <xdr:cNvCxnSpPr/>
      </xdr:nvCxnSpPr>
      <xdr:spPr>
        <a:xfrm flipV="1">
          <a:off x="3797300" y="142398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36830</xdr:rowOff>
    </xdr:from>
    <xdr:to>
      <xdr:col>15</xdr:col>
      <xdr:colOff>101600</xdr:colOff>
      <xdr:row>83</xdr:row>
      <xdr:rowOff>138430</xdr:rowOff>
    </xdr:to>
    <xdr:sp macro="" textlink="">
      <xdr:nvSpPr>
        <xdr:cNvPr id="278" name="楕円 277">
          <a:extLst>
            <a:ext uri="{FF2B5EF4-FFF2-40B4-BE49-F238E27FC236}">
              <a16:creationId xmlns:a16="http://schemas.microsoft.com/office/drawing/2014/main" xmlns="" id="{3EA42EC1-E6AA-462C-B586-DFD889BD83C2}"/>
            </a:ext>
          </a:extLst>
        </xdr:cNvPr>
        <xdr:cNvSpPr/>
      </xdr:nvSpPr>
      <xdr:spPr>
        <a:xfrm>
          <a:off x="2857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49530</xdr:rowOff>
    </xdr:from>
    <xdr:to>
      <xdr:col>19</xdr:col>
      <xdr:colOff>177800</xdr:colOff>
      <xdr:row>83</xdr:row>
      <xdr:rowOff>87630</xdr:rowOff>
    </xdr:to>
    <xdr:cxnSp macro="">
      <xdr:nvCxnSpPr>
        <xdr:cNvPr id="279" name="直線コネクタ 278">
          <a:extLst>
            <a:ext uri="{FF2B5EF4-FFF2-40B4-BE49-F238E27FC236}">
              <a16:creationId xmlns:a16="http://schemas.microsoft.com/office/drawing/2014/main" xmlns="" id="{715FB20C-A31F-44B4-BB51-65B0253DEAA9}"/>
            </a:ext>
          </a:extLst>
        </xdr:cNvPr>
        <xdr:cNvCxnSpPr/>
      </xdr:nvCxnSpPr>
      <xdr:spPr>
        <a:xfrm flipV="1">
          <a:off x="2908300" y="14279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122572</xdr:rowOff>
    </xdr:from>
    <xdr:ext cx="405111" cy="259045"/>
    <xdr:sp macro="" textlink="">
      <xdr:nvSpPr>
        <xdr:cNvPr id="280" name="n_1aveValue【公営住宅】&#10;有形固定資産減価償却率">
          <a:extLst>
            <a:ext uri="{FF2B5EF4-FFF2-40B4-BE49-F238E27FC236}">
              <a16:creationId xmlns:a16="http://schemas.microsoft.com/office/drawing/2014/main" xmlns="" id="{EA74D8EC-EA1B-4479-AD12-F10E3F72ED3D}"/>
            </a:ext>
          </a:extLst>
        </xdr:cNvPr>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137813</xdr:rowOff>
    </xdr:from>
    <xdr:ext cx="405111" cy="259045"/>
    <xdr:sp macro="" textlink="">
      <xdr:nvSpPr>
        <xdr:cNvPr id="281" name="n_2aveValue【公営住宅】&#10;有形固定資産減価償却率">
          <a:extLst>
            <a:ext uri="{FF2B5EF4-FFF2-40B4-BE49-F238E27FC236}">
              <a16:creationId xmlns:a16="http://schemas.microsoft.com/office/drawing/2014/main" xmlns="" id="{4A32F6F0-7B52-4C43-BFB5-02FDBF93A04B}"/>
            </a:ext>
          </a:extLst>
        </xdr:cNvPr>
        <xdr:cNvSpPr txBox="1"/>
      </xdr:nvSpPr>
      <xdr:spPr>
        <a:xfrm>
          <a:off x="2705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90188</xdr:rowOff>
    </xdr:from>
    <xdr:ext cx="405111" cy="259045"/>
    <xdr:sp macro="" textlink="">
      <xdr:nvSpPr>
        <xdr:cNvPr id="282" name="n_3aveValue【公営住宅】&#10;有形固定資産減価償却率">
          <a:extLst>
            <a:ext uri="{FF2B5EF4-FFF2-40B4-BE49-F238E27FC236}">
              <a16:creationId xmlns:a16="http://schemas.microsoft.com/office/drawing/2014/main" xmlns="" id="{2DDC906F-9587-4C6F-93F8-3A7984B4370A}"/>
            </a:ext>
          </a:extLst>
        </xdr:cNvPr>
        <xdr:cNvSpPr txBox="1"/>
      </xdr:nvSpPr>
      <xdr:spPr>
        <a:xfrm>
          <a:off x="1816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283" name="n_1mainValue【公営住宅】&#10;有形固定資産減価償却率">
          <a:extLst>
            <a:ext uri="{FF2B5EF4-FFF2-40B4-BE49-F238E27FC236}">
              <a16:creationId xmlns:a16="http://schemas.microsoft.com/office/drawing/2014/main" xmlns="" id="{034D97DD-F356-4E7C-838F-50C2F9F5FF05}"/>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129557</xdr:rowOff>
    </xdr:from>
    <xdr:ext cx="405111" cy="259045"/>
    <xdr:sp macro="" textlink="">
      <xdr:nvSpPr>
        <xdr:cNvPr id="284" name="n_2mainValue【公営住宅】&#10;有形固定資産減価償却率">
          <a:extLst>
            <a:ext uri="{FF2B5EF4-FFF2-40B4-BE49-F238E27FC236}">
              <a16:creationId xmlns:a16="http://schemas.microsoft.com/office/drawing/2014/main" xmlns="" id="{689CA732-66E0-4CC6-89A9-BD7F3360DEC4}"/>
            </a:ext>
          </a:extLst>
        </xdr:cNvPr>
        <xdr:cNvSpPr txBox="1"/>
      </xdr:nvSpPr>
      <xdr:spPr>
        <a:xfrm>
          <a:off x="2705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5" name="正方形/長方形 284">
          <a:extLst>
            <a:ext uri="{FF2B5EF4-FFF2-40B4-BE49-F238E27FC236}">
              <a16:creationId xmlns:a16="http://schemas.microsoft.com/office/drawing/2014/main" xmlns="" id="{684EBD1E-6E44-43C7-992E-A22EAD50784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6" name="正方形/長方形 285">
          <a:extLst>
            <a:ext uri="{FF2B5EF4-FFF2-40B4-BE49-F238E27FC236}">
              <a16:creationId xmlns:a16="http://schemas.microsoft.com/office/drawing/2014/main" xmlns="" id="{C4C41B8F-CB0A-472C-97F3-22C62166DCC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7" name="正方形/長方形 286">
          <a:extLst>
            <a:ext uri="{FF2B5EF4-FFF2-40B4-BE49-F238E27FC236}">
              <a16:creationId xmlns:a16="http://schemas.microsoft.com/office/drawing/2014/main" xmlns="" id="{6F58D542-214A-48FA-BB2C-A1FF8FDC927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8" name="正方形/長方形 287">
          <a:extLst>
            <a:ext uri="{FF2B5EF4-FFF2-40B4-BE49-F238E27FC236}">
              <a16:creationId xmlns:a16="http://schemas.microsoft.com/office/drawing/2014/main" xmlns="" id="{F22F9D42-9997-4544-8365-FCFBBA3E239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9" name="正方形/長方形 288">
          <a:extLst>
            <a:ext uri="{FF2B5EF4-FFF2-40B4-BE49-F238E27FC236}">
              <a16:creationId xmlns:a16="http://schemas.microsoft.com/office/drawing/2014/main" xmlns="" id="{E27610F2-5B3D-49BA-BD09-1F881D0D923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0" name="正方形/長方形 289">
          <a:extLst>
            <a:ext uri="{FF2B5EF4-FFF2-40B4-BE49-F238E27FC236}">
              <a16:creationId xmlns:a16="http://schemas.microsoft.com/office/drawing/2014/main" xmlns="" id="{975D7BD4-42D8-405C-A94B-3EC625D4473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1" name="正方形/長方形 290">
          <a:extLst>
            <a:ext uri="{FF2B5EF4-FFF2-40B4-BE49-F238E27FC236}">
              <a16:creationId xmlns:a16="http://schemas.microsoft.com/office/drawing/2014/main" xmlns="" id="{9EC8CA79-9229-4DC1-89DE-B3566DAEA3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2" name="正方形/長方形 291">
          <a:extLst>
            <a:ext uri="{FF2B5EF4-FFF2-40B4-BE49-F238E27FC236}">
              <a16:creationId xmlns:a16="http://schemas.microsoft.com/office/drawing/2014/main" xmlns="" id="{D5EACF6A-0401-46E2-8CA9-81F9A2E4B3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3" name="テキスト ボックス 292">
          <a:extLst>
            <a:ext uri="{FF2B5EF4-FFF2-40B4-BE49-F238E27FC236}">
              <a16:creationId xmlns:a16="http://schemas.microsoft.com/office/drawing/2014/main" xmlns="" id="{09F654DD-C5C7-4E75-BE94-5B90B8FFFF3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4" name="直線コネクタ 293">
          <a:extLst>
            <a:ext uri="{FF2B5EF4-FFF2-40B4-BE49-F238E27FC236}">
              <a16:creationId xmlns:a16="http://schemas.microsoft.com/office/drawing/2014/main" xmlns="" id="{15FBAB7E-B449-4085-8EA9-2B0E2B06C8A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5" name="直線コネクタ 294">
          <a:extLst>
            <a:ext uri="{FF2B5EF4-FFF2-40B4-BE49-F238E27FC236}">
              <a16:creationId xmlns:a16="http://schemas.microsoft.com/office/drawing/2014/main" xmlns="" id="{5C08C702-EFA3-47C5-A0FA-FE162414723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6" name="テキスト ボックス 295">
          <a:extLst>
            <a:ext uri="{FF2B5EF4-FFF2-40B4-BE49-F238E27FC236}">
              <a16:creationId xmlns:a16="http://schemas.microsoft.com/office/drawing/2014/main" xmlns="" id="{0F85EDD5-80C8-457E-BD0F-F1016AB89ACA}"/>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7" name="直線コネクタ 296">
          <a:extLst>
            <a:ext uri="{FF2B5EF4-FFF2-40B4-BE49-F238E27FC236}">
              <a16:creationId xmlns:a16="http://schemas.microsoft.com/office/drawing/2014/main" xmlns="" id="{04E29E73-0485-4FDD-B5FF-20B867464DD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8" name="テキスト ボックス 297">
          <a:extLst>
            <a:ext uri="{FF2B5EF4-FFF2-40B4-BE49-F238E27FC236}">
              <a16:creationId xmlns:a16="http://schemas.microsoft.com/office/drawing/2014/main" xmlns="" id="{3B0B6CCA-8869-48EB-BD0D-3DE6F2394B95}"/>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9" name="直線コネクタ 298">
          <a:extLst>
            <a:ext uri="{FF2B5EF4-FFF2-40B4-BE49-F238E27FC236}">
              <a16:creationId xmlns:a16="http://schemas.microsoft.com/office/drawing/2014/main" xmlns="" id="{F200E0E8-BEDA-4B7C-8545-3DE410EAD961}"/>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0" name="テキスト ボックス 299">
          <a:extLst>
            <a:ext uri="{FF2B5EF4-FFF2-40B4-BE49-F238E27FC236}">
              <a16:creationId xmlns:a16="http://schemas.microsoft.com/office/drawing/2014/main" xmlns="" id="{52B86A27-13CD-4024-96E8-A651D45DBE7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1" name="直線コネクタ 300">
          <a:extLst>
            <a:ext uri="{FF2B5EF4-FFF2-40B4-BE49-F238E27FC236}">
              <a16:creationId xmlns:a16="http://schemas.microsoft.com/office/drawing/2014/main" xmlns="" id="{937FE150-52B8-4DFB-B121-0E12ED42E34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2" name="テキスト ボックス 301">
          <a:extLst>
            <a:ext uri="{FF2B5EF4-FFF2-40B4-BE49-F238E27FC236}">
              <a16:creationId xmlns:a16="http://schemas.microsoft.com/office/drawing/2014/main" xmlns="" id="{FD64718F-D6F6-4315-A7C2-2588B946942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xmlns="" id="{C0C0518E-CCA3-4169-A154-A613B4CBA67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xmlns="" id="{13A347D1-CAAC-4019-ABF4-891857C1EE5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a:extLst>
            <a:ext uri="{FF2B5EF4-FFF2-40B4-BE49-F238E27FC236}">
              <a16:creationId xmlns:a16="http://schemas.microsoft.com/office/drawing/2014/main" xmlns="" id="{84FF7D86-39F0-4CB1-9D35-1611BEC93D7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85649</xdr:rowOff>
    </xdr:from>
    <xdr:to>
      <xdr:col>54</xdr:col>
      <xdr:colOff>189865</xdr:colOff>
      <xdr:row>86</xdr:row>
      <xdr:rowOff>11125</xdr:rowOff>
    </xdr:to>
    <xdr:cxnSp macro="">
      <xdr:nvCxnSpPr>
        <xdr:cNvPr id="306" name="直線コネクタ 305">
          <a:extLst>
            <a:ext uri="{FF2B5EF4-FFF2-40B4-BE49-F238E27FC236}">
              <a16:creationId xmlns:a16="http://schemas.microsoft.com/office/drawing/2014/main" xmlns="" id="{6A500E80-07C3-435E-91F7-60D9CC4B974E}"/>
            </a:ext>
          </a:extLst>
        </xdr:cNvPr>
        <xdr:cNvCxnSpPr/>
      </xdr:nvCxnSpPr>
      <xdr:spPr>
        <a:xfrm flipV="1">
          <a:off x="10476865" y="13287299"/>
          <a:ext cx="0" cy="146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14952</xdr:rowOff>
    </xdr:from>
    <xdr:ext cx="469744" cy="259045"/>
    <xdr:sp macro="" textlink="">
      <xdr:nvSpPr>
        <xdr:cNvPr id="307" name="【公営住宅】&#10;一人当たり面積最小値テキスト">
          <a:extLst>
            <a:ext uri="{FF2B5EF4-FFF2-40B4-BE49-F238E27FC236}">
              <a16:creationId xmlns:a16="http://schemas.microsoft.com/office/drawing/2014/main" xmlns="" id="{C1AD175B-9E9C-4BC5-8D46-C814C13A957C}"/>
            </a:ext>
          </a:extLst>
        </xdr:cNvPr>
        <xdr:cNvSpPr txBox="1"/>
      </xdr:nvSpPr>
      <xdr:spPr>
        <a:xfrm>
          <a:off x="10515600" y="147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xdr:rowOff>
    </xdr:from>
    <xdr:to>
      <xdr:col>55</xdr:col>
      <xdr:colOff>88900</xdr:colOff>
      <xdr:row>86</xdr:row>
      <xdr:rowOff>11125</xdr:rowOff>
    </xdr:to>
    <xdr:cxnSp macro="">
      <xdr:nvCxnSpPr>
        <xdr:cNvPr id="308" name="直線コネクタ 307">
          <a:extLst>
            <a:ext uri="{FF2B5EF4-FFF2-40B4-BE49-F238E27FC236}">
              <a16:creationId xmlns:a16="http://schemas.microsoft.com/office/drawing/2014/main" xmlns="" id="{5B0B925E-3C79-4F1A-B3F9-C193A2E8A78E}"/>
            </a:ext>
          </a:extLst>
        </xdr:cNvPr>
        <xdr:cNvCxnSpPr/>
      </xdr:nvCxnSpPr>
      <xdr:spPr>
        <a:xfrm>
          <a:off x="10388600" y="14755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32326</xdr:rowOff>
    </xdr:from>
    <xdr:ext cx="469744" cy="259045"/>
    <xdr:sp macro="" textlink="">
      <xdr:nvSpPr>
        <xdr:cNvPr id="309" name="【公営住宅】&#10;一人当たり面積最大値テキスト">
          <a:extLst>
            <a:ext uri="{FF2B5EF4-FFF2-40B4-BE49-F238E27FC236}">
              <a16:creationId xmlns:a16="http://schemas.microsoft.com/office/drawing/2014/main" xmlns="" id="{9F0E5A4C-8376-4099-83E4-9C899FBBA3B2}"/>
            </a:ext>
          </a:extLst>
        </xdr:cNvPr>
        <xdr:cNvSpPr txBox="1"/>
      </xdr:nvSpPr>
      <xdr:spPr>
        <a:xfrm>
          <a:off x="10515600" y="130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85649</xdr:rowOff>
    </xdr:from>
    <xdr:to>
      <xdr:col>55</xdr:col>
      <xdr:colOff>88900</xdr:colOff>
      <xdr:row>77</xdr:row>
      <xdr:rowOff>85649</xdr:rowOff>
    </xdr:to>
    <xdr:cxnSp macro="">
      <xdr:nvCxnSpPr>
        <xdr:cNvPr id="310" name="直線コネクタ 309">
          <a:extLst>
            <a:ext uri="{FF2B5EF4-FFF2-40B4-BE49-F238E27FC236}">
              <a16:creationId xmlns:a16="http://schemas.microsoft.com/office/drawing/2014/main" xmlns="" id="{52CBA111-2234-4BBE-9816-03F6F7359595}"/>
            </a:ext>
          </a:extLst>
        </xdr:cNvPr>
        <xdr:cNvCxnSpPr/>
      </xdr:nvCxnSpPr>
      <xdr:spPr>
        <a:xfrm>
          <a:off x="10388600" y="1328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15663</xdr:rowOff>
    </xdr:from>
    <xdr:ext cx="469744" cy="259045"/>
    <xdr:sp macro="" textlink="">
      <xdr:nvSpPr>
        <xdr:cNvPr id="311" name="【公営住宅】&#10;一人当たり面積平均値テキスト">
          <a:extLst>
            <a:ext uri="{FF2B5EF4-FFF2-40B4-BE49-F238E27FC236}">
              <a16:creationId xmlns:a16="http://schemas.microsoft.com/office/drawing/2014/main" xmlns="" id="{0C9D1B0E-2E0D-4F62-B42B-8F88319C74B5}"/>
            </a:ext>
          </a:extLst>
        </xdr:cNvPr>
        <xdr:cNvSpPr txBox="1"/>
      </xdr:nvSpPr>
      <xdr:spPr>
        <a:xfrm>
          <a:off x="10515600" y="14074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164236</xdr:rowOff>
    </xdr:from>
    <xdr:to>
      <xdr:col>55</xdr:col>
      <xdr:colOff>50800</xdr:colOff>
      <xdr:row>83</xdr:row>
      <xdr:rowOff>94386</xdr:rowOff>
    </xdr:to>
    <xdr:sp macro="" textlink="">
      <xdr:nvSpPr>
        <xdr:cNvPr id="312" name="フローチャート: 判断 311">
          <a:extLst>
            <a:ext uri="{FF2B5EF4-FFF2-40B4-BE49-F238E27FC236}">
              <a16:creationId xmlns:a16="http://schemas.microsoft.com/office/drawing/2014/main" xmlns="" id="{61891CAB-77AB-4CDA-A677-E0E4916781CA}"/>
            </a:ext>
          </a:extLst>
        </xdr:cNvPr>
        <xdr:cNvSpPr/>
      </xdr:nvSpPr>
      <xdr:spPr>
        <a:xfrm>
          <a:off x="10426700" y="1422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108001</xdr:rowOff>
    </xdr:from>
    <xdr:to>
      <xdr:col>50</xdr:col>
      <xdr:colOff>165100</xdr:colOff>
      <xdr:row>83</xdr:row>
      <xdr:rowOff>38151</xdr:rowOff>
    </xdr:to>
    <xdr:sp macro="" textlink="">
      <xdr:nvSpPr>
        <xdr:cNvPr id="313" name="フローチャート: 判断 312">
          <a:extLst>
            <a:ext uri="{FF2B5EF4-FFF2-40B4-BE49-F238E27FC236}">
              <a16:creationId xmlns:a16="http://schemas.microsoft.com/office/drawing/2014/main" xmlns="" id="{5FDD69DF-4163-4BF4-AE63-91AD076C7C72}"/>
            </a:ext>
          </a:extLst>
        </xdr:cNvPr>
        <xdr:cNvSpPr/>
      </xdr:nvSpPr>
      <xdr:spPr>
        <a:xfrm>
          <a:off x="9588500" y="1416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59995</xdr:rowOff>
    </xdr:from>
    <xdr:to>
      <xdr:col>46</xdr:col>
      <xdr:colOff>38100</xdr:colOff>
      <xdr:row>82</xdr:row>
      <xdr:rowOff>161595</xdr:rowOff>
    </xdr:to>
    <xdr:sp macro="" textlink="">
      <xdr:nvSpPr>
        <xdr:cNvPr id="314" name="フローチャート: 判断 313">
          <a:extLst>
            <a:ext uri="{FF2B5EF4-FFF2-40B4-BE49-F238E27FC236}">
              <a16:creationId xmlns:a16="http://schemas.microsoft.com/office/drawing/2014/main" xmlns="" id="{6AACF9CE-B3B1-4E9C-A340-938CC5A5F5F2}"/>
            </a:ext>
          </a:extLst>
        </xdr:cNvPr>
        <xdr:cNvSpPr/>
      </xdr:nvSpPr>
      <xdr:spPr>
        <a:xfrm>
          <a:off x="8699500" y="1411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69138</xdr:rowOff>
    </xdr:from>
    <xdr:to>
      <xdr:col>41</xdr:col>
      <xdr:colOff>101600</xdr:colOff>
      <xdr:row>81</xdr:row>
      <xdr:rowOff>170738</xdr:rowOff>
    </xdr:to>
    <xdr:sp macro="" textlink="">
      <xdr:nvSpPr>
        <xdr:cNvPr id="315" name="フローチャート: 判断 314">
          <a:extLst>
            <a:ext uri="{FF2B5EF4-FFF2-40B4-BE49-F238E27FC236}">
              <a16:creationId xmlns:a16="http://schemas.microsoft.com/office/drawing/2014/main" xmlns="" id="{C53A4F33-B549-4989-BCA7-22AC35F9DB34}"/>
            </a:ext>
          </a:extLst>
        </xdr:cNvPr>
        <xdr:cNvSpPr/>
      </xdr:nvSpPr>
      <xdr:spPr>
        <a:xfrm>
          <a:off x="7810500" y="1395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xmlns="" id="{109407EA-9413-46E5-B1EA-901CBDE4392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xmlns="" id="{1C56D78D-B5B8-47F9-A89A-7C83B871D62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xmlns="" id="{CDBD3CFF-A354-4D9A-B82C-6E874BE9329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xmlns="" id="{05A807E9-37BC-4C29-B7B7-8897B54A084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xmlns="" id="{B4BC730B-79C4-462A-A8B0-1AF14D1DCBD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114858</xdr:rowOff>
    </xdr:from>
    <xdr:to>
      <xdr:col>55</xdr:col>
      <xdr:colOff>50800</xdr:colOff>
      <xdr:row>86</xdr:row>
      <xdr:rowOff>45008</xdr:rowOff>
    </xdr:to>
    <xdr:sp macro="" textlink="">
      <xdr:nvSpPr>
        <xdr:cNvPr id="321" name="楕円 320">
          <a:extLst>
            <a:ext uri="{FF2B5EF4-FFF2-40B4-BE49-F238E27FC236}">
              <a16:creationId xmlns:a16="http://schemas.microsoft.com/office/drawing/2014/main" xmlns="" id="{6A5F9B4B-C033-49BB-9464-842132C7C1C2}"/>
            </a:ext>
          </a:extLst>
        </xdr:cNvPr>
        <xdr:cNvSpPr/>
      </xdr:nvSpPr>
      <xdr:spPr>
        <a:xfrm>
          <a:off x="104267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29785</xdr:rowOff>
    </xdr:from>
    <xdr:ext cx="469744" cy="259045"/>
    <xdr:sp macro="" textlink="">
      <xdr:nvSpPr>
        <xdr:cNvPr id="322" name="【公営住宅】&#10;一人当たり面積該当値テキスト">
          <a:extLst>
            <a:ext uri="{FF2B5EF4-FFF2-40B4-BE49-F238E27FC236}">
              <a16:creationId xmlns:a16="http://schemas.microsoft.com/office/drawing/2014/main" xmlns="" id="{3EFA5F59-4E84-4018-A211-2FA89F5AB6D3}"/>
            </a:ext>
          </a:extLst>
        </xdr:cNvPr>
        <xdr:cNvSpPr txBox="1"/>
      </xdr:nvSpPr>
      <xdr:spPr>
        <a:xfrm>
          <a:off x="10515600" y="1460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114858</xdr:rowOff>
    </xdr:from>
    <xdr:to>
      <xdr:col>50</xdr:col>
      <xdr:colOff>165100</xdr:colOff>
      <xdr:row>86</xdr:row>
      <xdr:rowOff>45008</xdr:rowOff>
    </xdr:to>
    <xdr:sp macro="" textlink="">
      <xdr:nvSpPr>
        <xdr:cNvPr id="323" name="楕円 322">
          <a:extLst>
            <a:ext uri="{FF2B5EF4-FFF2-40B4-BE49-F238E27FC236}">
              <a16:creationId xmlns:a16="http://schemas.microsoft.com/office/drawing/2014/main" xmlns="" id="{0E6680ED-943B-40F6-9981-CFA45E204432}"/>
            </a:ext>
          </a:extLst>
        </xdr:cNvPr>
        <xdr:cNvSpPr/>
      </xdr:nvSpPr>
      <xdr:spPr>
        <a:xfrm>
          <a:off x="9588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165658</xdr:rowOff>
    </xdr:from>
    <xdr:to>
      <xdr:col>55</xdr:col>
      <xdr:colOff>0</xdr:colOff>
      <xdr:row>85</xdr:row>
      <xdr:rowOff>165658</xdr:rowOff>
    </xdr:to>
    <xdr:cxnSp macro="">
      <xdr:nvCxnSpPr>
        <xdr:cNvPr id="324" name="直線コネクタ 323">
          <a:extLst>
            <a:ext uri="{FF2B5EF4-FFF2-40B4-BE49-F238E27FC236}">
              <a16:creationId xmlns:a16="http://schemas.microsoft.com/office/drawing/2014/main" xmlns="" id="{A4A52FE5-2A37-4569-A887-D5FB8D8DB3E4}"/>
            </a:ext>
          </a:extLst>
        </xdr:cNvPr>
        <xdr:cNvCxnSpPr/>
      </xdr:nvCxnSpPr>
      <xdr:spPr>
        <a:xfrm>
          <a:off x="9639300" y="14738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114858</xdr:rowOff>
    </xdr:from>
    <xdr:to>
      <xdr:col>46</xdr:col>
      <xdr:colOff>38100</xdr:colOff>
      <xdr:row>86</xdr:row>
      <xdr:rowOff>45008</xdr:rowOff>
    </xdr:to>
    <xdr:sp macro="" textlink="">
      <xdr:nvSpPr>
        <xdr:cNvPr id="325" name="楕円 324">
          <a:extLst>
            <a:ext uri="{FF2B5EF4-FFF2-40B4-BE49-F238E27FC236}">
              <a16:creationId xmlns:a16="http://schemas.microsoft.com/office/drawing/2014/main" xmlns="" id="{6A893199-BCAD-47BD-ABDB-A48E0792612A}"/>
            </a:ext>
          </a:extLst>
        </xdr:cNvPr>
        <xdr:cNvSpPr/>
      </xdr:nvSpPr>
      <xdr:spPr>
        <a:xfrm>
          <a:off x="8699500" y="1468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165658</xdr:rowOff>
    </xdr:from>
    <xdr:to>
      <xdr:col>50</xdr:col>
      <xdr:colOff>114300</xdr:colOff>
      <xdr:row>85</xdr:row>
      <xdr:rowOff>165658</xdr:rowOff>
    </xdr:to>
    <xdr:cxnSp macro="">
      <xdr:nvCxnSpPr>
        <xdr:cNvPr id="326" name="直線コネクタ 325">
          <a:extLst>
            <a:ext uri="{FF2B5EF4-FFF2-40B4-BE49-F238E27FC236}">
              <a16:creationId xmlns:a16="http://schemas.microsoft.com/office/drawing/2014/main" xmlns="" id="{9EFBCD08-99EF-4946-9B49-FF55E590E1C4}"/>
            </a:ext>
          </a:extLst>
        </xdr:cNvPr>
        <xdr:cNvCxnSpPr/>
      </xdr:nvCxnSpPr>
      <xdr:spPr>
        <a:xfrm>
          <a:off x="8750300" y="14738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54678</xdr:rowOff>
    </xdr:from>
    <xdr:ext cx="469744" cy="259045"/>
    <xdr:sp macro="" textlink="">
      <xdr:nvSpPr>
        <xdr:cNvPr id="327" name="n_1aveValue【公営住宅】&#10;一人当たり面積">
          <a:extLst>
            <a:ext uri="{FF2B5EF4-FFF2-40B4-BE49-F238E27FC236}">
              <a16:creationId xmlns:a16="http://schemas.microsoft.com/office/drawing/2014/main" xmlns="" id="{8C7630C1-3CFE-4299-8B8D-C103D4F5000B}"/>
            </a:ext>
          </a:extLst>
        </xdr:cNvPr>
        <xdr:cNvSpPr txBox="1"/>
      </xdr:nvSpPr>
      <xdr:spPr>
        <a:xfrm>
          <a:off x="9391727" y="1394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6672</xdr:rowOff>
    </xdr:from>
    <xdr:ext cx="469744" cy="259045"/>
    <xdr:sp macro="" textlink="">
      <xdr:nvSpPr>
        <xdr:cNvPr id="328" name="n_2aveValue【公営住宅】&#10;一人当たり面積">
          <a:extLst>
            <a:ext uri="{FF2B5EF4-FFF2-40B4-BE49-F238E27FC236}">
              <a16:creationId xmlns:a16="http://schemas.microsoft.com/office/drawing/2014/main" xmlns="" id="{73286407-2800-4D64-973C-CC83CC2B1FB3}"/>
            </a:ext>
          </a:extLst>
        </xdr:cNvPr>
        <xdr:cNvSpPr txBox="1"/>
      </xdr:nvSpPr>
      <xdr:spPr>
        <a:xfrm>
          <a:off x="8515427" y="13894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15815</xdr:rowOff>
    </xdr:from>
    <xdr:ext cx="469744" cy="259045"/>
    <xdr:sp macro="" textlink="">
      <xdr:nvSpPr>
        <xdr:cNvPr id="329" name="n_3aveValue【公営住宅】&#10;一人当たり面積">
          <a:extLst>
            <a:ext uri="{FF2B5EF4-FFF2-40B4-BE49-F238E27FC236}">
              <a16:creationId xmlns:a16="http://schemas.microsoft.com/office/drawing/2014/main" xmlns="" id="{3E977E11-73E2-4CD7-813D-C0FBF539D3C1}"/>
            </a:ext>
          </a:extLst>
        </xdr:cNvPr>
        <xdr:cNvSpPr txBox="1"/>
      </xdr:nvSpPr>
      <xdr:spPr>
        <a:xfrm>
          <a:off x="7626427" y="1373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36135</xdr:rowOff>
    </xdr:from>
    <xdr:ext cx="469744" cy="259045"/>
    <xdr:sp macro="" textlink="">
      <xdr:nvSpPr>
        <xdr:cNvPr id="330" name="n_1mainValue【公営住宅】&#10;一人当たり面積">
          <a:extLst>
            <a:ext uri="{FF2B5EF4-FFF2-40B4-BE49-F238E27FC236}">
              <a16:creationId xmlns:a16="http://schemas.microsoft.com/office/drawing/2014/main" xmlns="" id="{384FDD30-1280-4585-AEAF-874EA7B21BCA}"/>
            </a:ext>
          </a:extLst>
        </xdr:cNvPr>
        <xdr:cNvSpPr txBox="1"/>
      </xdr:nvSpPr>
      <xdr:spPr>
        <a:xfrm>
          <a:off x="93917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36135</xdr:rowOff>
    </xdr:from>
    <xdr:ext cx="469744" cy="259045"/>
    <xdr:sp macro="" textlink="">
      <xdr:nvSpPr>
        <xdr:cNvPr id="331" name="n_2mainValue【公営住宅】&#10;一人当たり面積">
          <a:extLst>
            <a:ext uri="{FF2B5EF4-FFF2-40B4-BE49-F238E27FC236}">
              <a16:creationId xmlns:a16="http://schemas.microsoft.com/office/drawing/2014/main" xmlns="" id="{08646621-4CDE-41DC-8415-E6C62E426A27}"/>
            </a:ext>
          </a:extLst>
        </xdr:cNvPr>
        <xdr:cNvSpPr txBox="1"/>
      </xdr:nvSpPr>
      <xdr:spPr>
        <a:xfrm>
          <a:off x="8515427" y="1478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xmlns="" id="{F6760A07-8E15-45A7-A2D4-6308EF79B0F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xmlns="" id="{2BF0DDDE-17F9-4C09-8902-AE39096E1F4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xmlns="" id="{73760B19-2DF2-4CD9-9344-DDCC65BD4EB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xmlns="" id="{3ADB8FE5-C2C9-45D4-A361-A4482104A1F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xmlns="" id="{A1F7105A-513E-4EA3-9E1A-DDCF4545023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xmlns="" id="{60CB6C9C-E194-4F08-A616-A993E469614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xmlns="" id="{6D5F315C-EF93-474E-BF86-C008DA8F9C6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xmlns="" id="{A4BFFC3C-288C-4CE4-9491-8EFD521748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xmlns="" id="{8EEDF35B-CD93-496E-86D2-409954AB1B4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xmlns="" id="{3AB4C0F7-AC2E-4068-BDAB-BA6465C5E0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xmlns="" id="{7902EBF6-8545-46A0-B460-4C7160F9EA7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xmlns="" id="{FAC543E2-29FC-4705-AFAB-80701A8C34B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xmlns="" id="{8793171C-329E-402D-9833-93E51B8702A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xmlns="" id="{EB09DA7D-4D4A-45DC-A7DB-A5DB2C2AED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xmlns="" id="{27A503C3-8B8E-4062-A421-07AFA59D6BE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xmlns="" id="{E4A47D14-F71C-4C1E-9B0B-1DAA91F7D01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xmlns="" id="{AD37EBF7-FA52-4F6F-9908-F86327C681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xmlns="" id="{85C3E0BF-3F34-4486-88E6-F41F58D3859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xmlns="" id="{24473B02-F79D-4865-8256-03BB18E6C8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xmlns="" id="{21C270F3-D21A-4787-8159-07B70B9BAAE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xmlns="" id="{D3CA4B64-B32F-495B-8900-C7EBEB01AC1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xmlns="" id="{4E3B814C-DF93-4585-A1D0-9A053F8D397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xmlns="" id="{4D8FE249-4815-4DAE-8652-C7A4E67BFD8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xmlns="" id="{5CB2E950-982E-4816-8ACE-64377FAA9F1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a:extLst>
            <a:ext uri="{FF2B5EF4-FFF2-40B4-BE49-F238E27FC236}">
              <a16:creationId xmlns:a16="http://schemas.microsoft.com/office/drawing/2014/main" xmlns="" id="{0F4D9C9B-B00B-43E0-B7C0-080F7EE689F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a:extLst>
            <a:ext uri="{FF2B5EF4-FFF2-40B4-BE49-F238E27FC236}">
              <a16:creationId xmlns:a16="http://schemas.microsoft.com/office/drawing/2014/main" xmlns="" id="{C02736FB-EE30-4D2B-BF2D-6FD18A1C192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58" name="テキスト ボックス 357">
          <a:extLst>
            <a:ext uri="{FF2B5EF4-FFF2-40B4-BE49-F238E27FC236}">
              <a16:creationId xmlns:a16="http://schemas.microsoft.com/office/drawing/2014/main" xmlns="" id="{16C6F4FB-2FCB-49B6-BF76-D9D532E8A20E}"/>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9" name="直線コネクタ 358">
          <a:extLst>
            <a:ext uri="{FF2B5EF4-FFF2-40B4-BE49-F238E27FC236}">
              <a16:creationId xmlns:a16="http://schemas.microsoft.com/office/drawing/2014/main" xmlns="" id="{C6CBB808-F151-4CCB-B815-AA0A0B97554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0" name="テキスト ボックス 359">
          <a:extLst>
            <a:ext uri="{FF2B5EF4-FFF2-40B4-BE49-F238E27FC236}">
              <a16:creationId xmlns:a16="http://schemas.microsoft.com/office/drawing/2014/main" xmlns="" id="{E9EF1979-481C-48C4-858E-D20BBBD49DD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1" name="直線コネクタ 360">
          <a:extLst>
            <a:ext uri="{FF2B5EF4-FFF2-40B4-BE49-F238E27FC236}">
              <a16:creationId xmlns:a16="http://schemas.microsoft.com/office/drawing/2014/main" xmlns="" id="{F6E63052-5531-4BC7-A74D-0B2994608BF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2" name="テキスト ボックス 361">
          <a:extLst>
            <a:ext uri="{FF2B5EF4-FFF2-40B4-BE49-F238E27FC236}">
              <a16:creationId xmlns:a16="http://schemas.microsoft.com/office/drawing/2014/main" xmlns="" id="{C6F31C06-40F3-4024-8B9C-98717F61957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3" name="直線コネクタ 362">
          <a:extLst>
            <a:ext uri="{FF2B5EF4-FFF2-40B4-BE49-F238E27FC236}">
              <a16:creationId xmlns:a16="http://schemas.microsoft.com/office/drawing/2014/main" xmlns="" id="{3DD5914C-47B8-434C-B34B-570DFD9BA60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4" name="テキスト ボックス 363">
          <a:extLst>
            <a:ext uri="{FF2B5EF4-FFF2-40B4-BE49-F238E27FC236}">
              <a16:creationId xmlns:a16="http://schemas.microsoft.com/office/drawing/2014/main" xmlns="" id="{1583F67D-E306-4D3F-9A5A-5F8B04C839C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5" name="直線コネクタ 364">
          <a:extLst>
            <a:ext uri="{FF2B5EF4-FFF2-40B4-BE49-F238E27FC236}">
              <a16:creationId xmlns:a16="http://schemas.microsoft.com/office/drawing/2014/main" xmlns="" id="{3968E6C8-DE32-4D6E-9276-E4CA8496177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6" name="テキスト ボックス 365">
          <a:extLst>
            <a:ext uri="{FF2B5EF4-FFF2-40B4-BE49-F238E27FC236}">
              <a16:creationId xmlns:a16="http://schemas.microsoft.com/office/drawing/2014/main" xmlns="" id="{7F77E022-D1A6-4E8E-B1BC-1B2B888524E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7" name="直線コネクタ 366">
          <a:extLst>
            <a:ext uri="{FF2B5EF4-FFF2-40B4-BE49-F238E27FC236}">
              <a16:creationId xmlns:a16="http://schemas.microsoft.com/office/drawing/2014/main" xmlns="" id="{BF687406-4FDC-42DC-88D1-31247EECAF5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68" name="テキスト ボックス 367">
          <a:extLst>
            <a:ext uri="{FF2B5EF4-FFF2-40B4-BE49-F238E27FC236}">
              <a16:creationId xmlns:a16="http://schemas.microsoft.com/office/drawing/2014/main" xmlns="" id="{0319D087-D343-45CC-A251-637697A64C56}"/>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9" name="直線コネクタ 368">
          <a:extLst>
            <a:ext uri="{FF2B5EF4-FFF2-40B4-BE49-F238E27FC236}">
              <a16:creationId xmlns:a16="http://schemas.microsoft.com/office/drawing/2014/main" xmlns="" id="{1639D49B-E4C4-4AF3-9F9E-34BB411C5D6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xmlns="" id="{C32B8463-0F42-464C-9B44-1C6A6F16638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1" name="【認定こども園・幼稚園・保育所】&#10;有形固定資産減価償却率グラフ枠">
          <a:extLst>
            <a:ext uri="{FF2B5EF4-FFF2-40B4-BE49-F238E27FC236}">
              <a16:creationId xmlns:a16="http://schemas.microsoft.com/office/drawing/2014/main" xmlns="" id="{9A6D74E7-057E-4B09-9F9A-5F4B2C80826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123825</xdr:rowOff>
    </xdr:to>
    <xdr:cxnSp macro="">
      <xdr:nvCxnSpPr>
        <xdr:cNvPr id="372" name="直線コネクタ 371">
          <a:extLst>
            <a:ext uri="{FF2B5EF4-FFF2-40B4-BE49-F238E27FC236}">
              <a16:creationId xmlns:a16="http://schemas.microsoft.com/office/drawing/2014/main" xmlns="" id="{FE1C417C-77C1-4AD1-83E0-703713D19BA9}"/>
            </a:ext>
          </a:extLst>
        </xdr:cNvPr>
        <xdr:cNvCxnSpPr/>
      </xdr:nvCxnSpPr>
      <xdr:spPr>
        <a:xfrm flipV="1">
          <a:off x="16318864" y="5715000"/>
          <a:ext cx="0" cy="160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127652</xdr:rowOff>
    </xdr:from>
    <xdr:ext cx="405111" cy="259045"/>
    <xdr:sp macro="" textlink="">
      <xdr:nvSpPr>
        <xdr:cNvPr id="373" name="【認定こども園・幼稚園・保育所】&#10;有形固定資産減価償却率最小値テキスト">
          <a:extLst>
            <a:ext uri="{FF2B5EF4-FFF2-40B4-BE49-F238E27FC236}">
              <a16:creationId xmlns:a16="http://schemas.microsoft.com/office/drawing/2014/main" xmlns="" id="{D8F520DA-CDF8-444B-801A-866A75353279}"/>
            </a:ext>
          </a:extLst>
        </xdr:cNvPr>
        <xdr:cNvSpPr txBox="1"/>
      </xdr:nvSpPr>
      <xdr:spPr>
        <a:xfrm>
          <a:off x="16357600" y="732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123825</xdr:rowOff>
    </xdr:from>
    <xdr:to>
      <xdr:col>86</xdr:col>
      <xdr:colOff>25400</xdr:colOff>
      <xdr:row>42</xdr:row>
      <xdr:rowOff>123825</xdr:rowOff>
    </xdr:to>
    <xdr:cxnSp macro="">
      <xdr:nvCxnSpPr>
        <xdr:cNvPr id="374" name="直線コネクタ 373">
          <a:extLst>
            <a:ext uri="{FF2B5EF4-FFF2-40B4-BE49-F238E27FC236}">
              <a16:creationId xmlns:a16="http://schemas.microsoft.com/office/drawing/2014/main" xmlns="" id="{D277A020-872C-4EC3-8A7B-99CAC719F3E5}"/>
            </a:ext>
          </a:extLst>
        </xdr:cNvPr>
        <xdr:cNvCxnSpPr/>
      </xdr:nvCxnSpPr>
      <xdr:spPr>
        <a:xfrm>
          <a:off x="16230600" y="73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75" name="【認定こども園・幼稚園・保育所】&#10;有形固定資産減価償却率最大値テキスト">
          <a:extLst>
            <a:ext uri="{FF2B5EF4-FFF2-40B4-BE49-F238E27FC236}">
              <a16:creationId xmlns:a16="http://schemas.microsoft.com/office/drawing/2014/main" xmlns="" id="{73CBECEA-8A44-4FA9-B68B-293032066E0B}"/>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6" name="直線コネクタ 375">
          <a:extLst>
            <a:ext uri="{FF2B5EF4-FFF2-40B4-BE49-F238E27FC236}">
              <a16:creationId xmlns:a16="http://schemas.microsoft.com/office/drawing/2014/main" xmlns="" id="{8FF61BB6-6A13-419D-B281-8159C9EA835E}"/>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377" name="【認定こども園・幼稚園・保育所】&#10;有形固定資産減価償却率平均値テキスト">
          <a:extLst>
            <a:ext uri="{FF2B5EF4-FFF2-40B4-BE49-F238E27FC236}">
              <a16:creationId xmlns:a16="http://schemas.microsoft.com/office/drawing/2014/main" xmlns="" id="{AD84EB69-C5BC-4E00-B6A1-E2A4B33C3C5B}"/>
            </a:ext>
          </a:extLst>
        </xdr:cNvPr>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378" name="フローチャート: 判断 377">
          <a:extLst>
            <a:ext uri="{FF2B5EF4-FFF2-40B4-BE49-F238E27FC236}">
              <a16:creationId xmlns:a16="http://schemas.microsoft.com/office/drawing/2014/main" xmlns="" id="{F6582E43-575A-478F-9F47-FF2E3953A805}"/>
            </a:ext>
          </a:extLst>
        </xdr:cNvPr>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379" name="フローチャート: 判断 378">
          <a:extLst>
            <a:ext uri="{FF2B5EF4-FFF2-40B4-BE49-F238E27FC236}">
              <a16:creationId xmlns:a16="http://schemas.microsoft.com/office/drawing/2014/main" xmlns="" id="{B56C659A-6DDA-4989-915A-8F5202174A4C}"/>
            </a:ext>
          </a:extLst>
        </xdr:cNvPr>
        <xdr:cNvSpPr/>
      </xdr:nvSpPr>
      <xdr:spPr>
        <a:xfrm>
          <a:off x="1543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40</xdr:row>
      <xdr:rowOff>139700</xdr:rowOff>
    </xdr:from>
    <xdr:to>
      <xdr:col>76</xdr:col>
      <xdr:colOff>165100</xdr:colOff>
      <xdr:row>41</xdr:row>
      <xdr:rowOff>69850</xdr:rowOff>
    </xdr:to>
    <xdr:sp macro="" textlink="">
      <xdr:nvSpPr>
        <xdr:cNvPr id="380" name="フローチャート: 判断 379">
          <a:extLst>
            <a:ext uri="{FF2B5EF4-FFF2-40B4-BE49-F238E27FC236}">
              <a16:creationId xmlns:a16="http://schemas.microsoft.com/office/drawing/2014/main" xmlns="" id="{078EFA45-BB6A-4B6A-8121-6A76E7FF6D48}"/>
            </a:ext>
          </a:extLst>
        </xdr:cNvPr>
        <xdr:cNvSpPr/>
      </xdr:nvSpPr>
      <xdr:spPr>
        <a:xfrm>
          <a:off x="14541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149225</xdr:rowOff>
    </xdr:from>
    <xdr:to>
      <xdr:col>72</xdr:col>
      <xdr:colOff>38100</xdr:colOff>
      <xdr:row>38</xdr:row>
      <xdr:rowOff>79375</xdr:rowOff>
    </xdr:to>
    <xdr:sp macro="" textlink="">
      <xdr:nvSpPr>
        <xdr:cNvPr id="381" name="フローチャート: 判断 380">
          <a:extLst>
            <a:ext uri="{FF2B5EF4-FFF2-40B4-BE49-F238E27FC236}">
              <a16:creationId xmlns:a16="http://schemas.microsoft.com/office/drawing/2014/main" xmlns="" id="{1139D795-9BFC-4E3F-88CB-D1B5FEDAAB55}"/>
            </a:ext>
          </a:extLst>
        </xdr:cNvPr>
        <xdr:cNvSpPr/>
      </xdr:nvSpPr>
      <xdr:spPr>
        <a:xfrm>
          <a:off x="13652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xmlns="" id="{BECA3CC9-FA25-4D2B-B8A1-B2E489CF090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xmlns="" id="{B0EB670E-89EC-4BE2-B6BC-513B72EA00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xmlns="" id="{1D4E2E74-0C2F-4C1F-A5A3-60DD95A26C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xmlns="" id="{DC6F47BC-2CD0-4D25-9CED-E9952A421D6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xmlns="" id="{4EC51902-8DD5-4AEB-8964-9DE0A333244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78740</xdr:rowOff>
    </xdr:from>
    <xdr:to>
      <xdr:col>85</xdr:col>
      <xdr:colOff>177800</xdr:colOff>
      <xdr:row>37</xdr:row>
      <xdr:rowOff>8890</xdr:rowOff>
    </xdr:to>
    <xdr:sp macro="" textlink="">
      <xdr:nvSpPr>
        <xdr:cNvPr id="387" name="楕円 386">
          <a:extLst>
            <a:ext uri="{FF2B5EF4-FFF2-40B4-BE49-F238E27FC236}">
              <a16:creationId xmlns:a16="http://schemas.microsoft.com/office/drawing/2014/main" xmlns="" id="{BF13D596-7519-4E0F-8DDB-BBC6B9158ABB}"/>
            </a:ext>
          </a:extLst>
        </xdr:cNvPr>
        <xdr:cNvSpPr/>
      </xdr:nvSpPr>
      <xdr:spPr>
        <a:xfrm>
          <a:off x="162687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101617</xdr:rowOff>
    </xdr:from>
    <xdr:ext cx="405111" cy="259045"/>
    <xdr:sp macro="" textlink="">
      <xdr:nvSpPr>
        <xdr:cNvPr id="388" name="【認定こども園・幼稚園・保育所】&#10;有形固定資産減価償却率該当値テキスト">
          <a:extLst>
            <a:ext uri="{FF2B5EF4-FFF2-40B4-BE49-F238E27FC236}">
              <a16:creationId xmlns:a16="http://schemas.microsoft.com/office/drawing/2014/main" xmlns="" id="{95554E83-F1EA-4EF0-BDE3-D008894F4215}"/>
            </a:ext>
          </a:extLst>
        </xdr:cNvPr>
        <xdr:cNvSpPr txBox="1"/>
      </xdr:nvSpPr>
      <xdr:spPr>
        <a:xfrm>
          <a:off x="16357600"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128270</xdr:rowOff>
    </xdr:from>
    <xdr:to>
      <xdr:col>81</xdr:col>
      <xdr:colOff>101600</xdr:colOff>
      <xdr:row>37</xdr:row>
      <xdr:rowOff>58420</xdr:rowOff>
    </xdr:to>
    <xdr:sp macro="" textlink="">
      <xdr:nvSpPr>
        <xdr:cNvPr id="389" name="楕円 388">
          <a:extLst>
            <a:ext uri="{FF2B5EF4-FFF2-40B4-BE49-F238E27FC236}">
              <a16:creationId xmlns:a16="http://schemas.microsoft.com/office/drawing/2014/main" xmlns="" id="{856B6032-45FA-4C97-89DD-3DE8388D4C42}"/>
            </a:ext>
          </a:extLst>
        </xdr:cNvPr>
        <xdr:cNvSpPr/>
      </xdr:nvSpPr>
      <xdr:spPr>
        <a:xfrm>
          <a:off x="15430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37</xdr:row>
      <xdr:rowOff>7620</xdr:rowOff>
    </xdr:to>
    <xdr:cxnSp macro="">
      <xdr:nvCxnSpPr>
        <xdr:cNvPr id="390" name="直線コネクタ 389">
          <a:extLst>
            <a:ext uri="{FF2B5EF4-FFF2-40B4-BE49-F238E27FC236}">
              <a16:creationId xmlns:a16="http://schemas.microsoft.com/office/drawing/2014/main" xmlns="" id="{CEFFED5F-2455-427B-8185-89F10ADE0907}"/>
            </a:ext>
          </a:extLst>
        </xdr:cNvPr>
        <xdr:cNvCxnSpPr/>
      </xdr:nvCxnSpPr>
      <xdr:spPr>
        <a:xfrm flipV="1">
          <a:off x="15481300" y="63017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4445</xdr:rowOff>
    </xdr:from>
    <xdr:to>
      <xdr:col>76</xdr:col>
      <xdr:colOff>165100</xdr:colOff>
      <xdr:row>37</xdr:row>
      <xdr:rowOff>106045</xdr:rowOff>
    </xdr:to>
    <xdr:sp macro="" textlink="">
      <xdr:nvSpPr>
        <xdr:cNvPr id="391" name="楕円 390">
          <a:extLst>
            <a:ext uri="{FF2B5EF4-FFF2-40B4-BE49-F238E27FC236}">
              <a16:creationId xmlns:a16="http://schemas.microsoft.com/office/drawing/2014/main" xmlns="" id="{0FD7F6C9-C5A8-448B-B1EC-369C09007E97}"/>
            </a:ext>
          </a:extLst>
        </xdr:cNvPr>
        <xdr:cNvSpPr/>
      </xdr:nvSpPr>
      <xdr:spPr>
        <a:xfrm>
          <a:off x="145415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7620</xdr:rowOff>
    </xdr:from>
    <xdr:to>
      <xdr:col>81</xdr:col>
      <xdr:colOff>50800</xdr:colOff>
      <xdr:row>37</xdr:row>
      <xdr:rowOff>55245</xdr:rowOff>
    </xdr:to>
    <xdr:cxnSp macro="">
      <xdr:nvCxnSpPr>
        <xdr:cNvPr id="392" name="直線コネクタ 391">
          <a:extLst>
            <a:ext uri="{FF2B5EF4-FFF2-40B4-BE49-F238E27FC236}">
              <a16:creationId xmlns:a16="http://schemas.microsoft.com/office/drawing/2014/main" xmlns="" id="{421E8293-B82B-4CCB-906E-EF5613F63919}"/>
            </a:ext>
          </a:extLst>
        </xdr:cNvPr>
        <xdr:cNvCxnSpPr/>
      </xdr:nvCxnSpPr>
      <xdr:spPr>
        <a:xfrm flipV="1">
          <a:off x="14592300" y="63512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137177</xdr:rowOff>
    </xdr:from>
    <xdr:ext cx="405111" cy="259045"/>
    <xdr:sp macro="" textlink="">
      <xdr:nvSpPr>
        <xdr:cNvPr id="393" name="n_1aveValue【認定こども園・幼稚園・保育所】&#10;有形固定資産減価償却率">
          <a:extLst>
            <a:ext uri="{FF2B5EF4-FFF2-40B4-BE49-F238E27FC236}">
              <a16:creationId xmlns:a16="http://schemas.microsoft.com/office/drawing/2014/main" xmlns="" id="{D1A80787-B435-425F-A1D2-F67DCED0BE3A}"/>
            </a:ext>
          </a:extLst>
        </xdr:cNvPr>
        <xdr:cNvSpPr txBox="1"/>
      </xdr:nvSpPr>
      <xdr:spPr>
        <a:xfrm>
          <a:off x="152660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60977</xdr:rowOff>
    </xdr:from>
    <xdr:ext cx="405111" cy="259045"/>
    <xdr:sp macro="" textlink="">
      <xdr:nvSpPr>
        <xdr:cNvPr id="394" name="n_2aveValue【認定こども園・幼稚園・保育所】&#10;有形固定資産減価償却率">
          <a:extLst>
            <a:ext uri="{FF2B5EF4-FFF2-40B4-BE49-F238E27FC236}">
              <a16:creationId xmlns:a16="http://schemas.microsoft.com/office/drawing/2014/main" xmlns="" id="{E9F58A64-90F0-4278-94C2-09870151ECDD}"/>
            </a:ext>
          </a:extLst>
        </xdr:cNvPr>
        <xdr:cNvSpPr txBox="1"/>
      </xdr:nvSpPr>
      <xdr:spPr>
        <a:xfrm>
          <a:off x="143897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95902</xdr:rowOff>
    </xdr:from>
    <xdr:ext cx="405111" cy="259045"/>
    <xdr:sp macro="" textlink="">
      <xdr:nvSpPr>
        <xdr:cNvPr id="395" name="n_3aveValue【認定こども園・幼稚園・保育所】&#10;有形固定資産減価償却率">
          <a:extLst>
            <a:ext uri="{FF2B5EF4-FFF2-40B4-BE49-F238E27FC236}">
              <a16:creationId xmlns:a16="http://schemas.microsoft.com/office/drawing/2014/main" xmlns="" id="{71C6134D-B93F-443C-9408-33537F1BF6E1}"/>
            </a:ext>
          </a:extLst>
        </xdr:cNvPr>
        <xdr:cNvSpPr txBox="1"/>
      </xdr:nvSpPr>
      <xdr:spPr>
        <a:xfrm>
          <a:off x="13500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74947</xdr:rowOff>
    </xdr:from>
    <xdr:ext cx="405111" cy="259045"/>
    <xdr:sp macro="" textlink="">
      <xdr:nvSpPr>
        <xdr:cNvPr id="396" name="n_1mainValue【認定こども園・幼稚園・保育所】&#10;有形固定資産減価償却率">
          <a:extLst>
            <a:ext uri="{FF2B5EF4-FFF2-40B4-BE49-F238E27FC236}">
              <a16:creationId xmlns:a16="http://schemas.microsoft.com/office/drawing/2014/main" xmlns="" id="{8DD1BDBF-2623-4D81-8A90-AAC727D78A78}"/>
            </a:ext>
          </a:extLst>
        </xdr:cNvPr>
        <xdr:cNvSpPr txBox="1"/>
      </xdr:nvSpPr>
      <xdr:spPr>
        <a:xfrm>
          <a:off x="152660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397" name="n_2mainValue【認定こども園・幼稚園・保育所】&#10;有形固定資産減価償却率">
          <a:extLst>
            <a:ext uri="{FF2B5EF4-FFF2-40B4-BE49-F238E27FC236}">
              <a16:creationId xmlns:a16="http://schemas.microsoft.com/office/drawing/2014/main" xmlns="" id="{2DDB27A8-97CE-48F4-8EE7-CB194CB6619B}"/>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8" name="正方形/長方形 397">
          <a:extLst>
            <a:ext uri="{FF2B5EF4-FFF2-40B4-BE49-F238E27FC236}">
              <a16:creationId xmlns:a16="http://schemas.microsoft.com/office/drawing/2014/main" xmlns="" id="{951926FD-EFAC-4292-B194-68D2E571C5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9" name="正方形/長方形 398">
          <a:extLst>
            <a:ext uri="{FF2B5EF4-FFF2-40B4-BE49-F238E27FC236}">
              <a16:creationId xmlns:a16="http://schemas.microsoft.com/office/drawing/2014/main" xmlns="" id="{4B86768B-8631-480E-89A2-ECEC42E67A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0" name="正方形/長方形 399">
          <a:extLst>
            <a:ext uri="{FF2B5EF4-FFF2-40B4-BE49-F238E27FC236}">
              <a16:creationId xmlns:a16="http://schemas.microsoft.com/office/drawing/2014/main" xmlns="" id="{CF41787D-9555-4817-BFCA-9B88CE8D955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1" name="正方形/長方形 400">
          <a:extLst>
            <a:ext uri="{FF2B5EF4-FFF2-40B4-BE49-F238E27FC236}">
              <a16:creationId xmlns:a16="http://schemas.microsoft.com/office/drawing/2014/main" xmlns="" id="{54ECD9AB-5780-4711-8B9B-23D81ACF065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2" name="正方形/長方形 401">
          <a:extLst>
            <a:ext uri="{FF2B5EF4-FFF2-40B4-BE49-F238E27FC236}">
              <a16:creationId xmlns:a16="http://schemas.microsoft.com/office/drawing/2014/main" xmlns="" id="{7239FEE6-8156-49F7-862E-3DC7F909CA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3" name="正方形/長方形 402">
          <a:extLst>
            <a:ext uri="{FF2B5EF4-FFF2-40B4-BE49-F238E27FC236}">
              <a16:creationId xmlns:a16="http://schemas.microsoft.com/office/drawing/2014/main" xmlns="" id="{B4FBE1F0-D2F5-4C33-AC00-4A23B95748E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4" name="正方形/長方形 403">
          <a:extLst>
            <a:ext uri="{FF2B5EF4-FFF2-40B4-BE49-F238E27FC236}">
              <a16:creationId xmlns:a16="http://schemas.microsoft.com/office/drawing/2014/main" xmlns="" id="{B577A932-0A4C-4E3D-AB45-499C4DAAA0F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5" name="正方形/長方形 404">
          <a:extLst>
            <a:ext uri="{FF2B5EF4-FFF2-40B4-BE49-F238E27FC236}">
              <a16:creationId xmlns:a16="http://schemas.microsoft.com/office/drawing/2014/main" xmlns="" id="{D6ADD922-299D-4D06-97B7-F445FDF733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6" name="テキスト ボックス 405">
          <a:extLst>
            <a:ext uri="{FF2B5EF4-FFF2-40B4-BE49-F238E27FC236}">
              <a16:creationId xmlns:a16="http://schemas.microsoft.com/office/drawing/2014/main" xmlns="" id="{49CD4621-7272-4600-BA50-FFEF9FE9D75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7" name="直線コネクタ 406">
          <a:extLst>
            <a:ext uri="{FF2B5EF4-FFF2-40B4-BE49-F238E27FC236}">
              <a16:creationId xmlns:a16="http://schemas.microsoft.com/office/drawing/2014/main" xmlns="" id="{85EA3095-E128-4985-95D9-376E2B3D9BA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8" name="直線コネクタ 407">
          <a:extLst>
            <a:ext uri="{FF2B5EF4-FFF2-40B4-BE49-F238E27FC236}">
              <a16:creationId xmlns:a16="http://schemas.microsoft.com/office/drawing/2014/main" xmlns="" id="{258E78FE-5BC4-4263-AE83-B37AD8367806}"/>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xmlns="" id="{E940CF1C-ECF0-4DD4-A35C-A71F5488101D}"/>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0" name="直線コネクタ 409">
          <a:extLst>
            <a:ext uri="{FF2B5EF4-FFF2-40B4-BE49-F238E27FC236}">
              <a16:creationId xmlns:a16="http://schemas.microsoft.com/office/drawing/2014/main" xmlns="" id="{BEE24C89-7F09-4504-82B9-83715B063A19}"/>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1" name="テキスト ボックス 410">
          <a:extLst>
            <a:ext uri="{FF2B5EF4-FFF2-40B4-BE49-F238E27FC236}">
              <a16:creationId xmlns:a16="http://schemas.microsoft.com/office/drawing/2014/main" xmlns="" id="{00662C7A-1626-4A4B-9DC9-69067C9BD2D3}"/>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2" name="直線コネクタ 411">
          <a:extLst>
            <a:ext uri="{FF2B5EF4-FFF2-40B4-BE49-F238E27FC236}">
              <a16:creationId xmlns:a16="http://schemas.microsoft.com/office/drawing/2014/main" xmlns="" id="{D61C6CA1-E17B-4576-B9F3-AA52C51D2C8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3" name="テキスト ボックス 412">
          <a:extLst>
            <a:ext uri="{FF2B5EF4-FFF2-40B4-BE49-F238E27FC236}">
              <a16:creationId xmlns:a16="http://schemas.microsoft.com/office/drawing/2014/main" xmlns="" id="{AAA92442-5BED-4908-BC41-0A96078035D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4" name="直線コネクタ 413">
          <a:extLst>
            <a:ext uri="{FF2B5EF4-FFF2-40B4-BE49-F238E27FC236}">
              <a16:creationId xmlns:a16="http://schemas.microsoft.com/office/drawing/2014/main" xmlns="" id="{7BAD6CFA-0259-498E-AB52-1D0E4996DBC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5" name="テキスト ボックス 414">
          <a:extLst>
            <a:ext uri="{FF2B5EF4-FFF2-40B4-BE49-F238E27FC236}">
              <a16:creationId xmlns:a16="http://schemas.microsoft.com/office/drawing/2014/main" xmlns="" id="{B6E19908-0820-4EFE-AECF-8C9DDE7B53C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6" name="直線コネクタ 415">
          <a:extLst>
            <a:ext uri="{FF2B5EF4-FFF2-40B4-BE49-F238E27FC236}">
              <a16:creationId xmlns:a16="http://schemas.microsoft.com/office/drawing/2014/main" xmlns="" id="{A3F7A7AD-2AFC-48B5-9FE7-175089837242}"/>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7" name="テキスト ボックス 416">
          <a:extLst>
            <a:ext uri="{FF2B5EF4-FFF2-40B4-BE49-F238E27FC236}">
              <a16:creationId xmlns:a16="http://schemas.microsoft.com/office/drawing/2014/main" xmlns="" id="{57153EB3-7F54-4032-88B0-8BCD2E251F0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8" name="直線コネクタ 417">
          <a:extLst>
            <a:ext uri="{FF2B5EF4-FFF2-40B4-BE49-F238E27FC236}">
              <a16:creationId xmlns:a16="http://schemas.microsoft.com/office/drawing/2014/main" xmlns="" id="{74216340-5970-466E-BE3B-8BB836C4684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19" name="テキスト ボックス 418">
          <a:extLst>
            <a:ext uri="{FF2B5EF4-FFF2-40B4-BE49-F238E27FC236}">
              <a16:creationId xmlns:a16="http://schemas.microsoft.com/office/drawing/2014/main" xmlns="" id="{DC80BE41-A507-4985-A9FE-4888D8C58BC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0" name="直線コネクタ 419">
          <a:extLst>
            <a:ext uri="{FF2B5EF4-FFF2-40B4-BE49-F238E27FC236}">
              <a16:creationId xmlns:a16="http://schemas.microsoft.com/office/drawing/2014/main" xmlns="" id="{CC87375A-E177-4FA5-AAE9-FFF0E4C3A3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1" name="テキスト ボックス 420">
          <a:extLst>
            <a:ext uri="{FF2B5EF4-FFF2-40B4-BE49-F238E27FC236}">
              <a16:creationId xmlns:a16="http://schemas.microsoft.com/office/drawing/2014/main" xmlns="" id="{5955F4C5-6675-493F-B45B-215FEB74FE9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2" name="【認定こども園・幼稚園・保育所】&#10;一人当たり面積グラフ枠">
          <a:extLst>
            <a:ext uri="{FF2B5EF4-FFF2-40B4-BE49-F238E27FC236}">
              <a16:creationId xmlns:a16="http://schemas.microsoft.com/office/drawing/2014/main" xmlns="" id="{93435F76-75EA-47D1-B138-D09ADB5152F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118654</xdr:rowOff>
    </xdr:from>
    <xdr:to>
      <xdr:col>116</xdr:col>
      <xdr:colOff>62864</xdr:colOff>
      <xdr:row>42</xdr:row>
      <xdr:rowOff>7620</xdr:rowOff>
    </xdr:to>
    <xdr:cxnSp macro="">
      <xdr:nvCxnSpPr>
        <xdr:cNvPr id="423" name="直線コネクタ 422">
          <a:extLst>
            <a:ext uri="{FF2B5EF4-FFF2-40B4-BE49-F238E27FC236}">
              <a16:creationId xmlns:a16="http://schemas.microsoft.com/office/drawing/2014/main" xmlns="" id="{03393231-F5FB-49FB-9049-CDBA7876A819}"/>
            </a:ext>
          </a:extLst>
        </xdr:cNvPr>
        <xdr:cNvCxnSpPr/>
      </xdr:nvCxnSpPr>
      <xdr:spPr>
        <a:xfrm flipV="1">
          <a:off x="22160864" y="5605054"/>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24" name="【認定こども園・幼稚園・保育所】&#10;一人当たり面積最小値テキスト">
          <a:extLst>
            <a:ext uri="{FF2B5EF4-FFF2-40B4-BE49-F238E27FC236}">
              <a16:creationId xmlns:a16="http://schemas.microsoft.com/office/drawing/2014/main" xmlns="" id="{99703099-AF33-4BF0-B60D-36520A89684E}"/>
            </a:ext>
          </a:extLst>
        </xdr:cNvPr>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25" name="直線コネクタ 424">
          <a:extLst>
            <a:ext uri="{FF2B5EF4-FFF2-40B4-BE49-F238E27FC236}">
              <a16:creationId xmlns:a16="http://schemas.microsoft.com/office/drawing/2014/main" xmlns="" id="{74F9B98A-9C06-4F08-9C53-7C5EE38DB2C6}"/>
            </a:ext>
          </a:extLst>
        </xdr:cNvPr>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65331</xdr:rowOff>
    </xdr:from>
    <xdr:ext cx="469744" cy="259045"/>
    <xdr:sp macro="" textlink="">
      <xdr:nvSpPr>
        <xdr:cNvPr id="426" name="【認定こども園・幼稚園・保育所】&#10;一人当たり面積最大値テキスト">
          <a:extLst>
            <a:ext uri="{FF2B5EF4-FFF2-40B4-BE49-F238E27FC236}">
              <a16:creationId xmlns:a16="http://schemas.microsoft.com/office/drawing/2014/main" xmlns="" id="{46AC1884-1494-4144-9B24-2F9AA119043E}"/>
            </a:ext>
          </a:extLst>
        </xdr:cNvPr>
        <xdr:cNvSpPr txBox="1"/>
      </xdr:nvSpPr>
      <xdr:spPr>
        <a:xfrm>
          <a:off x="22199600" y="538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118654</xdr:rowOff>
    </xdr:from>
    <xdr:to>
      <xdr:col>116</xdr:col>
      <xdr:colOff>152400</xdr:colOff>
      <xdr:row>32</xdr:row>
      <xdr:rowOff>118654</xdr:rowOff>
    </xdr:to>
    <xdr:cxnSp macro="">
      <xdr:nvCxnSpPr>
        <xdr:cNvPr id="427" name="直線コネクタ 426">
          <a:extLst>
            <a:ext uri="{FF2B5EF4-FFF2-40B4-BE49-F238E27FC236}">
              <a16:creationId xmlns:a16="http://schemas.microsoft.com/office/drawing/2014/main" xmlns="" id="{4F5558D5-9FA5-497A-B8F8-FEFF3CB195D3}"/>
            </a:ext>
          </a:extLst>
        </xdr:cNvPr>
        <xdr:cNvCxnSpPr/>
      </xdr:nvCxnSpPr>
      <xdr:spPr>
        <a:xfrm>
          <a:off x="22072600" y="5605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85470</xdr:rowOff>
    </xdr:from>
    <xdr:ext cx="469744" cy="259045"/>
    <xdr:sp macro="" textlink="">
      <xdr:nvSpPr>
        <xdr:cNvPr id="428" name="【認定こども園・幼稚園・保育所】&#10;一人当たり面積平均値テキスト">
          <a:extLst>
            <a:ext uri="{FF2B5EF4-FFF2-40B4-BE49-F238E27FC236}">
              <a16:creationId xmlns:a16="http://schemas.microsoft.com/office/drawing/2014/main" xmlns="" id="{F1D807E8-BC5F-47EF-9A45-4A819E981DEE}"/>
            </a:ext>
          </a:extLst>
        </xdr:cNvPr>
        <xdr:cNvSpPr txBox="1"/>
      </xdr:nvSpPr>
      <xdr:spPr>
        <a:xfrm>
          <a:off x="22199600" y="660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107043</xdr:rowOff>
    </xdr:from>
    <xdr:to>
      <xdr:col>116</xdr:col>
      <xdr:colOff>114300</xdr:colOff>
      <xdr:row>39</xdr:row>
      <xdr:rowOff>37193</xdr:rowOff>
    </xdr:to>
    <xdr:sp macro="" textlink="">
      <xdr:nvSpPr>
        <xdr:cNvPr id="429" name="フローチャート: 判断 428">
          <a:extLst>
            <a:ext uri="{FF2B5EF4-FFF2-40B4-BE49-F238E27FC236}">
              <a16:creationId xmlns:a16="http://schemas.microsoft.com/office/drawing/2014/main" xmlns="" id="{C7C2EFD4-0B32-4412-905C-584B1D0F3C14}"/>
            </a:ext>
          </a:extLst>
        </xdr:cNvPr>
        <xdr:cNvSpPr/>
      </xdr:nvSpPr>
      <xdr:spPr>
        <a:xfrm>
          <a:off x="221107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80917</xdr:rowOff>
    </xdr:from>
    <xdr:to>
      <xdr:col>112</xdr:col>
      <xdr:colOff>38100</xdr:colOff>
      <xdr:row>39</xdr:row>
      <xdr:rowOff>11067</xdr:rowOff>
    </xdr:to>
    <xdr:sp macro="" textlink="">
      <xdr:nvSpPr>
        <xdr:cNvPr id="430" name="フローチャート: 判断 429">
          <a:extLst>
            <a:ext uri="{FF2B5EF4-FFF2-40B4-BE49-F238E27FC236}">
              <a16:creationId xmlns:a16="http://schemas.microsoft.com/office/drawing/2014/main" xmlns="" id="{5054D47C-0C46-4FAD-9F72-AAB8688CCBE9}"/>
            </a:ext>
          </a:extLst>
        </xdr:cNvPr>
        <xdr:cNvSpPr/>
      </xdr:nvSpPr>
      <xdr:spPr>
        <a:xfrm>
          <a:off x="21272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67854</xdr:rowOff>
    </xdr:from>
    <xdr:to>
      <xdr:col>107</xdr:col>
      <xdr:colOff>101600</xdr:colOff>
      <xdr:row>38</xdr:row>
      <xdr:rowOff>169454</xdr:rowOff>
    </xdr:to>
    <xdr:sp macro="" textlink="">
      <xdr:nvSpPr>
        <xdr:cNvPr id="431" name="フローチャート: 判断 430">
          <a:extLst>
            <a:ext uri="{FF2B5EF4-FFF2-40B4-BE49-F238E27FC236}">
              <a16:creationId xmlns:a16="http://schemas.microsoft.com/office/drawing/2014/main" xmlns="" id="{9F0A145F-CEFB-4753-B8B6-B6B392D5D2A3}"/>
            </a:ext>
          </a:extLst>
        </xdr:cNvPr>
        <xdr:cNvSpPr/>
      </xdr:nvSpPr>
      <xdr:spPr>
        <a:xfrm>
          <a:off x="2038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160927</xdr:rowOff>
    </xdr:from>
    <xdr:to>
      <xdr:col>102</xdr:col>
      <xdr:colOff>165100</xdr:colOff>
      <xdr:row>38</xdr:row>
      <xdr:rowOff>91077</xdr:rowOff>
    </xdr:to>
    <xdr:sp macro="" textlink="">
      <xdr:nvSpPr>
        <xdr:cNvPr id="432" name="フローチャート: 判断 431">
          <a:extLst>
            <a:ext uri="{FF2B5EF4-FFF2-40B4-BE49-F238E27FC236}">
              <a16:creationId xmlns:a16="http://schemas.microsoft.com/office/drawing/2014/main" xmlns="" id="{F6D0F6E9-8D6D-4D10-889E-D31FE47C097F}"/>
            </a:ext>
          </a:extLst>
        </xdr:cNvPr>
        <xdr:cNvSpPr/>
      </xdr:nvSpPr>
      <xdr:spPr>
        <a:xfrm>
          <a:off x="19494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xmlns="" id="{D4833B18-23A9-4007-8EEC-0D057F575B8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xmlns="" id="{45FF3429-4E5D-4E9B-9156-5E88F6E1CA4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xmlns="" id="{4763A1EC-6A58-43F4-9699-213155188E3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xmlns="" id="{3FEA30CA-619A-40EF-BC39-E49D00442C4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xmlns="" id="{890ABE36-5734-4F68-9E8C-9064678B7D48}"/>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31931</xdr:rowOff>
    </xdr:from>
    <xdr:to>
      <xdr:col>116</xdr:col>
      <xdr:colOff>114300</xdr:colOff>
      <xdr:row>38</xdr:row>
      <xdr:rowOff>133531</xdr:rowOff>
    </xdr:to>
    <xdr:sp macro="" textlink="">
      <xdr:nvSpPr>
        <xdr:cNvPr id="438" name="楕円 437">
          <a:extLst>
            <a:ext uri="{FF2B5EF4-FFF2-40B4-BE49-F238E27FC236}">
              <a16:creationId xmlns:a16="http://schemas.microsoft.com/office/drawing/2014/main" xmlns="" id="{FBABB3AF-F5F1-46C6-9133-99CD64832C5B}"/>
            </a:ext>
          </a:extLst>
        </xdr:cNvPr>
        <xdr:cNvSpPr/>
      </xdr:nvSpPr>
      <xdr:spPr>
        <a:xfrm>
          <a:off x="221107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54808</xdr:rowOff>
    </xdr:from>
    <xdr:ext cx="469744" cy="259045"/>
    <xdr:sp macro="" textlink="">
      <xdr:nvSpPr>
        <xdr:cNvPr id="439" name="【認定こども園・幼稚園・保育所】&#10;一人当たり面積該当値テキスト">
          <a:extLst>
            <a:ext uri="{FF2B5EF4-FFF2-40B4-BE49-F238E27FC236}">
              <a16:creationId xmlns:a16="http://schemas.microsoft.com/office/drawing/2014/main" xmlns="" id="{C3AEB2FB-C28F-43F3-A2AA-4CDE88F50943}"/>
            </a:ext>
          </a:extLst>
        </xdr:cNvPr>
        <xdr:cNvSpPr txBox="1"/>
      </xdr:nvSpPr>
      <xdr:spPr>
        <a:xfrm>
          <a:off x="22199600" y="6398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28666</xdr:rowOff>
    </xdr:from>
    <xdr:to>
      <xdr:col>112</xdr:col>
      <xdr:colOff>38100</xdr:colOff>
      <xdr:row>38</xdr:row>
      <xdr:rowOff>130266</xdr:rowOff>
    </xdr:to>
    <xdr:sp macro="" textlink="">
      <xdr:nvSpPr>
        <xdr:cNvPr id="440" name="楕円 439">
          <a:extLst>
            <a:ext uri="{FF2B5EF4-FFF2-40B4-BE49-F238E27FC236}">
              <a16:creationId xmlns:a16="http://schemas.microsoft.com/office/drawing/2014/main" xmlns="" id="{95CB6E8B-B94D-488F-9778-9358F378B441}"/>
            </a:ext>
          </a:extLst>
        </xdr:cNvPr>
        <xdr:cNvSpPr/>
      </xdr:nvSpPr>
      <xdr:spPr>
        <a:xfrm>
          <a:off x="21272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79466</xdr:rowOff>
    </xdr:from>
    <xdr:to>
      <xdr:col>116</xdr:col>
      <xdr:colOff>63500</xdr:colOff>
      <xdr:row>38</xdr:row>
      <xdr:rowOff>82731</xdr:rowOff>
    </xdr:to>
    <xdr:cxnSp macro="">
      <xdr:nvCxnSpPr>
        <xdr:cNvPr id="441" name="直線コネクタ 440">
          <a:extLst>
            <a:ext uri="{FF2B5EF4-FFF2-40B4-BE49-F238E27FC236}">
              <a16:creationId xmlns:a16="http://schemas.microsoft.com/office/drawing/2014/main" xmlns="" id="{7E646433-D4C4-4899-B0F9-F267DB304B2B}"/>
            </a:ext>
          </a:extLst>
        </xdr:cNvPr>
        <xdr:cNvCxnSpPr/>
      </xdr:nvCxnSpPr>
      <xdr:spPr>
        <a:xfrm>
          <a:off x="21323300" y="659456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25400</xdr:rowOff>
    </xdr:from>
    <xdr:to>
      <xdr:col>107</xdr:col>
      <xdr:colOff>101600</xdr:colOff>
      <xdr:row>38</xdr:row>
      <xdr:rowOff>127000</xdr:rowOff>
    </xdr:to>
    <xdr:sp macro="" textlink="">
      <xdr:nvSpPr>
        <xdr:cNvPr id="442" name="楕円 441">
          <a:extLst>
            <a:ext uri="{FF2B5EF4-FFF2-40B4-BE49-F238E27FC236}">
              <a16:creationId xmlns:a16="http://schemas.microsoft.com/office/drawing/2014/main" xmlns="" id="{54A048A8-C009-4368-81C4-EC4FF15E7EF5}"/>
            </a:ext>
          </a:extLst>
        </xdr:cNvPr>
        <xdr:cNvSpPr/>
      </xdr:nvSpPr>
      <xdr:spPr>
        <a:xfrm>
          <a:off x="20383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76200</xdr:rowOff>
    </xdr:from>
    <xdr:to>
      <xdr:col>111</xdr:col>
      <xdr:colOff>177800</xdr:colOff>
      <xdr:row>38</xdr:row>
      <xdr:rowOff>79466</xdr:rowOff>
    </xdr:to>
    <xdr:cxnSp macro="">
      <xdr:nvCxnSpPr>
        <xdr:cNvPr id="443" name="直線コネクタ 442">
          <a:extLst>
            <a:ext uri="{FF2B5EF4-FFF2-40B4-BE49-F238E27FC236}">
              <a16:creationId xmlns:a16="http://schemas.microsoft.com/office/drawing/2014/main" xmlns="" id="{BEF67486-A682-44AF-A3C6-14C607CCC0FF}"/>
            </a:ext>
          </a:extLst>
        </xdr:cNvPr>
        <xdr:cNvCxnSpPr/>
      </xdr:nvCxnSpPr>
      <xdr:spPr>
        <a:xfrm>
          <a:off x="20434300" y="65913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2194</xdr:rowOff>
    </xdr:from>
    <xdr:ext cx="469744" cy="259045"/>
    <xdr:sp macro="" textlink="">
      <xdr:nvSpPr>
        <xdr:cNvPr id="444" name="n_1aveValue【認定こども園・幼稚園・保育所】&#10;一人当たり面積">
          <a:extLst>
            <a:ext uri="{FF2B5EF4-FFF2-40B4-BE49-F238E27FC236}">
              <a16:creationId xmlns:a16="http://schemas.microsoft.com/office/drawing/2014/main" xmlns="" id="{298B43A4-C229-4A74-9C77-0FF3E5659972}"/>
            </a:ext>
          </a:extLst>
        </xdr:cNvPr>
        <xdr:cNvSpPr txBox="1"/>
      </xdr:nvSpPr>
      <xdr:spPr>
        <a:xfrm>
          <a:off x="21075727" y="668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160581</xdr:rowOff>
    </xdr:from>
    <xdr:ext cx="469744" cy="259045"/>
    <xdr:sp macro="" textlink="">
      <xdr:nvSpPr>
        <xdr:cNvPr id="445" name="n_2aveValue【認定こども園・幼稚園・保育所】&#10;一人当たり面積">
          <a:extLst>
            <a:ext uri="{FF2B5EF4-FFF2-40B4-BE49-F238E27FC236}">
              <a16:creationId xmlns:a16="http://schemas.microsoft.com/office/drawing/2014/main" xmlns="" id="{D0CC55BE-6B09-448B-9BF1-BEE04B2359C7}"/>
            </a:ext>
          </a:extLst>
        </xdr:cNvPr>
        <xdr:cNvSpPr txBox="1"/>
      </xdr:nvSpPr>
      <xdr:spPr>
        <a:xfrm>
          <a:off x="20199427" y="667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107604</xdr:rowOff>
    </xdr:from>
    <xdr:ext cx="469744" cy="259045"/>
    <xdr:sp macro="" textlink="">
      <xdr:nvSpPr>
        <xdr:cNvPr id="446" name="n_3aveValue【認定こども園・幼稚園・保育所】&#10;一人当たり面積">
          <a:extLst>
            <a:ext uri="{FF2B5EF4-FFF2-40B4-BE49-F238E27FC236}">
              <a16:creationId xmlns:a16="http://schemas.microsoft.com/office/drawing/2014/main" xmlns="" id="{7672452D-4FA9-42E5-8170-2C199086CB56}"/>
            </a:ext>
          </a:extLst>
        </xdr:cNvPr>
        <xdr:cNvSpPr txBox="1"/>
      </xdr:nvSpPr>
      <xdr:spPr>
        <a:xfrm>
          <a:off x="19310427" y="627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146793</xdr:rowOff>
    </xdr:from>
    <xdr:ext cx="469744" cy="259045"/>
    <xdr:sp macro="" textlink="">
      <xdr:nvSpPr>
        <xdr:cNvPr id="447" name="n_1mainValue【認定こども園・幼稚園・保育所】&#10;一人当たり面積">
          <a:extLst>
            <a:ext uri="{FF2B5EF4-FFF2-40B4-BE49-F238E27FC236}">
              <a16:creationId xmlns:a16="http://schemas.microsoft.com/office/drawing/2014/main" xmlns="" id="{C9A8B57E-315F-45E2-A2A8-655DD039042C}"/>
            </a:ext>
          </a:extLst>
        </xdr:cNvPr>
        <xdr:cNvSpPr txBox="1"/>
      </xdr:nvSpPr>
      <xdr:spPr>
        <a:xfrm>
          <a:off x="21075727" y="631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448" name="n_2mainValue【認定こども園・幼稚園・保育所】&#10;一人当たり面積">
          <a:extLst>
            <a:ext uri="{FF2B5EF4-FFF2-40B4-BE49-F238E27FC236}">
              <a16:creationId xmlns:a16="http://schemas.microsoft.com/office/drawing/2014/main" xmlns="" id="{8C115ED1-7B13-49D8-965E-587B66E4B8CE}"/>
            </a:ext>
          </a:extLst>
        </xdr:cNvPr>
        <xdr:cNvSpPr txBox="1"/>
      </xdr:nvSpPr>
      <xdr:spPr>
        <a:xfrm>
          <a:off x="20199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9" name="正方形/長方形 448">
          <a:extLst>
            <a:ext uri="{FF2B5EF4-FFF2-40B4-BE49-F238E27FC236}">
              <a16:creationId xmlns:a16="http://schemas.microsoft.com/office/drawing/2014/main" xmlns="" id="{4F49AB6B-240D-40ED-AC2A-5CD001FBB7F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0" name="正方形/長方形 449">
          <a:extLst>
            <a:ext uri="{FF2B5EF4-FFF2-40B4-BE49-F238E27FC236}">
              <a16:creationId xmlns:a16="http://schemas.microsoft.com/office/drawing/2014/main" xmlns="" id="{67F1DE67-260F-4CA8-8054-29695A5CF7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1" name="正方形/長方形 450">
          <a:extLst>
            <a:ext uri="{FF2B5EF4-FFF2-40B4-BE49-F238E27FC236}">
              <a16:creationId xmlns:a16="http://schemas.microsoft.com/office/drawing/2014/main" xmlns="" id="{54ECC0D9-C733-40F4-B9E1-A2D597D7F89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2" name="正方形/長方形 451">
          <a:extLst>
            <a:ext uri="{FF2B5EF4-FFF2-40B4-BE49-F238E27FC236}">
              <a16:creationId xmlns:a16="http://schemas.microsoft.com/office/drawing/2014/main" xmlns="" id="{06093EF9-7148-4A8F-AD27-D5441E88DCC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3" name="正方形/長方形 452">
          <a:extLst>
            <a:ext uri="{FF2B5EF4-FFF2-40B4-BE49-F238E27FC236}">
              <a16:creationId xmlns:a16="http://schemas.microsoft.com/office/drawing/2014/main" xmlns="" id="{C3347102-89DD-43CE-8A05-6F9F35AD8D2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4" name="正方形/長方形 453">
          <a:extLst>
            <a:ext uri="{FF2B5EF4-FFF2-40B4-BE49-F238E27FC236}">
              <a16:creationId xmlns:a16="http://schemas.microsoft.com/office/drawing/2014/main" xmlns="" id="{D749AF43-3C8B-4E45-9E92-D8A8659D754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5" name="正方形/長方形 454">
          <a:extLst>
            <a:ext uri="{FF2B5EF4-FFF2-40B4-BE49-F238E27FC236}">
              <a16:creationId xmlns:a16="http://schemas.microsoft.com/office/drawing/2014/main" xmlns="" id="{051C122A-0831-409D-AC3E-3643D4DD1C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6" name="正方形/長方形 455">
          <a:extLst>
            <a:ext uri="{FF2B5EF4-FFF2-40B4-BE49-F238E27FC236}">
              <a16:creationId xmlns:a16="http://schemas.microsoft.com/office/drawing/2014/main" xmlns="" id="{9DB13C86-1E90-4904-923F-5C29B10A7BF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7" name="テキスト ボックス 456">
          <a:extLst>
            <a:ext uri="{FF2B5EF4-FFF2-40B4-BE49-F238E27FC236}">
              <a16:creationId xmlns:a16="http://schemas.microsoft.com/office/drawing/2014/main" xmlns="" id="{ACCCEC30-B718-4713-AE90-C5FD7939708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8" name="直線コネクタ 457">
          <a:extLst>
            <a:ext uri="{FF2B5EF4-FFF2-40B4-BE49-F238E27FC236}">
              <a16:creationId xmlns:a16="http://schemas.microsoft.com/office/drawing/2014/main" xmlns="" id="{1FDADC07-65B4-478E-891B-172C31929EA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9" name="テキスト ボックス 458">
          <a:extLst>
            <a:ext uri="{FF2B5EF4-FFF2-40B4-BE49-F238E27FC236}">
              <a16:creationId xmlns:a16="http://schemas.microsoft.com/office/drawing/2014/main" xmlns="" id="{AA1F81BE-D0ED-41B9-AFA3-66FB89219D28}"/>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0" name="直線コネクタ 459">
          <a:extLst>
            <a:ext uri="{FF2B5EF4-FFF2-40B4-BE49-F238E27FC236}">
              <a16:creationId xmlns:a16="http://schemas.microsoft.com/office/drawing/2014/main" xmlns="" id="{FA20CD3D-A547-4B80-96BE-7CF7694B60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1" name="テキスト ボックス 460">
          <a:extLst>
            <a:ext uri="{FF2B5EF4-FFF2-40B4-BE49-F238E27FC236}">
              <a16:creationId xmlns:a16="http://schemas.microsoft.com/office/drawing/2014/main" xmlns="" id="{E3212FAD-97E7-44DE-81A7-4FB6D2BB993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2" name="直線コネクタ 461">
          <a:extLst>
            <a:ext uri="{FF2B5EF4-FFF2-40B4-BE49-F238E27FC236}">
              <a16:creationId xmlns:a16="http://schemas.microsoft.com/office/drawing/2014/main" xmlns="" id="{101F17B0-F3A2-4CC1-9017-1293A9CB972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3" name="テキスト ボックス 462">
          <a:extLst>
            <a:ext uri="{FF2B5EF4-FFF2-40B4-BE49-F238E27FC236}">
              <a16:creationId xmlns:a16="http://schemas.microsoft.com/office/drawing/2014/main" xmlns="" id="{3510D510-F4F8-4A96-934A-638E20F4CB3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4" name="直線コネクタ 463">
          <a:extLst>
            <a:ext uri="{FF2B5EF4-FFF2-40B4-BE49-F238E27FC236}">
              <a16:creationId xmlns:a16="http://schemas.microsoft.com/office/drawing/2014/main" xmlns="" id="{696180F8-6D3E-4E96-8678-429E061ABFE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5" name="テキスト ボックス 464">
          <a:extLst>
            <a:ext uri="{FF2B5EF4-FFF2-40B4-BE49-F238E27FC236}">
              <a16:creationId xmlns:a16="http://schemas.microsoft.com/office/drawing/2014/main" xmlns="" id="{C4C1D18F-1468-47A3-9983-DEDFE38CB16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6" name="直線コネクタ 465">
          <a:extLst>
            <a:ext uri="{FF2B5EF4-FFF2-40B4-BE49-F238E27FC236}">
              <a16:creationId xmlns:a16="http://schemas.microsoft.com/office/drawing/2014/main" xmlns="" id="{3B1CC26A-6A5E-46A1-B859-C94AE7149B7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7" name="テキスト ボックス 466">
          <a:extLst>
            <a:ext uri="{FF2B5EF4-FFF2-40B4-BE49-F238E27FC236}">
              <a16:creationId xmlns:a16="http://schemas.microsoft.com/office/drawing/2014/main" xmlns="" id="{3D1D90A8-9040-4863-B6FB-27C45609A6C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8" name="直線コネクタ 467">
          <a:extLst>
            <a:ext uri="{FF2B5EF4-FFF2-40B4-BE49-F238E27FC236}">
              <a16:creationId xmlns:a16="http://schemas.microsoft.com/office/drawing/2014/main" xmlns="" id="{EF4E6976-2520-4C3C-85BA-0DD4468A8E8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9" name="テキスト ボックス 468">
          <a:extLst>
            <a:ext uri="{FF2B5EF4-FFF2-40B4-BE49-F238E27FC236}">
              <a16:creationId xmlns:a16="http://schemas.microsoft.com/office/drawing/2014/main" xmlns="" id="{519F894E-E2B6-44BE-AE88-8BDE985AB84C}"/>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0" name="直線コネクタ 469">
          <a:extLst>
            <a:ext uri="{FF2B5EF4-FFF2-40B4-BE49-F238E27FC236}">
              <a16:creationId xmlns:a16="http://schemas.microsoft.com/office/drawing/2014/main" xmlns="" id="{8E4A372E-6DCA-4257-846B-B5344531CE2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1" name="テキスト ボックス 470">
          <a:extLst>
            <a:ext uri="{FF2B5EF4-FFF2-40B4-BE49-F238E27FC236}">
              <a16:creationId xmlns:a16="http://schemas.microsoft.com/office/drawing/2014/main" xmlns="" id="{F20423C8-B986-477C-9ED9-BF5A24D9CC2E}"/>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2" name="【学校施設】&#10;有形固定資産減価償却率グラフ枠">
          <a:extLst>
            <a:ext uri="{FF2B5EF4-FFF2-40B4-BE49-F238E27FC236}">
              <a16:creationId xmlns:a16="http://schemas.microsoft.com/office/drawing/2014/main" xmlns="" id="{FE8CC011-5348-4BD9-A1D9-AA9FCF03E21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63</xdr:row>
      <xdr:rowOff>102870</xdr:rowOff>
    </xdr:to>
    <xdr:cxnSp macro="">
      <xdr:nvCxnSpPr>
        <xdr:cNvPr id="473" name="直線コネクタ 472">
          <a:extLst>
            <a:ext uri="{FF2B5EF4-FFF2-40B4-BE49-F238E27FC236}">
              <a16:creationId xmlns:a16="http://schemas.microsoft.com/office/drawing/2014/main" xmlns="" id="{42A6A19E-C719-4EE2-B0E0-41D688DB0803}"/>
            </a:ext>
          </a:extLst>
        </xdr:cNvPr>
        <xdr:cNvCxnSpPr/>
      </xdr:nvCxnSpPr>
      <xdr:spPr>
        <a:xfrm flipV="1">
          <a:off x="16318864" y="968121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74" name="【学校施設】&#10;有形固定資産減価償却率最小値テキスト">
          <a:extLst>
            <a:ext uri="{FF2B5EF4-FFF2-40B4-BE49-F238E27FC236}">
              <a16:creationId xmlns:a16="http://schemas.microsoft.com/office/drawing/2014/main" xmlns="" id="{54DC563F-B091-4756-8222-4407E359E911}"/>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75" name="直線コネクタ 474">
          <a:extLst>
            <a:ext uri="{FF2B5EF4-FFF2-40B4-BE49-F238E27FC236}">
              <a16:creationId xmlns:a16="http://schemas.microsoft.com/office/drawing/2014/main" xmlns="" id="{915E060E-8E7F-4EC4-B056-F10D58DB4971}"/>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76" name="【学校施設】&#10;有形固定資産減価償却率最大値テキスト">
          <a:extLst>
            <a:ext uri="{FF2B5EF4-FFF2-40B4-BE49-F238E27FC236}">
              <a16:creationId xmlns:a16="http://schemas.microsoft.com/office/drawing/2014/main" xmlns="" id="{2F48934B-7573-4E51-9CF3-1BF1C967A08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77" name="直線コネクタ 476">
          <a:extLst>
            <a:ext uri="{FF2B5EF4-FFF2-40B4-BE49-F238E27FC236}">
              <a16:creationId xmlns:a16="http://schemas.microsoft.com/office/drawing/2014/main" xmlns="" id="{F20DA434-CF65-413E-8CAB-E3CD422A92F4}"/>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41927</xdr:rowOff>
    </xdr:from>
    <xdr:ext cx="405111" cy="259045"/>
    <xdr:sp macro="" textlink="">
      <xdr:nvSpPr>
        <xdr:cNvPr id="478" name="【学校施設】&#10;有形固定資産減価償却率平均値テキスト">
          <a:extLst>
            <a:ext uri="{FF2B5EF4-FFF2-40B4-BE49-F238E27FC236}">
              <a16:creationId xmlns:a16="http://schemas.microsoft.com/office/drawing/2014/main" xmlns="" id="{B6CDB334-F076-4508-890B-A0DFB92C7EC1}"/>
            </a:ext>
          </a:extLst>
        </xdr:cNvPr>
        <xdr:cNvSpPr txBox="1"/>
      </xdr:nvSpPr>
      <xdr:spPr>
        <a:xfrm>
          <a:off x="16357600" y="1015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479" name="フローチャート: 判断 478">
          <a:extLst>
            <a:ext uri="{FF2B5EF4-FFF2-40B4-BE49-F238E27FC236}">
              <a16:creationId xmlns:a16="http://schemas.microsoft.com/office/drawing/2014/main" xmlns="" id="{566F4090-F82E-47CF-8983-4BBCB51F302E}"/>
            </a:ext>
          </a:extLst>
        </xdr:cNvPr>
        <xdr:cNvSpPr/>
      </xdr:nvSpPr>
      <xdr:spPr>
        <a:xfrm>
          <a:off x="162687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84455</xdr:rowOff>
    </xdr:from>
    <xdr:to>
      <xdr:col>81</xdr:col>
      <xdr:colOff>101600</xdr:colOff>
      <xdr:row>60</xdr:row>
      <xdr:rowOff>14605</xdr:rowOff>
    </xdr:to>
    <xdr:sp macro="" textlink="">
      <xdr:nvSpPr>
        <xdr:cNvPr id="480" name="フローチャート: 判断 479">
          <a:extLst>
            <a:ext uri="{FF2B5EF4-FFF2-40B4-BE49-F238E27FC236}">
              <a16:creationId xmlns:a16="http://schemas.microsoft.com/office/drawing/2014/main" xmlns="" id="{58B31F57-6975-47A2-8956-CA1F267FBF59}"/>
            </a:ext>
          </a:extLst>
        </xdr:cNvPr>
        <xdr:cNvSpPr/>
      </xdr:nvSpPr>
      <xdr:spPr>
        <a:xfrm>
          <a:off x="15430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93980</xdr:rowOff>
    </xdr:from>
    <xdr:to>
      <xdr:col>76</xdr:col>
      <xdr:colOff>165100</xdr:colOff>
      <xdr:row>60</xdr:row>
      <xdr:rowOff>24130</xdr:rowOff>
    </xdr:to>
    <xdr:sp macro="" textlink="">
      <xdr:nvSpPr>
        <xdr:cNvPr id="481" name="フローチャート: 判断 480">
          <a:extLst>
            <a:ext uri="{FF2B5EF4-FFF2-40B4-BE49-F238E27FC236}">
              <a16:creationId xmlns:a16="http://schemas.microsoft.com/office/drawing/2014/main" xmlns="" id="{AC3B0929-C0FA-4D77-9762-4CA9C84D2B49}"/>
            </a:ext>
          </a:extLst>
        </xdr:cNvPr>
        <xdr:cNvSpPr/>
      </xdr:nvSpPr>
      <xdr:spPr>
        <a:xfrm>
          <a:off x="14541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482" name="フローチャート: 判断 481">
          <a:extLst>
            <a:ext uri="{FF2B5EF4-FFF2-40B4-BE49-F238E27FC236}">
              <a16:creationId xmlns:a16="http://schemas.microsoft.com/office/drawing/2014/main" xmlns="" id="{2DC70F12-BB81-40C1-A851-3349684D316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3" name="テキスト ボックス 482">
          <a:extLst>
            <a:ext uri="{FF2B5EF4-FFF2-40B4-BE49-F238E27FC236}">
              <a16:creationId xmlns:a16="http://schemas.microsoft.com/office/drawing/2014/main" xmlns="" id="{9A24FDBA-5104-448F-B9D0-36B88A08374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xmlns="" id="{0C90D782-0B27-4840-B7F6-BA545E7C00F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9199DC72-7E4F-434D-9617-4029AA19DAA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A44C864C-9DC7-4F44-8586-7203229E88B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E5F421BE-592C-49A2-B600-E023D7C0952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141605</xdr:rowOff>
    </xdr:from>
    <xdr:to>
      <xdr:col>85</xdr:col>
      <xdr:colOff>177800</xdr:colOff>
      <xdr:row>58</xdr:row>
      <xdr:rowOff>71755</xdr:rowOff>
    </xdr:to>
    <xdr:sp macro="" textlink="">
      <xdr:nvSpPr>
        <xdr:cNvPr id="488" name="楕円 487">
          <a:extLst>
            <a:ext uri="{FF2B5EF4-FFF2-40B4-BE49-F238E27FC236}">
              <a16:creationId xmlns:a16="http://schemas.microsoft.com/office/drawing/2014/main" xmlns="" id="{15FE9869-D53A-4A11-91E5-BE9EBD5B39A8}"/>
            </a:ext>
          </a:extLst>
        </xdr:cNvPr>
        <xdr:cNvSpPr/>
      </xdr:nvSpPr>
      <xdr:spPr>
        <a:xfrm>
          <a:off x="162687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164482</xdr:rowOff>
    </xdr:from>
    <xdr:ext cx="405111" cy="259045"/>
    <xdr:sp macro="" textlink="">
      <xdr:nvSpPr>
        <xdr:cNvPr id="489" name="【学校施設】&#10;有形固定資産減価償却率該当値テキスト">
          <a:extLst>
            <a:ext uri="{FF2B5EF4-FFF2-40B4-BE49-F238E27FC236}">
              <a16:creationId xmlns:a16="http://schemas.microsoft.com/office/drawing/2014/main" xmlns="" id="{F53F1041-5E57-4EF0-BF85-C130F1EEE1E1}"/>
            </a:ext>
          </a:extLst>
        </xdr:cNvPr>
        <xdr:cNvSpPr txBox="1"/>
      </xdr:nvSpPr>
      <xdr:spPr>
        <a:xfrm>
          <a:off x="16357600"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151130</xdr:rowOff>
    </xdr:from>
    <xdr:to>
      <xdr:col>81</xdr:col>
      <xdr:colOff>101600</xdr:colOff>
      <xdr:row>58</xdr:row>
      <xdr:rowOff>81280</xdr:rowOff>
    </xdr:to>
    <xdr:sp macro="" textlink="">
      <xdr:nvSpPr>
        <xdr:cNvPr id="490" name="楕円 489">
          <a:extLst>
            <a:ext uri="{FF2B5EF4-FFF2-40B4-BE49-F238E27FC236}">
              <a16:creationId xmlns:a16="http://schemas.microsoft.com/office/drawing/2014/main" xmlns="" id="{98A808E0-4643-4447-B046-847F83D86C79}"/>
            </a:ext>
          </a:extLst>
        </xdr:cNvPr>
        <xdr:cNvSpPr/>
      </xdr:nvSpPr>
      <xdr:spPr>
        <a:xfrm>
          <a:off x="15430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20955</xdr:rowOff>
    </xdr:from>
    <xdr:to>
      <xdr:col>85</xdr:col>
      <xdr:colOff>127000</xdr:colOff>
      <xdr:row>58</xdr:row>
      <xdr:rowOff>30480</xdr:rowOff>
    </xdr:to>
    <xdr:cxnSp macro="">
      <xdr:nvCxnSpPr>
        <xdr:cNvPr id="491" name="直線コネクタ 490">
          <a:extLst>
            <a:ext uri="{FF2B5EF4-FFF2-40B4-BE49-F238E27FC236}">
              <a16:creationId xmlns:a16="http://schemas.microsoft.com/office/drawing/2014/main" xmlns="" id="{393F8344-703B-4A5A-9B84-B789EE0AD8E8}"/>
            </a:ext>
          </a:extLst>
        </xdr:cNvPr>
        <xdr:cNvCxnSpPr/>
      </xdr:nvCxnSpPr>
      <xdr:spPr>
        <a:xfrm flipV="1">
          <a:off x="15481300" y="996505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147320</xdr:rowOff>
    </xdr:from>
    <xdr:to>
      <xdr:col>76</xdr:col>
      <xdr:colOff>165100</xdr:colOff>
      <xdr:row>58</xdr:row>
      <xdr:rowOff>77470</xdr:rowOff>
    </xdr:to>
    <xdr:sp macro="" textlink="">
      <xdr:nvSpPr>
        <xdr:cNvPr id="492" name="楕円 491">
          <a:extLst>
            <a:ext uri="{FF2B5EF4-FFF2-40B4-BE49-F238E27FC236}">
              <a16:creationId xmlns:a16="http://schemas.microsoft.com/office/drawing/2014/main" xmlns="" id="{B482A04E-27FC-4232-AD1E-C5690B1523CD}"/>
            </a:ext>
          </a:extLst>
        </xdr:cNvPr>
        <xdr:cNvSpPr/>
      </xdr:nvSpPr>
      <xdr:spPr>
        <a:xfrm>
          <a:off x="14541500" y="991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26670</xdr:rowOff>
    </xdr:from>
    <xdr:to>
      <xdr:col>81</xdr:col>
      <xdr:colOff>50800</xdr:colOff>
      <xdr:row>58</xdr:row>
      <xdr:rowOff>30480</xdr:rowOff>
    </xdr:to>
    <xdr:cxnSp macro="">
      <xdr:nvCxnSpPr>
        <xdr:cNvPr id="493" name="直線コネクタ 492">
          <a:extLst>
            <a:ext uri="{FF2B5EF4-FFF2-40B4-BE49-F238E27FC236}">
              <a16:creationId xmlns:a16="http://schemas.microsoft.com/office/drawing/2014/main" xmlns="" id="{0C4992FB-E019-4F42-920E-8BB90EBA2FF5}"/>
            </a:ext>
          </a:extLst>
        </xdr:cNvPr>
        <xdr:cNvCxnSpPr/>
      </xdr:nvCxnSpPr>
      <xdr:spPr>
        <a:xfrm>
          <a:off x="14592300" y="9970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5732</xdr:rowOff>
    </xdr:from>
    <xdr:ext cx="405111" cy="259045"/>
    <xdr:sp macro="" textlink="">
      <xdr:nvSpPr>
        <xdr:cNvPr id="494" name="n_1aveValue【学校施設】&#10;有形固定資産減価償却率">
          <a:extLst>
            <a:ext uri="{FF2B5EF4-FFF2-40B4-BE49-F238E27FC236}">
              <a16:creationId xmlns:a16="http://schemas.microsoft.com/office/drawing/2014/main" xmlns="" id="{D6565C76-F1FD-4C3D-AE18-E0FAE3339B39}"/>
            </a:ext>
          </a:extLst>
        </xdr:cNvPr>
        <xdr:cNvSpPr txBox="1"/>
      </xdr:nvSpPr>
      <xdr:spPr>
        <a:xfrm>
          <a:off x="15266044"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15257</xdr:rowOff>
    </xdr:from>
    <xdr:ext cx="405111" cy="259045"/>
    <xdr:sp macro="" textlink="">
      <xdr:nvSpPr>
        <xdr:cNvPr id="495" name="n_2aveValue【学校施設】&#10;有形固定資産減価償却率">
          <a:extLst>
            <a:ext uri="{FF2B5EF4-FFF2-40B4-BE49-F238E27FC236}">
              <a16:creationId xmlns:a16="http://schemas.microsoft.com/office/drawing/2014/main" xmlns="" id="{0B5923F9-F5B4-4ADA-9A64-FFBAAEA82B75}"/>
            </a:ext>
          </a:extLst>
        </xdr:cNvPr>
        <xdr:cNvSpPr txBox="1"/>
      </xdr:nvSpPr>
      <xdr:spPr>
        <a:xfrm>
          <a:off x="14389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496" name="n_3aveValue【学校施設】&#10;有形固定資産減価償却率">
          <a:extLst>
            <a:ext uri="{FF2B5EF4-FFF2-40B4-BE49-F238E27FC236}">
              <a16:creationId xmlns:a16="http://schemas.microsoft.com/office/drawing/2014/main" xmlns="" id="{A4A2B655-513D-4CB8-B015-CAE30695C29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97807</xdr:rowOff>
    </xdr:from>
    <xdr:ext cx="405111" cy="259045"/>
    <xdr:sp macro="" textlink="">
      <xdr:nvSpPr>
        <xdr:cNvPr id="497" name="n_1mainValue【学校施設】&#10;有形固定資産減価償却率">
          <a:extLst>
            <a:ext uri="{FF2B5EF4-FFF2-40B4-BE49-F238E27FC236}">
              <a16:creationId xmlns:a16="http://schemas.microsoft.com/office/drawing/2014/main" xmlns="" id="{A033323F-3037-44B0-AF25-A2A32A7E9A1C}"/>
            </a:ext>
          </a:extLst>
        </xdr:cNvPr>
        <xdr:cNvSpPr txBox="1"/>
      </xdr:nvSpPr>
      <xdr:spPr>
        <a:xfrm>
          <a:off x="152660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93997</xdr:rowOff>
    </xdr:from>
    <xdr:ext cx="405111" cy="259045"/>
    <xdr:sp macro="" textlink="">
      <xdr:nvSpPr>
        <xdr:cNvPr id="498" name="n_2mainValue【学校施設】&#10;有形固定資産減価償却率">
          <a:extLst>
            <a:ext uri="{FF2B5EF4-FFF2-40B4-BE49-F238E27FC236}">
              <a16:creationId xmlns:a16="http://schemas.microsoft.com/office/drawing/2014/main" xmlns="" id="{E13805E5-8986-48D5-8034-614DF71A7CA2}"/>
            </a:ext>
          </a:extLst>
        </xdr:cNvPr>
        <xdr:cNvSpPr txBox="1"/>
      </xdr:nvSpPr>
      <xdr:spPr>
        <a:xfrm>
          <a:off x="143897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9" name="正方形/長方形 498">
          <a:extLst>
            <a:ext uri="{FF2B5EF4-FFF2-40B4-BE49-F238E27FC236}">
              <a16:creationId xmlns:a16="http://schemas.microsoft.com/office/drawing/2014/main" xmlns="" id="{5145B940-E728-4431-884D-437F595AAA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0" name="正方形/長方形 499">
          <a:extLst>
            <a:ext uri="{FF2B5EF4-FFF2-40B4-BE49-F238E27FC236}">
              <a16:creationId xmlns:a16="http://schemas.microsoft.com/office/drawing/2014/main" xmlns="" id="{F2EA5CE2-22F7-4151-BB2B-825E2448E0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1" name="正方形/長方形 500">
          <a:extLst>
            <a:ext uri="{FF2B5EF4-FFF2-40B4-BE49-F238E27FC236}">
              <a16:creationId xmlns:a16="http://schemas.microsoft.com/office/drawing/2014/main" xmlns="" id="{A93234CF-2402-41B6-882E-7A961EEA4E6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2" name="正方形/長方形 501">
          <a:extLst>
            <a:ext uri="{FF2B5EF4-FFF2-40B4-BE49-F238E27FC236}">
              <a16:creationId xmlns:a16="http://schemas.microsoft.com/office/drawing/2014/main" xmlns="" id="{357E05B8-899F-411E-9C74-1F44DA7EAF3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3" name="正方形/長方形 502">
          <a:extLst>
            <a:ext uri="{FF2B5EF4-FFF2-40B4-BE49-F238E27FC236}">
              <a16:creationId xmlns:a16="http://schemas.microsoft.com/office/drawing/2014/main" xmlns="" id="{C69CC0E3-0A08-4377-975B-B1E875D4B0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4" name="正方形/長方形 503">
          <a:extLst>
            <a:ext uri="{FF2B5EF4-FFF2-40B4-BE49-F238E27FC236}">
              <a16:creationId xmlns:a16="http://schemas.microsoft.com/office/drawing/2014/main" xmlns="" id="{267DCB58-8F72-4879-990C-EE5EB5F9157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5" name="正方形/長方形 504">
          <a:extLst>
            <a:ext uri="{FF2B5EF4-FFF2-40B4-BE49-F238E27FC236}">
              <a16:creationId xmlns:a16="http://schemas.microsoft.com/office/drawing/2014/main" xmlns="" id="{7C844120-08C2-4225-AE74-87D8DE047EF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6" name="正方形/長方形 505">
          <a:extLst>
            <a:ext uri="{FF2B5EF4-FFF2-40B4-BE49-F238E27FC236}">
              <a16:creationId xmlns:a16="http://schemas.microsoft.com/office/drawing/2014/main" xmlns="" id="{2871B9D7-30AC-4F17-B417-A1579B3A484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7" name="テキスト ボックス 506">
          <a:extLst>
            <a:ext uri="{FF2B5EF4-FFF2-40B4-BE49-F238E27FC236}">
              <a16:creationId xmlns:a16="http://schemas.microsoft.com/office/drawing/2014/main" xmlns="" id="{5202B424-68AF-4DE9-9C9F-2EC8B805F4E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8" name="直線コネクタ 507">
          <a:extLst>
            <a:ext uri="{FF2B5EF4-FFF2-40B4-BE49-F238E27FC236}">
              <a16:creationId xmlns:a16="http://schemas.microsoft.com/office/drawing/2014/main" xmlns="" id="{8DFE514B-EB28-4AED-A0A8-04AFCB5E72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xmlns="" id="{9F482F69-C545-41DB-A842-8B2765F3560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10" name="直線コネクタ 509">
          <a:extLst>
            <a:ext uri="{FF2B5EF4-FFF2-40B4-BE49-F238E27FC236}">
              <a16:creationId xmlns:a16="http://schemas.microsoft.com/office/drawing/2014/main" xmlns="" id="{4AF8E788-4477-4527-BC29-4521B678AD5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xmlns="" id="{EAE25E51-DF4A-48C4-8439-E5EFC38D732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12" name="直線コネクタ 511">
          <a:extLst>
            <a:ext uri="{FF2B5EF4-FFF2-40B4-BE49-F238E27FC236}">
              <a16:creationId xmlns:a16="http://schemas.microsoft.com/office/drawing/2014/main" xmlns="" id="{0C7A3209-7B7C-475A-8CE7-ACDFFA1B264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13" name="テキスト ボックス 512">
          <a:extLst>
            <a:ext uri="{FF2B5EF4-FFF2-40B4-BE49-F238E27FC236}">
              <a16:creationId xmlns:a16="http://schemas.microsoft.com/office/drawing/2014/main" xmlns="" id="{88EDF21B-56F1-441D-BA9F-77EB9519BE5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14" name="直線コネクタ 513">
          <a:extLst>
            <a:ext uri="{FF2B5EF4-FFF2-40B4-BE49-F238E27FC236}">
              <a16:creationId xmlns:a16="http://schemas.microsoft.com/office/drawing/2014/main" xmlns="" id="{DC5A71AF-FF61-4429-A77B-A89873EE88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15" name="テキスト ボックス 514">
          <a:extLst>
            <a:ext uri="{FF2B5EF4-FFF2-40B4-BE49-F238E27FC236}">
              <a16:creationId xmlns:a16="http://schemas.microsoft.com/office/drawing/2014/main" xmlns="" id="{75028B55-004C-4A1C-9FED-0B1CDBB2AB1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6" name="直線コネクタ 515">
          <a:extLst>
            <a:ext uri="{FF2B5EF4-FFF2-40B4-BE49-F238E27FC236}">
              <a16:creationId xmlns:a16="http://schemas.microsoft.com/office/drawing/2014/main" xmlns="" id="{D147BAB4-6CA4-4418-8EC9-6725740F088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17" name="テキスト ボックス 516">
          <a:extLst>
            <a:ext uri="{FF2B5EF4-FFF2-40B4-BE49-F238E27FC236}">
              <a16:creationId xmlns:a16="http://schemas.microsoft.com/office/drawing/2014/main" xmlns="" id="{DAF911E0-92E6-40AA-98B5-5FA63512A0F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8" name="直線コネクタ 517">
          <a:extLst>
            <a:ext uri="{FF2B5EF4-FFF2-40B4-BE49-F238E27FC236}">
              <a16:creationId xmlns:a16="http://schemas.microsoft.com/office/drawing/2014/main" xmlns="" id="{6BA85A90-0873-4F1E-80AA-0AF389620FEE}"/>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19" name="テキスト ボックス 518">
          <a:extLst>
            <a:ext uri="{FF2B5EF4-FFF2-40B4-BE49-F238E27FC236}">
              <a16:creationId xmlns:a16="http://schemas.microsoft.com/office/drawing/2014/main" xmlns="" id="{76F4CD7E-9DCF-455A-BAE1-E8AB5EAF9CC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0" name="直線コネクタ 519">
          <a:extLst>
            <a:ext uri="{FF2B5EF4-FFF2-40B4-BE49-F238E27FC236}">
              <a16:creationId xmlns:a16="http://schemas.microsoft.com/office/drawing/2014/main" xmlns="" id="{A733F66A-11EA-42C7-A281-C74C081459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1" name="テキスト ボックス 520">
          <a:extLst>
            <a:ext uri="{FF2B5EF4-FFF2-40B4-BE49-F238E27FC236}">
              <a16:creationId xmlns:a16="http://schemas.microsoft.com/office/drawing/2014/main" xmlns="" id="{5A958D5B-620E-4589-80D2-A5A2D17D97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2" name="【学校施設】&#10;一人当たり面積グラフ枠">
          <a:extLst>
            <a:ext uri="{FF2B5EF4-FFF2-40B4-BE49-F238E27FC236}">
              <a16:creationId xmlns:a16="http://schemas.microsoft.com/office/drawing/2014/main" xmlns="" id="{07203C46-DFB5-422A-9675-6C7D556AC5F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1905</xdr:rowOff>
    </xdr:from>
    <xdr:to>
      <xdr:col>116</xdr:col>
      <xdr:colOff>62864</xdr:colOff>
      <xdr:row>64</xdr:row>
      <xdr:rowOff>39243</xdr:rowOff>
    </xdr:to>
    <xdr:cxnSp macro="">
      <xdr:nvCxnSpPr>
        <xdr:cNvPr id="523" name="直線コネクタ 522">
          <a:extLst>
            <a:ext uri="{FF2B5EF4-FFF2-40B4-BE49-F238E27FC236}">
              <a16:creationId xmlns:a16="http://schemas.microsoft.com/office/drawing/2014/main" xmlns="" id="{6AA372EA-660B-449B-A104-2BBDA1FDCF98}"/>
            </a:ext>
          </a:extLst>
        </xdr:cNvPr>
        <xdr:cNvCxnSpPr/>
      </xdr:nvCxnSpPr>
      <xdr:spPr>
        <a:xfrm flipV="1">
          <a:off x="22160864" y="9774555"/>
          <a:ext cx="0" cy="123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43070</xdr:rowOff>
    </xdr:from>
    <xdr:ext cx="469744" cy="259045"/>
    <xdr:sp macro="" textlink="">
      <xdr:nvSpPr>
        <xdr:cNvPr id="524" name="【学校施設】&#10;一人当たり面積最小値テキスト">
          <a:extLst>
            <a:ext uri="{FF2B5EF4-FFF2-40B4-BE49-F238E27FC236}">
              <a16:creationId xmlns:a16="http://schemas.microsoft.com/office/drawing/2014/main" xmlns="" id="{04BBD3BB-C4D2-42B5-A8B6-68B5A2ED8312}"/>
            </a:ext>
          </a:extLst>
        </xdr:cNvPr>
        <xdr:cNvSpPr txBox="1"/>
      </xdr:nvSpPr>
      <xdr:spPr>
        <a:xfrm>
          <a:off x="22199600" y="110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39243</xdr:rowOff>
    </xdr:from>
    <xdr:to>
      <xdr:col>116</xdr:col>
      <xdr:colOff>152400</xdr:colOff>
      <xdr:row>64</xdr:row>
      <xdr:rowOff>39243</xdr:rowOff>
    </xdr:to>
    <xdr:cxnSp macro="">
      <xdr:nvCxnSpPr>
        <xdr:cNvPr id="525" name="直線コネクタ 524">
          <a:extLst>
            <a:ext uri="{FF2B5EF4-FFF2-40B4-BE49-F238E27FC236}">
              <a16:creationId xmlns:a16="http://schemas.microsoft.com/office/drawing/2014/main" xmlns="" id="{A0DE9B1A-6315-4AB4-AF3E-745406FCF014}"/>
            </a:ext>
          </a:extLst>
        </xdr:cNvPr>
        <xdr:cNvCxnSpPr/>
      </xdr:nvCxnSpPr>
      <xdr:spPr>
        <a:xfrm>
          <a:off x="22072600" y="11012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120032</xdr:rowOff>
    </xdr:from>
    <xdr:ext cx="469744" cy="259045"/>
    <xdr:sp macro="" textlink="">
      <xdr:nvSpPr>
        <xdr:cNvPr id="526" name="【学校施設】&#10;一人当たり面積最大値テキスト">
          <a:extLst>
            <a:ext uri="{FF2B5EF4-FFF2-40B4-BE49-F238E27FC236}">
              <a16:creationId xmlns:a16="http://schemas.microsoft.com/office/drawing/2014/main" xmlns="" id="{F1080560-B8B8-4177-A0DC-573EACCA5C49}"/>
            </a:ext>
          </a:extLst>
        </xdr:cNvPr>
        <xdr:cNvSpPr txBox="1"/>
      </xdr:nvSpPr>
      <xdr:spPr>
        <a:xfrm>
          <a:off x="22199600" y="954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1905</xdr:rowOff>
    </xdr:from>
    <xdr:to>
      <xdr:col>116</xdr:col>
      <xdr:colOff>152400</xdr:colOff>
      <xdr:row>57</xdr:row>
      <xdr:rowOff>1905</xdr:rowOff>
    </xdr:to>
    <xdr:cxnSp macro="">
      <xdr:nvCxnSpPr>
        <xdr:cNvPr id="527" name="直線コネクタ 526">
          <a:extLst>
            <a:ext uri="{FF2B5EF4-FFF2-40B4-BE49-F238E27FC236}">
              <a16:creationId xmlns:a16="http://schemas.microsoft.com/office/drawing/2014/main" xmlns="" id="{79337E95-5039-4C77-B904-5C8749338970}"/>
            </a:ext>
          </a:extLst>
        </xdr:cNvPr>
        <xdr:cNvCxnSpPr/>
      </xdr:nvCxnSpPr>
      <xdr:spPr>
        <a:xfrm>
          <a:off x="22072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41800</xdr:rowOff>
    </xdr:from>
    <xdr:ext cx="469744" cy="259045"/>
    <xdr:sp macro="" textlink="">
      <xdr:nvSpPr>
        <xdr:cNvPr id="528" name="【学校施設】&#10;一人当たり面積平均値テキスト">
          <a:extLst>
            <a:ext uri="{FF2B5EF4-FFF2-40B4-BE49-F238E27FC236}">
              <a16:creationId xmlns:a16="http://schemas.microsoft.com/office/drawing/2014/main" xmlns="" id="{46F63139-4B0C-41D8-A62C-E02B36A15435}"/>
            </a:ext>
          </a:extLst>
        </xdr:cNvPr>
        <xdr:cNvSpPr txBox="1"/>
      </xdr:nvSpPr>
      <xdr:spPr>
        <a:xfrm>
          <a:off x="22199600" y="105002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18923</xdr:rowOff>
    </xdr:from>
    <xdr:to>
      <xdr:col>116</xdr:col>
      <xdr:colOff>114300</xdr:colOff>
      <xdr:row>62</xdr:row>
      <xdr:rowOff>120523</xdr:rowOff>
    </xdr:to>
    <xdr:sp macro="" textlink="">
      <xdr:nvSpPr>
        <xdr:cNvPr id="529" name="フローチャート: 判断 528">
          <a:extLst>
            <a:ext uri="{FF2B5EF4-FFF2-40B4-BE49-F238E27FC236}">
              <a16:creationId xmlns:a16="http://schemas.microsoft.com/office/drawing/2014/main" xmlns="" id="{35B90EA3-CE35-46B2-A2F8-570879C265FC}"/>
            </a:ext>
          </a:extLst>
        </xdr:cNvPr>
        <xdr:cNvSpPr/>
      </xdr:nvSpPr>
      <xdr:spPr>
        <a:xfrm>
          <a:off x="22110700" y="1064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xdr:rowOff>
    </xdr:from>
    <xdr:to>
      <xdr:col>112</xdr:col>
      <xdr:colOff>38100</xdr:colOff>
      <xdr:row>62</xdr:row>
      <xdr:rowOff>106426</xdr:rowOff>
    </xdr:to>
    <xdr:sp macro="" textlink="">
      <xdr:nvSpPr>
        <xdr:cNvPr id="530" name="フローチャート: 判断 529">
          <a:extLst>
            <a:ext uri="{FF2B5EF4-FFF2-40B4-BE49-F238E27FC236}">
              <a16:creationId xmlns:a16="http://schemas.microsoft.com/office/drawing/2014/main" xmlns="" id="{ED2E7D9D-90F5-4A7E-9494-7C6E7565D439}"/>
            </a:ext>
          </a:extLst>
        </xdr:cNvPr>
        <xdr:cNvSpPr/>
      </xdr:nvSpPr>
      <xdr:spPr>
        <a:xfrm>
          <a:off x="21272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23876</xdr:rowOff>
    </xdr:from>
    <xdr:to>
      <xdr:col>107</xdr:col>
      <xdr:colOff>101600</xdr:colOff>
      <xdr:row>62</xdr:row>
      <xdr:rowOff>125476</xdr:rowOff>
    </xdr:to>
    <xdr:sp macro="" textlink="">
      <xdr:nvSpPr>
        <xdr:cNvPr id="531" name="フローチャート: 判断 530">
          <a:extLst>
            <a:ext uri="{FF2B5EF4-FFF2-40B4-BE49-F238E27FC236}">
              <a16:creationId xmlns:a16="http://schemas.microsoft.com/office/drawing/2014/main" xmlns="" id="{7AD3A144-7AD5-4483-89F7-9DD75ED8E0A1}"/>
            </a:ext>
          </a:extLst>
        </xdr:cNvPr>
        <xdr:cNvSpPr/>
      </xdr:nvSpPr>
      <xdr:spPr>
        <a:xfrm>
          <a:off x="20383500" y="106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75692</xdr:rowOff>
    </xdr:from>
    <xdr:to>
      <xdr:col>102</xdr:col>
      <xdr:colOff>165100</xdr:colOff>
      <xdr:row>63</xdr:row>
      <xdr:rowOff>5842</xdr:rowOff>
    </xdr:to>
    <xdr:sp macro="" textlink="">
      <xdr:nvSpPr>
        <xdr:cNvPr id="532" name="フローチャート: 判断 531">
          <a:extLst>
            <a:ext uri="{FF2B5EF4-FFF2-40B4-BE49-F238E27FC236}">
              <a16:creationId xmlns:a16="http://schemas.microsoft.com/office/drawing/2014/main" xmlns="" id="{D0A4941F-9B1A-4515-9758-91CA7E961FB8}"/>
            </a:ext>
          </a:extLst>
        </xdr:cNvPr>
        <xdr:cNvSpPr/>
      </xdr:nvSpPr>
      <xdr:spPr>
        <a:xfrm>
          <a:off x="194945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xmlns="" id="{BD152609-94AC-4B19-9677-0187EADF4F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xmlns="" id="{DF585937-9C1A-42D3-B2CD-F543EC18A02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xmlns="" id="{01E9BE96-4294-4BAB-B61B-D959EE8F802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xmlns="" id="{5EB454FC-88D4-465D-95F2-D9CB07E5843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xmlns="" id="{583D82DC-322D-4668-8EC6-3A96578BC91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23876</xdr:rowOff>
    </xdr:from>
    <xdr:to>
      <xdr:col>116</xdr:col>
      <xdr:colOff>114300</xdr:colOff>
      <xdr:row>63</xdr:row>
      <xdr:rowOff>125476</xdr:rowOff>
    </xdr:to>
    <xdr:sp macro="" textlink="">
      <xdr:nvSpPr>
        <xdr:cNvPr id="538" name="楕円 537">
          <a:extLst>
            <a:ext uri="{FF2B5EF4-FFF2-40B4-BE49-F238E27FC236}">
              <a16:creationId xmlns:a16="http://schemas.microsoft.com/office/drawing/2014/main" xmlns="" id="{17622D40-2464-4604-B186-E7A0924F4F34}"/>
            </a:ext>
          </a:extLst>
        </xdr:cNvPr>
        <xdr:cNvSpPr/>
      </xdr:nvSpPr>
      <xdr:spPr>
        <a:xfrm>
          <a:off x="22110700" y="108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2303</xdr:rowOff>
    </xdr:from>
    <xdr:ext cx="469744" cy="259045"/>
    <xdr:sp macro="" textlink="">
      <xdr:nvSpPr>
        <xdr:cNvPr id="539" name="【学校施設】&#10;一人当たり面積該当値テキスト">
          <a:extLst>
            <a:ext uri="{FF2B5EF4-FFF2-40B4-BE49-F238E27FC236}">
              <a16:creationId xmlns:a16="http://schemas.microsoft.com/office/drawing/2014/main" xmlns="" id="{815C019D-656B-421E-A237-5116728F2C91}"/>
            </a:ext>
          </a:extLst>
        </xdr:cNvPr>
        <xdr:cNvSpPr txBox="1"/>
      </xdr:nvSpPr>
      <xdr:spPr>
        <a:xfrm>
          <a:off x="22199600"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21971</xdr:rowOff>
    </xdr:from>
    <xdr:to>
      <xdr:col>112</xdr:col>
      <xdr:colOff>38100</xdr:colOff>
      <xdr:row>63</xdr:row>
      <xdr:rowOff>123571</xdr:rowOff>
    </xdr:to>
    <xdr:sp macro="" textlink="">
      <xdr:nvSpPr>
        <xdr:cNvPr id="540" name="楕円 539">
          <a:extLst>
            <a:ext uri="{FF2B5EF4-FFF2-40B4-BE49-F238E27FC236}">
              <a16:creationId xmlns:a16="http://schemas.microsoft.com/office/drawing/2014/main" xmlns="" id="{731A80CE-5AA6-4D3B-B6AA-028876E52733}"/>
            </a:ext>
          </a:extLst>
        </xdr:cNvPr>
        <xdr:cNvSpPr/>
      </xdr:nvSpPr>
      <xdr:spPr>
        <a:xfrm>
          <a:off x="21272500" y="1082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72771</xdr:rowOff>
    </xdr:from>
    <xdr:to>
      <xdr:col>116</xdr:col>
      <xdr:colOff>63500</xdr:colOff>
      <xdr:row>63</xdr:row>
      <xdr:rowOff>74676</xdr:rowOff>
    </xdr:to>
    <xdr:cxnSp macro="">
      <xdr:nvCxnSpPr>
        <xdr:cNvPr id="541" name="直線コネクタ 540">
          <a:extLst>
            <a:ext uri="{FF2B5EF4-FFF2-40B4-BE49-F238E27FC236}">
              <a16:creationId xmlns:a16="http://schemas.microsoft.com/office/drawing/2014/main" xmlns="" id="{EE62C012-4A70-47FA-BD0A-EE5F8AD857C1}"/>
            </a:ext>
          </a:extLst>
        </xdr:cNvPr>
        <xdr:cNvCxnSpPr/>
      </xdr:nvCxnSpPr>
      <xdr:spPr>
        <a:xfrm>
          <a:off x="21323300" y="10874121"/>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20447</xdr:rowOff>
    </xdr:from>
    <xdr:to>
      <xdr:col>107</xdr:col>
      <xdr:colOff>101600</xdr:colOff>
      <xdr:row>63</xdr:row>
      <xdr:rowOff>122047</xdr:rowOff>
    </xdr:to>
    <xdr:sp macro="" textlink="">
      <xdr:nvSpPr>
        <xdr:cNvPr id="542" name="楕円 541">
          <a:extLst>
            <a:ext uri="{FF2B5EF4-FFF2-40B4-BE49-F238E27FC236}">
              <a16:creationId xmlns:a16="http://schemas.microsoft.com/office/drawing/2014/main" xmlns="" id="{928C83D2-1992-491D-9F02-FDD181449E53}"/>
            </a:ext>
          </a:extLst>
        </xdr:cNvPr>
        <xdr:cNvSpPr/>
      </xdr:nvSpPr>
      <xdr:spPr>
        <a:xfrm>
          <a:off x="20383500" y="10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71247</xdr:rowOff>
    </xdr:from>
    <xdr:to>
      <xdr:col>111</xdr:col>
      <xdr:colOff>177800</xdr:colOff>
      <xdr:row>63</xdr:row>
      <xdr:rowOff>72771</xdr:rowOff>
    </xdr:to>
    <xdr:cxnSp macro="">
      <xdr:nvCxnSpPr>
        <xdr:cNvPr id="543" name="直線コネクタ 542">
          <a:extLst>
            <a:ext uri="{FF2B5EF4-FFF2-40B4-BE49-F238E27FC236}">
              <a16:creationId xmlns:a16="http://schemas.microsoft.com/office/drawing/2014/main" xmlns="" id="{68FCC1E9-380A-4F4E-B420-FF5A2872C7AA}"/>
            </a:ext>
          </a:extLst>
        </xdr:cNvPr>
        <xdr:cNvCxnSpPr/>
      </xdr:nvCxnSpPr>
      <xdr:spPr>
        <a:xfrm>
          <a:off x="20434300" y="1087259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122953</xdr:rowOff>
    </xdr:from>
    <xdr:ext cx="469744" cy="259045"/>
    <xdr:sp macro="" textlink="">
      <xdr:nvSpPr>
        <xdr:cNvPr id="544" name="n_1aveValue【学校施設】&#10;一人当たり面積">
          <a:extLst>
            <a:ext uri="{FF2B5EF4-FFF2-40B4-BE49-F238E27FC236}">
              <a16:creationId xmlns:a16="http://schemas.microsoft.com/office/drawing/2014/main" xmlns="" id="{1FC77C51-270D-45F5-AC0E-94856AC1FABA}"/>
            </a:ext>
          </a:extLst>
        </xdr:cNvPr>
        <xdr:cNvSpPr txBox="1"/>
      </xdr:nvSpPr>
      <xdr:spPr>
        <a:xfrm>
          <a:off x="21075727" y="1040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142003</xdr:rowOff>
    </xdr:from>
    <xdr:ext cx="469744" cy="259045"/>
    <xdr:sp macro="" textlink="">
      <xdr:nvSpPr>
        <xdr:cNvPr id="545" name="n_2aveValue【学校施設】&#10;一人当たり面積">
          <a:extLst>
            <a:ext uri="{FF2B5EF4-FFF2-40B4-BE49-F238E27FC236}">
              <a16:creationId xmlns:a16="http://schemas.microsoft.com/office/drawing/2014/main" xmlns="" id="{9A0DD680-50A9-407E-9194-2A29CF7E871A}"/>
            </a:ext>
          </a:extLst>
        </xdr:cNvPr>
        <xdr:cNvSpPr txBox="1"/>
      </xdr:nvSpPr>
      <xdr:spPr>
        <a:xfrm>
          <a:off x="20199427" y="1042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22369</xdr:rowOff>
    </xdr:from>
    <xdr:ext cx="469744" cy="259045"/>
    <xdr:sp macro="" textlink="">
      <xdr:nvSpPr>
        <xdr:cNvPr id="546" name="n_3aveValue【学校施設】&#10;一人当たり面積">
          <a:extLst>
            <a:ext uri="{FF2B5EF4-FFF2-40B4-BE49-F238E27FC236}">
              <a16:creationId xmlns:a16="http://schemas.microsoft.com/office/drawing/2014/main" xmlns="" id="{882EE09A-E869-4503-8B9E-316B04A76823}"/>
            </a:ext>
          </a:extLst>
        </xdr:cNvPr>
        <xdr:cNvSpPr txBox="1"/>
      </xdr:nvSpPr>
      <xdr:spPr>
        <a:xfrm>
          <a:off x="19310427" y="1048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114698</xdr:rowOff>
    </xdr:from>
    <xdr:ext cx="469744" cy="259045"/>
    <xdr:sp macro="" textlink="">
      <xdr:nvSpPr>
        <xdr:cNvPr id="547" name="n_1mainValue【学校施設】&#10;一人当たり面積">
          <a:extLst>
            <a:ext uri="{FF2B5EF4-FFF2-40B4-BE49-F238E27FC236}">
              <a16:creationId xmlns:a16="http://schemas.microsoft.com/office/drawing/2014/main" xmlns="" id="{6C6A4EAB-DDE2-47A6-BCE7-F66DCF60E832}"/>
            </a:ext>
          </a:extLst>
        </xdr:cNvPr>
        <xdr:cNvSpPr txBox="1"/>
      </xdr:nvSpPr>
      <xdr:spPr>
        <a:xfrm>
          <a:off x="21075727" y="1091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113174</xdr:rowOff>
    </xdr:from>
    <xdr:ext cx="469744" cy="259045"/>
    <xdr:sp macro="" textlink="">
      <xdr:nvSpPr>
        <xdr:cNvPr id="548" name="n_2mainValue【学校施設】&#10;一人当たり面積">
          <a:extLst>
            <a:ext uri="{FF2B5EF4-FFF2-40B4-BE49-F238E27FC236}">
              <a16:creationId xmlns:a16="http://schemas.microsoft.com/office/drawing/2014/main" xmlns="" id="{D55B9DD5-0E35-401E-B9FB-CFCA65EB933C}"/>
            </a:ext>
          </a:extLst>
        </xdr:cNvPr>
        <xdr:cNvSpPr txBox="1"/>
      </xdr:nvSpPr>
      <xdr:spPr>
        <a:xfrm>
          <a:off x="20199427" y="1091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9" name="正方形/長方形 548">
          <a:extLst>
            <a:ext uri="{FF2B5EF4-FFF2-40B4-BE49-F238E27FC236}">
              <a16:creationId xmlns:a16="http://schemas.microsoft.com/office/drawing/2014/main" xmlns="" id="{7F0389AA-5E7E-4D85-A912-E74BF4BD0C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0" name="正方形/長方形 549">
          <a:extLst>
            <a:ext uri="{FF2B5EF4-FFF2-40B4-BE49-F238E27FC236}">
              <a16:creationId xmlns:a16="http://schemas.microsoft.com/office/drawing/2014/main" xmlns="" id="{AF0CD03B-A7D3-4CF8-8A7D-7BAF93A4831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1" name="正方形/長方形 550">
          <a:extLst>
            <a:ext uri="{FF2B5EF4-FFF2-40B4-BE49-F238E27FC236}">
              <a16:creationId xmlns:a16="http://schemas.microsoft.com/office/drawing/2014/main" xmlns="" id="{3B1BE323-2DD5-4069-9956-BE41EE8457A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2" name="正方形/長方形 551">
          <a:extLst>
            <a:ext uri="{FF2B5EF4-FFF2-40B4-BE49-F238E27FC236}">
              <a16:creationId xmlns:a16="http://schemas.microsoft.com/office/drawing/2014/main" xmlns="" id="{71368C78-F654-4B1A-963B-565E39E65F8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3" name="正方形/長方形 552">
          <a:extLst>
            <a:ext uri="{FF2B5EF4-FFF2-40B4-BE49-F238E27FC236}">
              <a16:creationId xmlns:a16="http://schemas.microsoft.com/office/drawing/2014/main" xmlns="" id="{8B7403A0-5053-4362-BE20-F2DC3E4663E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4" name="正方形/長方形 553">
          <a:extLst>
            <a:ext uri="{FF2B5EF4-FFF2-40B4-BE49-F238E27FC236}">
              <a16:creationId xmlns:a16="http://schemas.microsoft.com/office/drawing/2014/main" xmlns="" id="{4AD1899D-AE7B-42C5-AA2B-9B214ACDB9D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5" name="正方形/長方形 554">
          <a:extLst>
            <a:ext uri="{FF2B5EF4-FFF2-40B4-BE49-F238E27FC236}">
              <a16:creationId xmlns:a16="http://schemas.microsoft.com/office/drawing/2014/main" xmlns="" id="{2DD350CC-4250-4D89-B357-A6BE7F5F0DF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6" name="正方形/長方形 555">
          <a:extLst>
            <a:ext uri="{FF2B5EF4-FFF2-40B4-BE49-F238E27FC236}">
              <a16:creationId xmlns:a16="http://schemas.microsoft.com/office/drawing/2014/main" xmlns="" id="{1DFC8A4E-28B3-4B75-B97B-162F98BC744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a:extLst>
            <a:ext uri="{FF2B5EF4-FFF2-40B4-BE49-F238E27FC236}">
              <a16:creationId xmlns:a16="http://schemas.microsoft.com/office/drawing/2014/main" xmlns="" id="{4141A8E8-B2AD-40CC-A8C3-7E322E4C2C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a:extLst>
            <a:ext uri="{FF2B5EF4-FFF2-40B4-BE49-F238E27FC236}">
              <a16:creationId xmlns:a16="http://schemas.microsoft.com/office/drawing/2014/main" xmlns="" id="{C701C7A0-C516-4DCC-A7FD-A7767D1A47D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a:extLst>
            <a:ext uri="{FF2B5EF4-FFF2-40B4-BE49-F238E27FC236}">
              <a16:creationId xmlns:a16="http://schemas.microsoft.com/office/drawing/2014/main" xmlns="" id="{0BC5B9AB-EC0A-4641-80FD-C6B3834354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a:extLst>
            <a:ext uri="{FF2B5EF4-FFF2-40B4-BE49-F238E27FC236}">
              <a16:creationId xmlns:a16="http://schemas.microsoft.com/office/drawing/2014/main" xmlns="" id="{7A3ADE91-E161-4C27-8DD2-C7C302CCBB1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a:extLst>
            <a:ext uri="{FF2B5EF4-FFF2-40B4-BE49-F238E27FC236}">
              <a16:creationId xmlns:a16="http://schemas.microsoft.com/office/drawing/2014/main" xmlns="" id="{F35B4632-B6BF-44D1-B74D-AEDD8E5079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a:extLst>
            <a:ext uri="{FF2B5EF4-FFF2-40B4-BE49-F238E27FC236}">
              <a16:creationId xmlns:a16="http://schemas.microsoft.com/office/drawing/2014/main" xmlns="" id="{01D886AF-77D8-4E88-8D70-3804395BDC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a:extLst>
            <a:ext uri="{FF2B5EF4-FFF2-40B4-BE49-F238E27FC236}">
              <a16:creationId xmlns:a16="http://schemas.microsoft.com/office/drawing/2014/main" xmlns="" id="{C3192134-4A3A-4757-A9E8-A5E2C69B5A0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a:extLst>
            <a:ext uri="{FF2B5EF4-FFF2-40B4-BE49-F238E27FC236}">
              <a16:creationId xmlns:a16="http://schemas.microsoft.com/office/drawing/2014/main" xmlns="" id="{1C3B384F-AF66-4624-95A4-8A392600B4B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5" name="正方形/長方形 564">
          <a:extLst>
            <a:ext uri="{FF2B5EF4-FFF2-40B4-BE49-F238E27FC236}">
              <a16:creationId xmlns:a16="http://schemas.microsoft.com/office/drawing/2014/main" xmlns="" id="{4FC0EFAC-069A-4001-8E9B-68C5F500005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6" name="正方形/長方形 565">
          <a:extLst>
            <a:ext uri="{FF2B5EF4-FFF2-40B4-BE49-F238E27FC236}">
              <a16:creationId xmlns:a16="http://schemas.microsoft.com/office/drawing/2014/main" xmlns="" id="{156079C9-E192-4470-8531-9CA16629032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7" name="正方形/長方形 566">
          <a:extLst>
            <a:ext uri="{FF2B5EF4-FFF2-40B4-BE49-F238E27FC236}">
              <a16:creationId xmlns:a16="http://schemas.microsoft.com/office/drawing/2014/main" xmlns="" id="{A6599F42-5801-42DD-B210-73C2FD9FEE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8" name="正方形/長方形 567">
          <a:extLst>
            <a:ext uri="{FF2B5EF4-FFF2-40B4-BE49-F238E27FC236}">
              <a16:creationId xmlns:a16="http://schemas.microsoft.com/office/drawing/2014/main" xmlns="" id="{1DF29F9B-3F2A-42F1-BF9D-10ADB72CE1E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9" name="正方形/長方形 568">
          <a:extLst>
            <a:ext uri="{FF2B5EF4-FFF2-40B4-BE49-F238E27FC236}">
              <a16:creationId xmlns:a16="http://schemas.microsoft.com/office/drawing/2014/main" xmlns="" id="{A740BF45-B204-4C5C-AB29-5EEFBFE9D37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70" name="正方形/長方形 569">
          <a:extLst>
            <a:ext uri="{FF2B5EF4-FFF2-40B4-BE49-F238E27FC236}">
              <a16:creationId xmlns:a16="http://schemas.microsoft.com/office/drawing/2014/main" xmlns="" id="{5AFCE388-AEDB-4F31-9870-8A5F3AAA9CA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1" name="正方形/長方形 570">
          <a:extLst>
            <a:ext uri="{FF2B5EF4-FFF2-40B4-BE49-F238E27FC236}">
              <a16:creationId xmlns:a16="http://schemas.microsoft.com/office/drawing/2014/main" xmlns="" id="{BCE77DA2-70F2-4FB7-BE85-DC384F4B481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2" name="正方形/長方形 571">
          <a:extLst>
            <a:ext uri="{FF2B5EF4-FFF2-40B4-BE49-F238E27FC236}">
              <a16:creationId xmlns:a16="http://schemas.microsoft.com/office/drawing/2014/main" xmlns="" id="{7423B6F7-EF52-437D-8EA9-CFD12B9C6B9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73" name="テキスト ボックス 572">
          <a:extLst>
            <a:ext uri="{FF2B5EF4-FFF2-40B4-BE49-F238E27FC236}">
              <a16:creationId xmlns:a16="http://schemas.microsoft.com/office/drawing/2014/main" xmlns="" id="{D0D32876-AA95-4C60-94F3-017563145CA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74" name="直線コネクタ 573">
          <a:extLst>
            <a:ext uri="{FF2B5EF4-FFF2-40B4-BE49-F238E27FC236}">
              <a16:creationId xmlns:a16="http://schemas.microsoft.com/office/drawing/2014/main" xmlns="" id="{07F2C1C6-0201-46BF-B119-2B76CAA9D86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75" name="テキスト ボックス 574">
          <a:extLst>
            <a:ext uri="{FF2B5EF4-FFF2-40B4-BE49-F238E27FC236}">
              <a16:creationId xmlns:a16="http://schemas.microsoft.com/office/drawing/2014/main" xmlns="" id="{C66AAB06-4FD7-4E55-BB38-29C4F38C45F9}"/>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76" name="直線コネクタ 575">
          <a:extLst>
            <a:ext uri="{FF2B5EF4-FFF2-40B4-BE49-F238E27FC236}">
              <a16:creationId xmlns:a16="http://schemas.microsoft.com/office/drawing/2014/main" xmlns="" id="{D0624406-96CD-4306-96EA-92C55CB6BBF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77" name="テキスト ボックス 576">
          <a:extLst>
            <a:ext uri="{FF2B5EF4-FFF2-40B4-BE49-F238E27FC236}">
              <a16:creationId xmlns:a16="http://schemas.microsoft.com/office/drawing/2014/main" xmlns="" id="{723AFD2C-9EEA-4EFC-9149-140C4FEA3F37}"/>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78" name="直線コネクタ 577">
          <a:extLst>
            <a:ext uri="{FF2B5EF4-FFF2-40B4-BE49-F238E27FC236}">
              <a16:creationId xmlns:a16="http://schemas.microsoft.com/office/drawing/2014/main" xmlns="" id="{C4D99FE7-1E70-4E4C-BE49-E444C1D159D1}"/>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79" name="テキスト ボックス 578">
          <a:extLst>
            <a:ext uri="{FF2B5EF4-FFF2-40B4-BE49-F238E27FC236}">
              <a16:creationId xmlns:a16="http://schemas.microsoft.com/office/drawing/2014/main" xmlns="" id="{E85F2E87-1537-4A3C-BD12-3406DB609452}"/>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80" name="直線コネクタ 579">
          <a:extLst>
            <a:ext uri="{FF2B5EF4-FFF2-40B4-BE49-F238E27FC236}">
              <a16:creationId xmlns:a16="http://schemas.microsoft.com/office/drawing/2014/main" xmlns="" id="{FCC8E8DE-E3C9-4357-9654-58B2E760064E}"/>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81" name="テキスト ボックス 580">
          <a:extLst>
            <a:ext uri="{FF2B5EF4-FFF2-40B4-BE49-F238E27FC236}">
              <a16:creationId xmlns:a16="http://schemas.microsoft.com/office/drawing/2014/main" xmlns="" id="{FF95346F-F436-47F5-9BC7-BBF780119E4A}"/>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82" name="直線コネクタ 581">
          <a:extLst>
            <a:ext uri="{FF2B5EF4-FFF2-40B4-BE49-F238E27FC236}">
              <a16:creationId xmlns:a16="http://schemas.microsoft.com/office/drawing/2014/main" xmlns="" id="{FF3C737F-AF0F-4791-81EE-6E6025E68E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83" name="テキスト ボックス 582">
          <a:extLst>
            <a:ext uri="{FF2B5EF4-FFF2-40B4-BE49-F238E27FC236}">
              <a16:creationId xmlns:a16="http://schemas.microsoft.com/office/drawing/2014/main" xmlns="" id="{27BCA26E-EFE4-4695-8887-4F887270E973}"/>
            </a:ext>
          </a:extLst>
        </xdr:cNvPr>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4" name="直線コネクタ 583">
          <a:extLst>
            <a:ext uri="{FF2B5EF4-FFF2-40B4-BE49-F238E27FC236}">
              <a16:creationId xmlns:a16="http://schemas.microsoft.com/office/drawing/2014/main" xmlns="" id="{621D8913-7A8B-40D9-AA7C-1CB4A0DB748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85" name="テキスト ボックス 584">
          <a:extLst>
            <a:ext uri="{FF2B5EF4-FFF2-40B4-BE49-F238E27FC236}">
              <a16:creationId xmlns:a16="http://schemas.microsoft.com/office/drawing/2014/main" xmlns="" id="{ECB7BD58-8CEF-4B58-BBBA-02F63922919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86" name="【公民館】&#10;有形固定資産減価償却率グラフ枠">
          <a:extLst>
            <a:ext uri="{FF2B5EF4-FFF2-40B4-BE49-F238E27FC236}">
              <a16:creationId xmlns:a16="http://schemas.microsoft.com/office/drawing/2014/main" xmlns="" id="{DA380A24-8CAA-4A18-8BBF-716A244F91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76200</xdr:rowOff>
    </xdr:from>
    <xdr:to>
      <xdr:col>85</xdr:col>
      <xdr:colOff>126364</xdr:colOff>
      <xdr:row>107</xdr:row>
      <xdr:rowOff>156211</xdr:rowOff>
    </xdr:to>
    <xdr:cxnSp macro="">
      <xdr:nvCxnSpPr>
        <xdr:cNvPr id="587" name="直線コネクタ 586">
          <a:extLst>
            <a:ext uri="{FF2B5EF4-FFF2-40B4-BE49-F238E27FC236}">
              <a16:creationId xmlns:a16="http://schemas.microsoft.com/office/drawing/2014/main" xmlns="" id="{D9B4FE2E-647A-4510-84BD-AC0E68B6DE7B}"/>
            </a:ext>
          </a:extLst>
        </xdr:cNvPr>
        <xdr:cNvCxnSpPr/>
      </xdr:nvCxnSpPr>
      <xdr:spPr>
        <a:xfrm flipV="1">
          <a:off x="16318864" y="17221200"/>
          <a:ext cx="0" cy="1280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588" name="【公民館】&#10;有形固定資産減価償却率最小値テキスト">
          <a:extLst>
            <a:ext uri="{FF2B5EF4-FFF2-40B4-BE49-F238E27FC236}">
              <a16:creationId xmlns:a16="http://schemas.microsoft.com/office/drawing/2014/main" xmlns="" id="{4CA3653B-50F4-4511-88E6-2D62851D77C3}"/>
            </a:ext>
          </a:extLst>
        </xdr:cNvPr>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589" name="直線コネクタ 588">
          <a:extLst>
            <a:ext uri="{FF2B5EF4-FFF2-40B4-BE49-F238E27FC236}">
              <a16:creationId xmlns:a16="http://schemas.microsoft.com/office/drawing/2014/main" xmlns="" id="{B0FAE558-D831-483F-82A2-7BC952E0F940}"/>
            </a:ext>
          </a:extLst>
        </xdr:cNvPr>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22877</xdr:rowOff>
    </xdr:from>
    <xdr:ext cx="469744" cy="259045"/>
    <xdr:sp macro="" textlink="">
      <xdr:nvSpPr>
        <xdr:cNvPr id="590" name="【公民館】&#10;有形固定資産減価償却率最大値テキスト">
          <a:extLst>
            <a:ext uri="{FF2B5EF4-FFF2-40B4-BE49-F238E27FC236}">
              <a16:creationId xmlns:a16="http://schemas.microsoft.com/office/drawing/2014/main" xmlns="" id="{420876A7-22B6-4B51-A31E-5C78B37CCDC3}"/>
            </a:ext>
          </a:extLst>
        </xdr:cNvPr>
        <xdr:cNvSpPr txBox="1"/>
      </xdr:nvSpPr>
      <xdr:spPr>
        <a:xfrm>
          <a:off x="16357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76200</xdr:rowOff>
    </xdr:from>
    <xdr:to>
      <xdr:col>86</xdr:col>
      <xdr:colOff>25400</xdr:colOff>
      <xdr:row>100</xdr:row>
      <xdr:rowOff>76200</xdr:rowOff>
    </xdr:to>
    <xdr:cxnSp macro="">
      <xdr:nvCxnSpPr>
        <xdr:cNvPr id="591" name="直線コネクタ 590">
          <a:extLst>
            <a:ext uri="{FF2B5EF4-FFF2-40B4-BE49-F238E27FC236}">
              <a16:creationId xmlns:a16="http://schemas.microsoft.com/office/drawing/2014/main" xmlns="" id="{45835E96-1C04-4052-B4C0-A829BC650A38}"/>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9414</xdr:rowOff>
    </xdr:from>
    <xdr:ext cx="405111" cy="259045"/>
    <xdr:sp macro="" textlink="">
      <xdr:nvSpPr>
        <xdr:cNvPr id="592" name="【公民館】&#10;有形固定資産減価償却率平均値テキスト">
          <a:extLst>
            <a:ext uri="{FF2B5EF4-FFF2-40B4-BE49-F238E27FC236}">
              <a16:creationId xmlns:a16="http://schemas.microsoft.com/office/drawing/2014/main" xmlns="" id="{EB1E537B-F066-4359-B0C3-FF1AAFC85E4A}"/>
            </a:ext>
          </a:extLst>
        </xdr:cNvPr>
        <xdr:cNvSpPr txBox="1"/>
      </xdr:nvSpPr>
      <xdr:spPr>
        <a:xfrm>
          <a:off x="16357600" y="17668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157987</xdr:rowOff>
    </xdr:from>
    <xdr:to>
      <xdr:col>85</xdr:col>
      <xdr:colOff>177800</xdr:colOff>
      <xdr:row>104</xdr:row>
      <xdr:rowOff>88137</xdr:rowOff>
    </xdr:to>
    <xdr:sp macro="" textlink="">
      <xdr:nvSpPr>
        <xdr:cNvPr id="593" name="フローチャート: 判断 592">
          <a:extLst>
            <a:ext uri="{FF2B5EF4-FFF2-40B4-BE49-F238E27FC236}">
              <a16:creationId xmlns:a16="http://schemas.microsoft.com/office/drawing/2014/main" xmlns="" id="{3A5C7CAC-6EB5-4BAE-B61D-B4A21BFA09E2}"/>
            </a:ext>
          </a:extLst>
        </xdr:cNvPr>
        <xdr:cNvSpPr/>
      </xdr:nvSpPr>
      <xdr:spPr>
        <a:xfrm>
          <a:off x="16268700" y="1781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77978</xdr:rowOff>
    </xdr:from>
    <xdr:to>
      <xdr:col>81</xdr:col>
      <xdr:colOff>101600</xdr:colOff>
      <xdr:row>105</xdr:row>
      <xdr:rowOff>8128</xdr:rowOff>
    </xdr:to>
    <xdr:sp macro="" textlink="">
      <xdr:nvSpPr>
        <xdr:cNvPr id="594" name="フローチャート: 判断 593">
          <a:extLst>
            <a:ext uri="{FF2B5EF4-FFF2-40B4-BE49-F238E27FC236}">
              <a16:creationId xmlns:a16="http://schemas.microsoft.com/office/drawing/2014/main" xmlns="" id="{13B95CF7-3C05-4F8F-81CE-B7D8EA89348F}"/>
            </a:ext>
          </a:extLst>
        </xdr:cNvPr>
        <xdr:cNvSpPr/>
      </xdr:nvSpPr>
      <xdr:spPr>
        <a:xfrm>
          <a:off x="15430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595" name="フローチャート: 判断 594">
          <a:extLst>
            <a:ext uri="{FF2B5EF4-FFF2-40B4-BE49-F238E27FC236}">
              <a16:creationId xmlns:a16="http://schemas.microsoft.com/office/drawing/2014/main" xmlns="" id="{7A6C1F37-8A83-4519-92A0-6DC626BC4465}"/>
            </a:ext>
          </a:extLst>
        </xdr:cNvPr>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32258</xdr:rowOff>
    </xdr:from>
    <xdr:to>
      <xdr:col>72</xdr:col>
      <xdr:colOff>38100</xdr:colOff>
      <xdr:row>104</xdr:row>
      <xdr:rowOff>133858</xdr:rowOff>
    </xdr:to>
    <xdr:sp macro="" textlink="">
      <xdr:nvSpPr>
        <xdr:cNvPr id="596" name="フローチャート: 判断 595">
          <a:extLst>
            <a:ext uri="{FF2B5EF4-FFF2-40B4-BE49-F238E27FC236}">
              <a16:creationId xmlns:a16="http://schemas.microsoft.com/office/drawing/2014/main" xmlns="" id="{C216CBAC-38DE-4069-B0FB-7BC047C5EC1D}"/>
            </a:ext>
          </a:extLst>
        </xdr:cNvPr>
        <xdr:cNvSpPr/>
      </xdr:nvSpPr>
      <xdr:spPr>
        <a:xfrm>
          <a:off x="13652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xmlns="" id="{C39F869B-E4D2-4DDD-B7AE-31DB3AA8D6B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xmlns="" id="{424EF933-E0CC-46A5-93B5-1C8266BFC20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xmlns="" id="{0783AEA4-322E-4FA7-8950-2D3DDEA350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xmlns="" id="{7A55F0C6-0F65-4133-AD82-76AE53CEF15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xmlns="" id="{FBC65A07-5B29-49E8-A19B-F5CDFDBF062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96265</xdr:rowOff>
    </xdr:from>
    <xdr:to>
      <xdr:col>85</xdr:col>
      <xdr:colOff>177800</xdr:colOff>
      <xdr:row>106</xdr:row>
      <xdr:rowOff>26415</xdr:rowOff>
    </xdr:to>
    <xdr:sp macro="" textlink="">
      <xdr:nvSpPr>
        <xdr:cNvPr id="602" name="楕円 601">
          <a:extLst>
            <a:ext uri="{FF2B5EF4-FFF2-40B4-BE49-F238E27FC236}">
              <a16:creationId xmlns:a16="http://schemas.microsoft.com/office/drawing/2014/main" xmlns="" id="{64092CB1-5DD4-4426-AA07-0791041D2314}"/>
            </a:ext>
          </a:extLst>
        </xdr:cNvPr>
        <xdr:cNvSpPr/>
      </xdr:nvSpPr>
      <xdr:spPr>
        <a:xfrm>
          <a:off x="162687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74692</xdr:rowOff>
    </xdr:from>
    <xdr:ext cx="405111" cy="259045"/>
    <xdr:sp macro="" textlink="">
      <xdr:nvSpPr>
        <xdr:cNvPr id="603" name="【公民館】&#10;有形固定資産減価償却率該当値テキスト">
          <a:extLst>
            <a:ext uri="{FF2B5EF4-FFF2-40B4-BE49-F238E27FC236}">
              <a16:creationId xmlns:a16="http://schemas.microsoft.com/office/drawing/2014/main" xmlns="" id="{886C639F-65C4-4D16-8585-4B52765A9722}"/>
            </a:ext>
          </a:extLst>
        </xdr:cNvPr>
        <xdr:cNvSpPr txBox="1"/>
      </xdr:nvSpPr>
      <xdr:spPr>
        <a:xfrm>
          <a:off x="16357600" y="1807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153415</xdr:rowOff>
    </xdr:from>
    <xdr:to>
      <xdr:col>81</xdr:col>
      <xdr:colOff>101600</xdr:colOff>
      <xdr:row>106</xdr:row>
      <xdr:rowOff>83565</xdr:rowOff>
    </xdr:to>
    <xdr:sp macro="" textlink="">
      <xdr:nvSpPr>
        <xdr:cNvPr id="604" name="楕円 603">
          <a:extLst>
            <a:ext uri="{FF2B5EF4-FFF2-40B4-BE49-F238E27FC236}">
              <a16:creationId xmlns:a16="http://schemas.microsoft.com/office/drawing/2014/main" xmlns="" id="{D0A857CC-8174-458C-9E11-B9072D75CE7F}"/>
            </a:ext>
          </a:extLst>
        </xdr:cNvPr>
        <xdr:cNvSpPr/>
      </xdr:nvSpPr>
      <xdr:spPr>
        <a:xfrm>
          <a:off x="15430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147065</xdr:rowOff>
    </xdr:from>
    <xdr:to>
      <xdr:col>85</xdr:col>
      <xdr:colOff>127000</xdr:colOff>
      <xdr:row>106</xdr:row>
      <xdr:rowOff>32765</xdr:rowOff>
    </xdr:to>
    <xdr:cxnSp macro="">
      <xdr:nvCxnSpPr>
        <xdr:cNvPr id="605" name="直線コネクタ 604">
          <a:extLst>
            <a:ext uri="{FF2B5EF4-FFF2-40B4-BE49-F238E27FC236}">
              <a16:creationId xmlns:a16="http://schemas.microsoft.com/office/drawing/2014/main" xmlns="" id="{E992AC57-4521-4AEC-97B3-B3CAC776CA90}"/>
            </a:ext>
          </a:extLst>
        </xdr:cNvPr>
        <xdr:cNvCxnSpPr/>
      </xdr:nvCxnSpPr>
      <xdr:spPr>
        <a:xfrm flipV="1">
          <a:off x="15481300" y="1814931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32258</xdr:rowOff>
    </xdr:from>
    <xdr:to>
      <xdr:col>76</xdr:col>
      <xdr:colOff>165100</xdr:colOff>
      <xdr:row>106</xdr:row>
      <xdr:rowOff>133858</xdr:rowOff>
    </xdr:to>
    <xdr:sp macro="" textlink="">
      <xdr:nvSpPr>
        <xdr:cNvPr id="606" name="楕円 605">
          <a:extLst>
            <a:ext uri="{FF2B5EF4-FFF2-40B4-BE49-F238E27FC236}">
              <a16:creationId xmlns:a16="http://schemas.microsoft.com/office/drawing/2014/main" xmlns="" id="{FD62F5B4-B896-4931-B9A7-E23A3B792E83}"/>
            </a:ext>
          </a:extLst>
        </xdr:cNvPr>
        <xdr:cNvSpPr/>
      </xdr:nvSpPr>
      <xdr:spPr>
        <a:xfrm>
          <a:off x="14541500" y="182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32765</xdr:rowOff>
    </xdr:from>
    <xdr:to>
      <xdr:col>81</xdr:col>
      <xdr:colOff>50800</xdr:colOff>
      <xdr:row>106</xdr:row>
      <xdr:rowOff>83058</xdr:rowOff>
    </xdr:to>
    <xdr:cxnSp macro="">
      <xdr:nvCxnSpPr>
        <xdr:cNvPr id="607" name="直線コネクタ 606">
          <a:extLst>
            <a:ext uri="{FF2B5EF4-FFF2-40B4-BE49-F238E27FC236}">
              <a16:creationId xmlns:a16="http://schemas.microsoft.com/office/drawing/2014/main" xmlns="" id="{2B20009E-778E-44A0-BF65-0B1603A71FC5}"/>
            </a:ext>
          </a:extLst>
        </xdr:cNvPr>
        <xdr:cNvCxnSpPr/>
      </xdr:nvCxnSpPr>
      <xdr:spPr>
        <a:xfrm flipV="1">
          <a:off x="14592300" y="1820646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24655</xdr:rowOff>
    </xdr:from>
    <xdr:ext cx="405111" cy="259045"/>
    <xdr:sp macro="" textlink="">
      <xdr:nvSpPr>
        <xdr:cNvPr id="608" name="n_1aveValue【公民館】&#10;有形固定資産減価償却率">
          <a:extLst>
            <a:ext uri="{FF2B5EF4-FFF2-40B4-BE49-F238E27FC236}">
              <a16:creationId xmlns:a16="http://schemas.microsoft.com/office/drawing/2014/main" xmlns="" id="{D0491955-B967-4707-803B-F721FA5ACE0D}"/>
            </a:ext>
          </a:extLst>
        </xdr:cNvPr>
        <xdr:cNvSpPr txBox="1"/>
      </xdr:nvSpPr>
      <xdr:spPr>
        <a:xfrm>
          <a:off x="15266044" y="1768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609" name="n_2aveValue【公民館】&#10;有形固定資産減価償却率">
          <a:extLst>
            <a:ext uri="{FF2B5EF4-FFF2-40B4-BE49-F238E27FC236}">
              <a16:creationId xmlns:a16="http://schemas.microsoft.com/office/drawing/2014/main" xmlns="" id="{C9A41C03-FEFF-4392-8155-BC5BB110967C}"/>
            </a:ext>
          </a:extLst>
        </xdr:cNvPr>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150385</xdr:rowOff>
    </xdr:from>
    <xdr:ext cx="405111" cy="259045"/>
    <xdr:sp macro="" textlink="">
      <xdr:nvSpPr>
        <xdr:cNvPr id="610" name="n_3aveValue【公民館】&#10;有形固定資産減価償却率">
          <a:extLst>
            <a:ext uri="{FF2B5EF4-FFF2-40B4-BE49-F238E27FC236}">
              <a16:creationId xmlns:a16="http://schemas.microsoft.com/office/drawing/2014/main" xmlns="" id="{30DA1C5A-C32F-450B-AEBA-A8796EC2D06B}"/>
            </a:ext>
          </a:extLst>
        </xdr:cNvPr>
        <xdr:cNvSpPr txBox="1"/>
      </xdr:nvSpPr>
      <xdr:spPr>
        <a:xfrm>
          <a:off x="13500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74692</xdr:rowOff>
    </xdr:from>
    <xdr:ext cx="405111" cy="259045"/>
    <xdr:sp macro="" textlink="">
      <xdr:nvSpPr>
        <xdr:cNvPr id="611" name="n_1mainValue【公民館】&#10;有形固定資産減価償却率">
          <a:extLst>
            <a:ext uri="{FF2B5EF4-FFF2-40B4-BE49-F238E27FC236}">
              <a16:creationId xmlns:a16="http://schemas.microsoft.com/office/drawing/2014/main" xmlns="" id="{1B12515D-E6EC-48AA-8A20-65451AC303E6}"/>
            </a:ext>
          </a:extLst>
        </xdr:cNvPr>
        <xdr:cNvSpPr txBox="1"/>
      </xdr:nvSpPr>
      <xdr:spPr>
        <a:xfrm>
          <a:off x="15266044" y="1824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124985</xdr:rowOff>
    </xdr:from>
    <xdr:ext cx="405111" cy="259045"/>
    <xdr:sp macro="" textlink="">
      <xdr:nvSpPr>
        <xdr:cNvPr id="612" name="n_2mainValue【公民館】&#10;有形固定資産減価償却率">
          <a:extLst>
            <a:ext uri="{FF2B5EF4-FFF2-40B4-BE49-F238E27FC236}">
              <a16:creationId xmlns:a16="http://schemas.microsoft.com/office/drawing/2014/main" xmlns="" id="{2BBD41A8-49EA-4951-869C-AEFBF6605DD6}"/>
            </a:ext>
          </a:extLst>
        </xdr:cNvPr>
        <xdr:cNvSpPr txBox="1"/>
      </xdr:nvSpPr>
      <xdr:spPr>
        <a:xfrm>
          <a:off x="14389744" y="1829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13" name="正方形/長方形 612">
          <a:extLst>
            <a:ext uri="{FF2B5EF4-FFF2-40B4-BE49-F238E27FC236}">
              <a16:creationId xmlns:a16="http://schemas.microsoft.com/office/drawing/2014/main" xmlns="" id="{014F8CEF-7332-4344-A768-71647454B7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14" name="正方形/長方形 613">
          <a:extLst>
            <a:ext uri="{FF2B5EF4-FFF2-40B4-BE49-F238E27FC236}">
              <a16:creationId xmlns:a16="http://schemas.microsoft.com/office/drawing/2014/main" xmlns="" id="{38D76319-B833-48ED-A726-1FCF3FD4ED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15" name="正方形/長方形 614">
          <a:extLst>
            <a:ext uri="{FF2B5EF4-FFF2-40B4-BE49-F238E27FC236}">
              <a16:creationId xmlns:a16="http://schemas.microsoft.com/office/drawing/2014/main" xmlns="" id="{930A6FD9-F79B-4C79-876D-C96573754F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6" name="正方形/長方形 615">
          <a:extLst>
            <a:ext uri="{FF2B5EF4-FFF2-40B4-BE49-F238E27FC236}">
              <a16:creationId xmlns:a16="http://schemas.microsoft.com/office/drawing/2014/main" xmlns="" id="{FEB72911-7358-4A0F-908F-83D9582192D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7" name="正方形/長方形 616">
          <a:extLst>
            <a:ext uri="{FF2B5EF4-FFF2-40B4-BE49-F238E27FC236}">
              <a16:creationId xmlns:a16="http://schemas.microsoft.com/office/drawing/2014/main" xmlns="" id="{42C0D34B-BC95-46D3-A0B9-3B82F3BE420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8" name="正方形/長方形 617">
          <a:extLst>
            <a:ext uri="{FF2B5EF4-FFF2-40B4-BE49-F238E27FC236}">
              <a16:creationId xmlns:a16="http://schemas.microsoft.com/office/drawing/2014/main" xmlns="" id="{FEEC6320-1AA6-4939-8431-E82564C8D56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9" name="正方形/長方形 618">
          <a:extLst>
            <a:ext uri="{FF2B5EF4-FFF2-40B4-BE49-F238E27FC236}">
              <a16:creationId xmlns:a16="http://schemas.microsoft.com/office/drawing/2014/main" xmlns="" id="{67C221ED-E877-4093-A127-03C79B95EB8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20" name="正方形/長方形 619">
          <a:extLst>
            <a:ext uri="{FF2B5EF4-FFF2-40B4-BE49-F238E27FC236}">
              <a16:creationId xmlns:a16="http://schemas.microsoft.com/office/drawing/2014/main" xmlns="" id="{0FF03C8A-7979-4D6A-9DF0-52DEB94B461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21" name="テキスト ボックス 620">
          <a:extLst>
            <a:ext uri="{FF2B5EF4-FFF2-40B4-BE49-F238E27FC236}">
              <a16:creationId xmlns:a16="http://schemas.microsoft.com/office/drawing/2014/main" xmlns="" id="{C9E9FBF5-ECAD-4521-ACF1-30BA0271B3B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22" name="直線コネクタ 621">
          <a:extLst>
            <a:ext uri="{FF2B5EF4-FFF2-40B4-BE49-F238E27FC236}">
              <a16:creationId xmlns:a16="http://schemas.microsoft.com/office/drawing/2014/main" xmlns="" id="{7ECD431C-C2D8-48C3-BC05-1ABB0CE1565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23" name="直線コネクタ 622">
          <a:extLst>
            <a:ext uri="{FF2B5EF4-FFF2-40B4-BE49-F238E27FC236}">
              <a16:creationId xmlns:a16="http://schemas.microsoft.com/office/drawing/2014/main" xmlns="" id="{92BC7CC8-8BF6-459E-B547-BFA1A45C214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24" name="テキスト ボックス 623">
          <a:extLst>
            <a:ext uri="{FF2B5EF4-FFF2-40B4-BE49-F238E27FC236}">
              <a16:creationId xmlns:a16="http://schemas.microsoft.com/office/drawing/2014/main" xmlns="" id="{1E1BBB83-411B-43B4-B7F2-3C688E64E02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25" name="直線コネクタ 624">
          <a:extLst>
            <a:ext uri="{FF2B5EF4-FFF2-40B4-BE49-F238E27FC236}">
              <a16:creationId xmlns:a16="http://schemas.microsoft.com/office/drawing/2014/main" xmlns="" id="{D8E65DE5-E048-43FB-9028-4E5A867EE0D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26" name="テキスト ボックス 625">
          <a:extLst>
            <a:ext uri="{FF2B5EF4-FFF2-40B4-BE49-F238E27FC236}">
              <a16:creationId xmlns:a16="http://schemas.microsoft.com/office/drawing/2014/main" xmlns="" id="{E1FF60AF-E50E-4FA5-8559-E22D27E8854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27" name="直線コネクタ 626">
          <a:extLst>
            <a:ext uri="{FF2B5EF4-FFF2-40B4-BE49-F238E27FC236}">
              <a16:creationId xmlns:a16="http://schemas.microsoft.com/office/drawing/2014/main" xmlns="" id="{C59D56B5-2684-4832-BFCC-D721F4B271B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8" name="テキスト ボックス 627">
          <a:extLst>
            <a:ext uri="{FF2B5EF4-FFF2-40B4-BE49-F238E27FC236}">
              <a16:creationId xmlns:a16="http://schemas.microsoft.com/office/drawing/2014/main" xmlns="" id="{EB6ADEE4-1523-4554-ACD5-9024C20B172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9" name="直線コネクタ 628">
          <a:extLst>
            <a:ext uri="{FF2B5EF4-FFF2-40B4-BE49-F238E27FC236}">
              <a16:creationId xmlns:a16="http://schemas.microsoft.com/office/drawing/2014/main" xmlns="" id="{6D390BB9-C5B8-461B-AC6C-6E4AA8842DF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30" name="テキスト ボックス 629">
          <a:extLst>
            <a:ext uri="{FF2B5EF4-FFF2-40B4-BE49-F238E27FC236}">
              <a16:creationId xmlns:a16="http://schemas.microsoft.com/office/drawing/2014/main" xmlns="" id="{456B7938-C90F-412E-833F-E62A23B4FA7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31" name="直線コネクタ 630">
          <a:extLst>
            <a:ext uri="{FF2B5EF4-FFF2-40B4-BE49-F238E27FC236}">
              <a16:creationId xmlns:a16="http://schemas.microsoft.com/office/drawing/2014/main" xmlns="" id="{5412A571-6AAF-4D26-B2C0-0362CB6B49E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32" name="テキスト ボックス 631">
          <a:extLst>
            <a:ext uri="{FF2B5EF4-FFF2-40B4-BE49-F238E27FC236}">
              <a16:creationId xmlns:a16="http://schemas.microsoft.com/office/drawing/2014/main" xmlns="" id="{C8AFAA91-94B8-4024-A923-44D1B9F53AC7}"/>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33" name="直線コネクタ 632">
          <a:extLst>
            <a:ext uri="{FF2B5EF4-FFF2-40B4-BE49-F238E27FC236}">
              <a16:creationId xmlns:a16="http://schemas.microsoft.com/office/drawing/2014/main" xmlns="" id="{5E3A98AC-02EA-4805-81C5-94799845CD7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34" name="テキスト ボックス 633">
          <a:extLst>
            <a:ext uri="{FF2B5EF4-FFF2-40B4-BE49-F238E27FC236}">
              <a16:creationId xmlns:a16="http://schemas.microsoft.com/office/drawing/2014/main" xmlns="" id="{5F651238-E9F8-4292-A6F9-68BF0C578EC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35" name="直線コネクタ 634">
          <a:extLst>
            <a:ext uri="{FF2B5EF4-FFF2-40B4-BE49-F238E27FC236}">
              <a16:creationId xmlns:a16="http://schemas.microsoft.com/office/drawing/2014/main" xmlns="" id="{45A29185-5BC0-4C5F-99C8-23B45B2AAC1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36" name="テキスト ボックス 635">
          <a:extLst>
            <a:ext uri="{FF2B5EF4-FFF2-40B4-BE49-F238E27FC236}">
              <a16:creationId xmlns:a16="http://schemas.microsoft.com/office/drawing/2014/main" xmlns="" id="{3821CC78-535E-4B93-8F5C-632D1AF08DC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37" name="【公民館】&#10;一人当たり面積グラフ枠">
          <a:extLst>
            <a:ext uri="{FF2B5EF4-FFF2-40B4-BE49-F238E27FC236}">
              <a16:creationId xmlns:a16="http://schemas.microsoft.com/office/drawing/2014/main" xmlns="" id="{CB24DB3A-5C05-4887-B28C-F63BA9D44B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117021</xdr:rowOff>
    </xdr:from>
    <xdr:to>
      <xdr:col>116</xdr:col>
      <xdr:colOff>62864</xdr:colOff>
      <xdr:row>109</xdr:row>
      <xdr:rowOff>1088</xdr:rowOff>
    </xdr:to>
    <xdr:cxnSp macro="">
      <xdr:nvCxnSpPr>
        <xdr:cNvPr id="638" name="直線コネクタ 637">
          <a:extLst>
            <a:ext uri="{FF2B5EF4-FFF2-40B4-BE49-F238E27FC236}">
              <a16:creationId xmlns:a16="http://schemas.microsoft.com/office/drawing/2014/main" xmlns="" id="{30330430-760B-4FD9-88AA-626C3D799959}"/>
            </a:ext>
          </a:extLst>
        </xdr:cNvPr>
        <xdr:cNvCxnSpPr/>
      </xdr:nvCxnSpPr>
      <xdr:spPr>
        <a:xfrm flipV="1">
          <a:off x="22160864" y="17262021"/>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639" name="【公民館】&#10;一人当たり面積最小値テキスト">
          <a:extLst>
            <a:ext uri="{FF2B5EF4-FFF2-40B4-BE49-F238E27FC236}">
              <a16:creationId xmlns:a16="http://schemas.microsoft.com/office/drawing/2014/main" xmlns="" id="{5950E12E-0A96-4EEC-A749-44F0D331A1E6}"/>
            </a:ext>
          </a:extLst>
        </xdr:cNvPr>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640" name="直線コネクタ 639">
          <a:extLst>
            <a:ext uri="{FF2B5EF4-FFF2-40B4-BE49-F238E27FC236}">
              <a16:creationId xmlns:a16="http://schemas.microsoft.com/office/drawing/2014/main" xmlns="" id="{E716376F-8AA0-4D20-9971-CF2750EE9FA9}"/>
            </a:ext>
          </a:extLst>
        </xdr:cNvPr>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63698</xdr:rowOff>
    </xdr:from>
    <xdr:ext cx="469744" cy="259045"/>
    <xdr:sp macro="" textlink="">
      <xdr:nvSpPr>
        <xdr:cNvPr id="641" name="【公民館】&#10;一人当たり面積最大値テキスト">
          <a:extLst>
            <a:ext uri="{FF2B5EF4-FFF2-40B4-BE49-F238E27FC236}">
              <a16:creationId xmlns:a16="http://schemas.microsoft.com/office/drawing/2014/main" xmlns="" id="{C86DDA1B-14A0-42D9-AA37-9D3C2F66DE0E}"/>
            </a:ext>
          </a:extLst>
        </xdr:cNvPr>
        <xdr:cNvSpPr txBox="1"/>
      </xdr:nvSpPr>
      <xdr:spPr>
        <a:xfrm>
          <a:off x="22199600" y="1703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117021</xdr:rowOff>
    </xdr:from>
    <xdr:to>
      <xdr:col>116</xdr:col>
      <xdr:colOff>152400</xdr:colOff>
      <xdr:row>100</xdr:row>
      <xdr:rowOff>117021</xdr:rowOff>
    </xdr:to>
    <xdr:cxnSp macro="">
      <xdr:nvCxnSpPr>
        <xdr:cNvPr id="642" name="直線コネクタ 641">
          <a:extLst>
            <a:ext uri="{FF2B5EF4-FFF2-40B4-BE49-F238E27FC236}">
              <a16:creationId xmlns:a16="http://schemas.microsoft.com/office/drawing/2014/main" xmlns="" id="{F174C254-9201-4B08-8198-B1830042A812}"/>
            </a:ext>
          </a:extLst>
        </xdr:cNvPr>
        <xdr:cNvCxnSpPr/>
      </xdr:nvCxnSpPr>
      <xdr:spPr>
        <a:xfrm>
          <a:off x="22072600" y="1726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150784</xdr:rowOff>
    </xdr:from>
    <xdr:ext cx="469744" cy="259045"/>
    <xdr:sp macro="" textlink="">
      <xdr:nvSpPr>
        <xdr:cNvPr id="643" name="【公民館】&#10;一人当たり面積平均値テキスト">
          <a:extLst>
            <a:ext uri="{FF2B5EF4-FFF2-40B4-BE49-F238E27FC236}">
              <a16:creationId xmlns:a16="http://schemas.microsoft.com/office/drawing/2014/main" xmlns="" id="{D4255655-8839-4CDA-9715-D89BC537A28F}"/>
            </a:ext>
          </a:extLst>
        </xdr:cNvPr>
        <xdr:cNvSpPr txBox="1"/>
      </xdr:nvSpPr>
      <xdr:spPr>
        <a:xfrm>
          <a:off x="22199600" y="18324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907</xdr:rowOff>
    </xdr:from>
    <xdr:to>
      <xdr:col>116</xdr:col>
      <xdr:colOff>114300</xdr:colOff>
      <xdr:row>107</xdr:row>
      <xdr:rowOff>102507</xdr:rowOff>
    </xdr:to>
    <xdr:sp macro="" textlink="">
      <xdr:nvSpPr>
        <xdr:cNvPr id="644" name="フローチャート: 判断 643">
          <a:extLst>
            <a:ext uri="{FF2B5EF4-FFF2-40B4-BE49-F238E27FC236}">
              <a16:creationId xmlns:a16="http://schemas.microsoft.com/office/drawing/2014/main" xmlns="" id="{F0D2558D-DDE8-4F2F-AB1B-813BEC58AE07}"/>
            </a:ext>
          </a:extLst>
        </xdr:cNvPr>
        <xdr:cNvSpPr/>
      </xdr:nvSpPr>
      <xdr:spPr>
        <a:xfrm>
          <a:off x="221107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45" name="フローチャート: 判断 644">
          <a:extLst>
            <a:ext uri="{FF2B5EF4-FFF2-40B4-BE49-F238E27FC236}">
              <a16:creationId xmlns:a16="http://schemas.microsoft.com/office/drawing/2014/main" xmlns="" id="{618CA54B-BB0F-4988-BD16-3BF95CCF9F26}"/>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164193</xdr:rowOff>
    </xdr:from>
    <xdr:to>
      <xdr:col>107</xdr:col>
      <xdr:colOff>101600</xdr:colOff>
      <xdr:row>107</xdr:row>
      <xdr:rowOff>94343</xdr:rowOff>
    </xdr:to>
    <xdr:sp macro="" textlink="">
      <xdr:nvSpPr>
        <xdr:cNvPr id="646" name="フローチャート: 判断 645">
          <a:extLst>
            <a:ext uri="{FF2B5EF4-FFF2-40B4-BE49-F238E27FC236}">
              <a16:creationId xmlns:a16="http://schemas.microsoft.com/office/drawing/2014/main" xmlns="" id="{76B0977D-357D-4D06-B1C8-8A6FA927B37D}"/>
            </a:ext>
          </a:extLst>
        </xdr:cNvPr>
        <xdr:cNvSpPr/>
      </xdr:nvSpPr>
      <xdr:spPr>
        <a:xfrm>
          <a:off x="20383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28666</xdr:rowOff>
    </xdr:from>
    <xdr:to>
      <xdr:col>102</xdr:col>
      <xdr:colOff>165100</xdr:colOff>
      <xdr:row>107</xdr:row>
      <xdr:rowOff>130266</xdr:rowOff>
    </xdr:to>
    <xdr:sp macro="" textlink="">
      <xdr:nvSpPr>
        <xdr:cNvPr id="647" name="フローチャート: 判断 646">
          <a:extLst>
            <a:ext uri="{FF2B5EF4-FFF2-40B4-BE49-F238E27FC236}">
              <a16:creationId xmlns:a16="http://schemas.microsoft.com/office/drawing/2014/main" xmlns="" id="{31C99DCE-2434-4CFB-A333-BA15FB1F3A00}"/>
            </a:ext>
          </a:extLst>
        </xdr:cNvPr>
        <xdr:cNvSpPr/>
      </xdr:nvSpPr>
      <xdr:spPr>
        <a:xfrm>
          <a:off x="19494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30ED1A01-EE70-4AE2-B381-935D44ADF20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xmlns="" id="{A24903C5-4F8B-4130-AC9D-00C37CEC3EF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xmlns="" id="{4504131E-4865-4208-94F8-D4A9E569400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xmlns="" id="{44CFE82B-C9D3-4044-A4AA-EAC7A83D241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xmlns="" id="{471A3316-F686-4BC3-8D7F-5BB7561A6FA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169092</xdr:rowOff>
    </xdr:from>
    <xdr:to>
      <xdr:col>116</xdr:col>
      <xdr:colOff>114300</xdr:colOff>
      <xdr:row>107</xdr:row>
      <xdr:rowOff>99242</xdr:rowOff>
    </xdr:to>
    <xdr:sp macro="" textlink="">
      <xdr:nvSpPr>
        <xdr:cNvPr id="653" name="楕円 652">
          <a:extLst>
            <a:ext uri="{FF2B5EF4-FFF2-40B4-BE49-F238E27FC236}">
              <a16:creationId xmlns:a16="http://schemas.microsoft.com/office/drawing/2014/main" xmlns="" id="{0CB7A453-C4A0-43B7-99F2-52E8C26B2B16}"/>
            </a:ext>
          </a:extLst>
        </xdr:cNvPr>
        <xdr:cNvSpPr/>
      </xdr:nvSpPr>
      <xdr:spPr>
        <a:xfrm>
          <a:off x="221107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20519</xdr:rowOff>
    </xdr:from>
    <xdr:ext cx="469744" cy="259045"/>
    <xdr:sp macro="" textlink="">
      <xdr:nvSpPr>
        <xdr:cNvPr id="654" name="【公民館】&#10;一人当たり面積該当値テキスト">
          <a:extLst>
            <a:ext uri="{FF2B5EF4-FFF2-40B4-BE49-F238E27FC236}">
              <a16:creationId xmlns:a16="http://schemas.microsoft.com/office/drawing/2014/main" xmlns="" id="{F573C726-97C1-4687-A1B8-EDB468A009C3}"/>
            </a:ext>
          </a:extLst>
        </xdr:cNvPr>
        <xdr:cNvSpPr txBox="1"/>
      </xdr:nvSpPr>
      <xdr:spPr>
        <a:xfrm>
          <a:off x="22199600" y="1819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167458</xdr:rowOff>
    </xdr:from>
    <xdr:to>
      <xdr:col>112</xdr:col>
      <xdr:colOff>38100</xdr:colOff>
      <xdr:row>107</xdr:row>
      <xdr:rowOff>97608</xdr:rowOff>
    </xdr:to>
    <xdr:sp macro="" textlink="">
      <xdr:nvSpPr>
        <xdr:cNvPr id="655" name="楕円 654">
          <a:extLst>
            <a:ext uri="{FF2B5EF4-FFF2-40B4-BE49-F238E27FC236}">
              <a16:creationId xmlns:a16="http://schemas.microsoft.com/office/drawing/2014/main" xmlns="" id="{6EB87CB7-3375-43C2-949F-7B31F33627FD}"/>
            </a:ext>
          </a:extLst>
        </xdr:cNvPr>
        <xdr:cNvSpPr/>
      </xdr:nvSpPr>
      <xdr:spPr>
        <a:xfrm>
          <a:off x="21272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46808</xdr:rowOff>
    </xdr:from>
    <xdr:to>
      <xdr:col>116</xdr:col>
      <xdr:colOff>63500</xdr:colOff>
      <xdr:row>107</xdr:row>
      <xdr:rowOff>48442</xdr:rowOff>
    </xdr:to>
    <xdr:cxnSp macro="">
      <xdr:nvCxnSpPr>
        <xdr:cNvPr id="656" name="直線コネクタ 655">
          <a:extLst>
            <a:ext uri="{FF2B5EF4-FFF2-40B4-BE49-F238E27FC236}">
              <a16:creationId xmlns:a16="http://schemas.microsoft.com/office/drawing/2014/main" xmlns="" id="{1C8CA6E0-E18D-4D41-9653-18D6DCF885FE}"/>
            </a:ext>
          </a:extLst>
        </xdr:cNvPr>
        <xdr:cNvCxnSpPr/>
      </xdr:nvCxnSpPr>
      <xdr:spPr>
        <a:xfrm>
          <a:off x="21323300" y="1839195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167458</xdr:rowOff>
    </xdr:from>
    <xdr:to>
      <xdr:col>107</xdr:col>
      <xdr:colOff>101600</xdr:colOff>
      <xdr:row>107</xdr:row>
      <xdr:rowOff>97608</xdr:rowOff>
    </xdr:to>
    <xdr:sp macro="" textlink="">
      <xdr:nvSpPr>
        <xdr:cNvPr id="657" name="楕円 656">
          <a:extLst>
            <a:ext uri="{FF2B5EF4-FFF2-40B4-BE49-F238E27FC236}">
              <a16:creationId xmlns:a16="http://schemas.microsoft.com/office/drawing/2014/main" xmlns="" id="{FFCAA16E-679D-4A81-BAE4-571C79ACEFE9}"/>
            </a:ext>
          </a:extLst>
        </xdr:cNvPr>
        <xdr:cNvSpPr/>
      </xdr:nvSpPr>
      <xdr:spPr>
        <a:xfrm>
          <a:off x="2038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46808</xdr:rowOff>
    </xdr:from>
    <xdr:to>
      <xdr:col>111</xdr:col>
      <xdr:colOff>177800</xdr:colOff>
      <xdr:row>107</xdr:row>
      <xdr:rowOff>46808</xdr:rowOff>
    </xdr:to>
    <xdr:cxnSp macro="">
      <xdr:nvCxnSpPr>
        <xdr:cNvPr id="658" name="直線コネクタ 657">
          <a:extLst>
            <a:ext uri="{FF2B5EF4-FFF2-40B4-BE49-F238E27FC236}">
              <a16:creationId xmlns:a16="http://schemas.microsoft.com/office/drawing/2014/main" xmlns="" id="{8850C1A9-A8D0-4E65-9EA7-61AA256CEBED}"/>
            </a:ext>
          </a:extLst>
        </xdr:cNvPr>
        <xdr:cNvCxnSpPr/>
      </xdr:nvCxnSpPr>
      <xdr:spPr>
        <a:xfrm>
          <a:off x="20434300" y="18391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659" name="n_1aveValue【公民館】&#10;一人当たり面積">
          <a:extLst>
            <a:ext uri="{FF2B5EF4-FFF2-40B4-BE49-F238E27FC236}">
              <a16:creationId xmlns:a16="http://schemas.microsoft.com/office/drawing/2014/main" xmlns="" id="{11C51F3D-158C-438A-B248-82BFCFE95CA3}"/>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110870</xdr:rowOff>
    </xdr:from>
    <xdr:ext cx="469744" cy="259045"/>
    <xdr:sp macro="" textlink="">
      <xdr:nvSpPr>
        <xdr:cNvPr id="660" name="n_2aveValue【公民館】&#10;一人当たり面積">
          <a:extLst>
            <a:ext uri="{FF2B5EF4-FFF2-40B4-BE49-F238E27FC236}">
              <a16:creationId xmlns:a16="http://schemas.microsoft.com/office/drawing/2014/main" xmlns="" id="{065DC1F8-F9F0-4913-9E48-0F6487CFA902}"/>
            </a:ext>
          </a:extLst>
        </xdr:cNvPr>
        <xdr:cNvSpPr txBox="1"/>
      </xdr:nvSpPr>
      <xdr:spPr>
        <a:xfrm>
          <a:off x="20199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146793</xdr:rowOff>
    </xdr:from>
    <xdr:ext cx="469744" cy="259045"/>
    <xdr:sp macro="" textlink="">
      <xdr:nvSpPr>
        <xdr:cNvPr id="661" name="n_3aveValue【公民館】&#10;一人当たり面積">
          <a:extLst>
            <a:ext uri="{FF2B5EF4-FFF2-40B4-BE49-F238E27FC236}">
              <a16:creationId xmlns:a16="http://schemas.microsoft.com/office/drawing/2014/main" xmlns="" id="{FE23AD4D-A36F-48B9-9432-B2B25FD9635F}"/>
            </a:ext>
          </a:extLst>
        </xdr:cNvPr>
        <xdr:cNvSpPr txBox="1"/>
      </xdr:nvSpPr>
      <xdr:spPr>
        <a:xfrm>
          <a:off x="19310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88735</xdr:rowOff>
    </xdr:from>
    <xdr:ext cx="469744" cy="259045"/>
    <xdr:sp macro="" textlink="">
      <xdr:nvSpPr>
        <xdr:cNvPr id="662" name="n_1mainValue【公民館】&#10;一人当たり面積">
          <a:extLst>
            <a:ext uri="{FF2B5EF4-FFF2-40B4-BE49-F238E27FC236}">
              <a16:creationId xmlns:a16="http://schemas.microsoft.com/office/drawing/2014/main" xmlns="" id="{0B216499-8A89-4CCC-9BEC-863C7B7C54D0}"/>
            </a:ext>
          </a:extLst>
        </xdr:cNvPr>
        <xdr:cNvSpPr txBox="1"/>
      </xdr:nvSpPr>
      <xdr:spPr>
        <a:xfrm>
          <a:off x="210757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88735</xdr:rowOff>
    </xdr:from>
    <xdr:ext cx="469744" cy="259045"/>
    <xdr:sp macro="" textlink="">
      <xdr:nvSpPr>
        <xdr:cNvPr id="663" name="n_2mainValue【公民館】&#10;一人当たり面積">
          <a:extLst>
            <a:ext uri="{FF2B5EF4-FFF2-40B4-BE49-F238E27FC236}">
              <a16:creationId xmlns:a16="http://schemas.microsoft.com/office/drawing/2014/main" xmlns="" id="{09377967-9F35-4170-9088-8928EFBC80F3}"/>
            </a:ext>
          </a:extLst>
        </xdr:cNvPr>
        <xdr:cNvSpPr txBox="1"/>
      </xdr:nvSpPr>
      <xdr:spPr>
        <a:xfrm>
          <a:off x="20199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xmlns="" id="{910B153C-03B1-4E81-861C-CC0011EB0A7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xmlns="" id="{AD006D56-E238-4105-83FC-7FCCF5859F8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xmlns="" id="{0C0C1CC9-C18A-4D41-9573-FB1171E9439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類似団体と比較して特に有形固定資産減価償却率が高くなっている施設は、学校施設であり、特に低くなっている施設は、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橋りょう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学校施設については、中学校が有形固定資産減価償却率が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％、小学校の平均が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89.8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％となっており、特に中学校の有形固定資産減価償却率が高くなっている。これまで計画的に小中学校の大規模改修を進めており、老朽化対策に取り組んでいる。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公民館及び公営住宅については、公民館が昭和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年、公営住宅が平成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年に建設している。類似団体平均を下回ってはいるが、公民館は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7EDB969F-81A4-48CC-9D40-1382D99B685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44F7B8F-6559-4838-8F9E-44BADC09906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73A1FCC-A7FA-438C-90AD-082EE30332B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2F7233B8-A436-4CEC-A763-33D9306DC2E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2FC7C336-FCC9-46BE-8DA9-98C854CD296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C047AD6E-2478-481A-9EE8-EC05D778B7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5E72D33-ABEE-4D1F-8CC4-C8806A0EB83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32F65BF9-4287-4574-8DA8-F5A9B5D0651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83C36237-D9B9-4DF5-B339-92C2AEFBAA0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535B59E-4BAA-486D-8951-1E8DC1F9716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4E5FD69-1960-449C-AE5C-37FD68D74C5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68111D37-DA79-4571-9D04-B954609230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FF8B1F0-31E1-468E-8941-45D78592E1E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764F25BE-280C-4E8F-ADAE-5A22BD27631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5D1FE9B-892E-4BF2-B8F3-63DB31A51F7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5E9C691C-5757-406E-BA74-8DFB27ECDC9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41CD0DB-4AE5-4BFD-88E2-A6E4F84C46B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D258706E-F2DB-4C8B-85BC-AA1D7B492CD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928049C2-40AE-4C71-9C5E-57B4946710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788326D-BFA2-4D06-BFD2-B57A32203F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F56919B-886C-46FF-B484-399059ADD9F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CF1E2704-93EB-4DB7-8985-E41C14BE250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06CC298-EB77-4296-AA45-C2F074E19D0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6AF705F9-43C3-434C-BD6B-1F6C934740E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8DFF330D-C7FF-4415-911B-24FE09638BB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D20D54A-5A72-4551-8F1F-15071905E6D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BD484636-E377-4C61-9105-EAA8D821F0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7C3A279B-B82C-48F9-AB0B-9D4E3649E1F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AEF40AED-E8E0-40E8-ABEB-6BD27F2FE41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01BA6264-BF1F-43B9-BF1B-04F67DF3082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147D4BBA-7C5E-4B2A-B7CB-41CA2F8C889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ACFE1F88-057C-4AE0-B9F4-6138EB9F2AF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EF3CA11-E3CA-4A5E-AD1F-27FC415F6AAE}"/>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564CFCB8-1D22-41E5-828F-BDD193AE02E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3321AF7E-48BF-4FD3-B4E0-001344E91E4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40D9B760-E0B5-4C6E-B596-D85389C1E15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51CCF3C-BB9E-40F6-955C-9109A4951F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D2FE292B-E610-49DF-AFED-3A7BFFDF3B2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2B1F2F47-8B9D-4DD7-817E-FB02B900959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0AD9A8AC-B8A2-45A8-BE3F-30735CA5059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168C2B5D-185D-4422-82D5-22E93848E72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74365716-F43A-4C8F-A3F2-35D23D86583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1E9A2FF7-19C9-4273-87DE-8FF52A87BD0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DEC697CF-F87E-4855-80C4-BD0C8B8FFCA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959E268C-55EB-4DF6-98FA-28A6A8E12DC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8C13910D-47C8-43DD-A68C-067FF8BE713F}"/>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E3070380-8226-4514-888F-3B086C144BA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9DA7AD0D-B3C4-4358-8D99-4BF0241BE35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D5104DAF-9032-4763-B0CE-AD14983DFC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B8962889-213B-4B10-8CA7-2ED109E9EBD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C6B5A86B-23F6-4A7A-8117-7459AD1A79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7EEEBB31-046A-47DD-B123-3034AC8C574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6454DC80-04F2-40DC-8723-AA84A1AFA4A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17CF7F15-5CC8-4CF2-9683-906F18FC0FE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B8BC3F37-3002-46CF-B219-64BB17E481B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5426076C-4453-4052-BE2D-212249EBE98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58" name="直線コネクタ 57">
          <a:extLst>
            <a:ext uri="{FF2B5EF4-FFF2-40B4-BE49-F238E27FC236}">
              <a16:creationId xmlns:a16="http://schemas.microsoft.com/office/drawing/2014/main" xmlns="" id="{BC9646E4-1E1A-430A-972A-F16CD8F0102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59" name="テキスト ボックス 58">
          <a:extLst>
            <a:ext uri="{FF2B5EF4-FFF2-40B4-BE49-F238E27FC236}">
              <a16:creationId xmlns:a16="http://schemas.microsoft.com/office/drawing/2014/main" xmlns="" id="{E8A1EC19-3ABA-46F3-887F-7F1DD93E8D55}"/>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0" name="直線コネクタ 59">
          <a:extLst>
            <a:ext uri="{FF2B5EF4-FFF2-40B4-BE49-F238E27FC236}">
              <a16:creationId xmlns:a16="http://schemas.microsoft.com/office/drawing/2014/main" xmlns="" id="{4AA22B33-792A-4FD9-AB91-A11F48F5594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1" name="テキスト ボックス 60">
          <a:extLst>
            <a:ext uri="{FF2B5EF4-FFF2-40B4-BE49-F238E27FC236}">
              <a16:creationId xmlns:a16="http://schemas.microsoft.com/office/drawing/2014/main" xmlns="" id="{BA558D04-C80A-409A-824B-0610A90996D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2" name="直線コネクタ 61">
          <a:extLst>
            <a:ext uri="{FF2B5EF4-FFF2-40B4-BE49-F238E27FC236}">
              <a16:creationId xmlns:a16="http://schemas.microsoft.com/office/drawing/2014/main" xmlns="" id="{66E85C74-93A9-47B4-9347-348FCEB0C14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3" name="テキスト ボックス 62">
          <a:extLst>
            <a:ext uri="{FF2B5EF4-FFF2-40B4-BE49-F238E27FC236}">
              <a16:creationId xmlns:a16="http://schemas.microsoft.com/office/drawing/2014/main" xmlns="" id="{42AE6511-7483-4DF9-9BCB-6D7FB42A2F1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4" name="直線コネクタ 63">
          <a:extLst>
            <a:ext uri="{FF2B5EF4-FFF2-40B4-BE49-F238E27FC236}">
              <a16:creationId xmlns:a16="http://schemas.microsoft.com/office/drawing/2014/main" xmlns="" id="{460F3360-A61F-4D86-9362-4D4070E8D41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5" name="テキスト ボックス 64">
          <a:extLst>
            <a:ext uri="{FF2B5EF4-FFF2-40B4-BE49-F238E27FC236}">
              <a16:creationId xmlns:a16="http://schemas.microsoft.com/office/drawing/2014/main" xmlns="" id="{2704012F-94EC-4AF6-8919-CCB0D6D1DAF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6" name="直線コネクタ 65">
          <a:extLst>
            <a:ext uri="{FF2B5EF4-FFF2-40B4-BE49-F238E27FC236}">
              <a16:creationId xmlns:a16="http://schemas.microsoft.com/office/drawing/2014/main" xmlns="" id="{9DED99E1-D379-407B-8E06-60D70320E05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7" name="テキスト ボックス 66">
          <a:extLst>
            <a:ext uri="{FF2B5EF4-FFF2-40B4-BE49-F238E27FC236}">
              <a16:creationId xmlns:a16="http://schemas.microsoft.com/office/drawing/2014/main" xmlns="" id="{F03C6DA6-2DFD-42E2-B405-0EE0D4D5546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68" name="直線コネクタ 67">
          <a:extLst>
            <a:ext uri="{FF2B5EF4-FFF2-40B4-BE49-F238E27FC236}">
              <a16:creationId xmlns:a16="http://schemas.microsoft.com/office/drawing/2014/main" xmlns="" id="{442D731F-0D95-421C-A70C-55086958CCE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69" name="テキスト ボックス 68">
          <a:extLst>
            <a:ext uri="{FF2B5EF4-FFF2-40B4-BE49-F238E27FC236}">
              <a16:creationId xmlns:a16="http://schemas.microsoft.com/office/drawing/2014/main" xmlns="" id="{182BE910-0926-42B7-83CB-B2228D253EBD}"/>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xmlns="" id="{A5756C54-BA12-470F-8C4A-B3E37A6DCEE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1" name="テキスト ボックス 70">
          <a:extLst>
            <a:ext uri="{FF2B5EF4-FFF2-40B4-BE49-F238E27FC236}">
              <a16:creationId xmlns:a16="http://schemas.microsoft.com/office/drawing/2014/main" xmlns="" id="{56F790C4-4D40-47CA-9068-91025FBE57C9}"/>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xmlns="" id="{AFE56323-5B30-4C63-8363-D064634B440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158387</xdr:rowOff>
    </xdr:to>
    <xdr:cxnSp macro="">
      <xdr:nvCxnSpPr>
        <xdr:cNvPr id="73" name="直線コネクタ 72">
          <a:extLst>
            <a:ext uri="{FF2B5EF4-FFF2-40B4-BE49-F238E27FC236}">
              <a16:creationId xmlns:a16="http://schemas.microsoft.com/office/drawing/2014/main" xmlns="" id="{71448C51-1AC1-4C37-9CE2-632C026F324D}"/>
            </a:ext>
          </a:extLst>
        </xdr:cNvPr>
        <xdr:cNvCxnSpPr/>
      </xdr:nvCxnSpPr>
      <xdr:spPr>
        <a:xfrm flipV="1">
          <a:off x="4634865" y="9470572"/>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162214</xdr:rowOff>
    </xdr:from>
    <xdr:ext cx="340478" cy="259045"/>
    <xdr:sp macro="" textlink="">
      <xdr:nvSpPr>
        <xdr:cNvPr id="74" name="【体育館・プール】&#10;有形固定資産減価償却率最小値テキスト">
          <a:extLst>
            <a:ext uri="{FF2B5EF4-FFF2-40B4-BE49-F238E27FC236}">
              <a16:creationId xmlns:a16="http://schemas.microsoft.com/office/drawing/2014/main" xmlns="" id="{AFB6407F-ABA6-47AE-AA11-C8464E4E2EBE}"/>
            </a:ext>
          </a:extLst>
        </xdr:cNvPr>
        <xdr:cNvSpPr txBox="1"/>
      </xdr:nvSpPr>
      <xdr:spPr>
        <a:xfrm>
          <a:off x="4673600" y="109635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158387</xdr:rowOff>
    </xdr:from>
    <xdr:to>
      <xdr:col>24</xdr:col>
      <xdr:colOff>152400</xdr:colOff>
      <xdr:row>63</xdr:row>
      <xdr:rowOff>158387</xdr:rowOff>
    </xdr:to>
    <xdr:cxnSp macro="">
      <xdr:nvCxnSpPr>
        <xdr:cNvPr id="75" name="直線コネクタ 74">
          <a:extLst>
            <a:ext uri="{FF2B5EF4-FFF2-40B4-BE49-F238E27FC236}">
              <a16:creationId xmlns:a16="http://schemas.microsoft.com/office/drawing/2014/main" xmlns="" id="{E5656726-049C-4B02-A8DD-8FB5C742C9DE}"/>
            </a:ext>
          </a:extLst>
        </xdr:cNvPr>
        <xdr:cNvCxnSpPr/>
      </xdr:nvCxnSpPr>
      <xdr:spPr>
        <a:xfrm>
          <a:off x="4546600" y="1095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76" name="【体育館・プール】&#10;有形固定資産減価償却率最大値テキスト">
          <a:extLst>
            <a:ext uri="{FF2B5EF4-FFF2-40B4-BE49-F238E27FC236}">
              <a16:creationId xmlns:a16="http://schemas.microsoft.com/office/drawing/2014/main" xmlns="" id="{665203ED-7CCE-4CD0-B125-B89B4118AC78}"/>
            </a:ext>
          </a:extLst>
        </xdr:cNvPr>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77" name="直線コネクタ 76">
          <a:extLst>
            <a:ext uri="{FF2B5EF4-FFF2-40B4-BE49-F238E27FC236}">
              <a16:creationId xmlns:a16="http://schemas.microsoft.com/office/drawing/2014/main" xmlns="" id="{AD8AC5D3-3591-4EA4-90BD-F65ABD081638}"/>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58618</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xmlns="" id="{C8A114A0-9A41-4FD7-9B27-B9A469EB8936}"/>
            </a:ext>
          </a:extLst>
        </xdr:cNvPr>
        <xdr:cNvSpPr txBox="1"/>
      </xdr:nvSpPr>
      <xdr:spPr>
        <a:xfrm>
          <a:off x="4673600" y="983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35741</xdr:rowOff>
    </xdr:from>
    <xdr:to>
      <xdr:col>24</xdr:col>
      <xdr:colOff>114300</xdr:colOff>
      <xdr:row>58</xdr:row>
      <xdr:rowOff>137341</xdr:rowOff>
    </xdr:to>
    <xdr:sp macro="" textlink="">
      <xdr:nvSpPr>
        <xdr:cNvPr id="79" name="フローチャート: 判断 78">
          <a:extLst>
            <a:ext uri="{FF2B5EF4-FFF2-40B4-BE49-F238E27FC236}">
              <a16:creationId xmlns:a16="http://schemas.microsoft.com/office/drawing/2014/main" xmlns="" id="{81E25DE8-722A-468D-97B0-2ACB71CE2E4C}"/>
            </a:ext>
          </a:extLst>
        </xdr:cNvPr>
        <xdr:cNvSpPr/>
      </xdr:nvSpPr>
      <xdr:spPr>
        <a:xfrm>
          <a:off x="4584700" y="997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76563</xdr:rowOff>
    </xdr:from>
    <xdr:to>
      <xdr:col>20</xdr:col>
      <xdr:colOff>38100</xdr:colOff>
      <xdr:row>59</xdr:row>
      <xdr:rowOff>6713</xdr:rowOff>
    </xdr:to>
    <xdr:sp macro="" textlink="">
      <xdr:nvSpPr>
        <xdr:cNvPr id="80" name="フローチャート: 判断 79">
          <a:extLst>
            <a:ext uri="{FF2B5EF4-FFF2-40B4-BE49-F238E27FC236}">
              <a16:creationId xmlns:a16="http://schemas.microsoft.com/office/drawing/2014/main" xmlns="" id="{06BEEDF7-9528-4D90-B803-74128EAC766F}"/>
            </a:ext>
          </a:extLst>
        </xdr:cNvPr>
        <xdr:cNvSpPr/>
      </xdr:nvSpPr>
      <xdr:spPr>
        <a:xfrm>
          <a:off x="3746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23240</xdr:rowOff>
    </xdr:from>
    <xdr:ext cx="405111" cy="259045"/>
    <xdr:sp macro="" textlink="">
      <xdr:nvSpPr>
        <xdr:cNvPr id="81" name="n_1aveValue【体育館・プール】&#10;有形固定資産減価償却率">
          <a:extLst>
            <a:ext uri="{FF2B5EF4-FFF2-40B4-BE49-F238E27FC236}">
              <a16:creationId xmlns:a16="http://schemas.microsoft.com/office/drawing/2014/main" xmlns="" id="{038B9B55-8E7F-4D35-BE90-A9A6241466F0}"/>
            </a:ext>
          </a:extLst>
        </xdr:cNvPr>
        <xdr:cNvSpPr txBox="1"/>
      </xdr:nvSpPr>
      <xdr:spPr>
        <a:xfrm>
          <a:off x="35820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82" name="フローチャート: 判断 81">
          <a:extLst>
            <a:ext uri="{FF2B5EF4-FFF2-40B4-BE49-F238E27FC236}">
              <a16:creationId xmlns:a16="http://schemas.microsoft.com/office/drawing/2014/main" xmlns="" id="{0C6E56B5-AC0B-454A-B009-59CE4BF6494D}"/>
            </a:ext>
          </a:extLst>
        </xdr:cNvPr>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57</xdr:row>
      <xdr:rowOff>64061</xdr:rowOff>
    </xdr:from>
    <xdr:ext cx="405111" cy="259045"/>
    <xdr:sp macro="" textlink="">
      <xdr:nvSpPr>
        <xdr:cNvPr id="83" name="n_2aveValue【体育館・プール】&#10;有形固定資産減価償却率">
          <a:extLst>
            <a:ext uri="{FF2B5EF4-FFF2-40B4-BE49-F238E27FC236}">
              <a16:creationId xmlns:a16="http://schemas.microsoft.com/office/drawing/2014/main" xmlns="" id="{C9588DA3-6062-4A9C-B735-B393DFF729A0}"/>
            </a:ext>
          </a:extLst>
        </xdr:cNvPr>
        <xdr:cNvSpPr txBox="1"/>
      </xdr:nvSpPr>
      <xdr:spPr>
        <a:xfrm>
          <a:off x="2705744" y="983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150041</xdr:rowOff>
    </xdr:from>
    <xdr:to>
      <xdr:col>10</xdr:col>
      <xdr:colOff>165100</xdr:colOff>
      <xdr:row>59</xdr:row>
      <xdr:rowOff>80191</xdr:rowOff>
    </xdr:to>
    <xdr:sp macro="" textlink="">
      <xdr:nvSpPr>
        <xdr:cNvPr id="84" name="フローチャート: 判断 83">
          <a:extLst>
            <a:ext uri="{FF2B5EF4-FFF2-40B4-BE49-F238E27FC236}">
              <a16:creationId xmlns:a16="http://schemas.microsoft.com/office/drawing/2014/main" xmlns="" id="{12DB4487-7946-47BC-9F6A-3CE6FF9C982E}"/>
            </a:ext>
          </a:extLst>
        </xdr:cNvPr>
        <xdr:cNvSpPr/>
      </xdr:nvSpPr>
      <xdr:spPr>
        <a:xfrm>
          <a:off x="1968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96718</xdr:rowOff>
    </xdr:from>
    <xdr:ext cx="405111" cy="259045"/>
    <xdr:sp macro="" textlink="">
      <xdr:nvSpPr>
        <xdr:cNvPr id="85" name="n_3aveValue【体育館・プール】&#10;有形固定資産減価償却率">
          <a:extLst>
            <a:ext uri="{FF2B5EF4-FFF2-40B4-BE49-F238E27FC236}">
              <a16:creationId xmlns:a16="http://schemas.microsoft.com/office/drawing/2014/main" xmlns="" id="{3FD06316-09CC-4CE9-8B37-747CD28F53CA}"/>
            </a:ext>
          </a:extLst>
        </xdr:cNvPr>
        <xdr:cNvSpPr txBox="1"/>
      </xdr:nvSpPr>
      <xdr:spPr>
        <a:xfrm>
          <a:off x="1816744" y="986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64D32C15-D676-4DBB-BB32-374CF9FA9DD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126230D6-9FBD-422E-B672-1AA905895F2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C5AC0610-B032-493D-A9D7-A138C48AEC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A3F5B9A2-CA55-48FD-B9BD-376A36ECCC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90" name="テキスト ボックス 89">
          <a:extLst>
            <a:ext uri="{FF2B5EF4-FFF2-40B4-BE49-F238E27FC236}">
              <a16:creationId xmlns:a16="http://schemas.microsoft.com/office/drawing/2014/main" xmlns="" id="{4BDCDB6B-D8C1-47D2-A975-8CA32921EF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91" name="楕円 90">
          <a:extLst>
            <a:ext uri="{FF2B5EF4-FFF2-40B4-BE49-F238E27FC236}">
              <a16:creationId xmlns:a16="http://schemas.microsoft.com/office/drawing/2014/main" xmlns="" id="{DC5F2626-1F0F-4629-AE74-59C08A603E3F}"/>
            </a:ext>
          </a:extLst>
        </xdr:cNvPr>
        <xdr:cNvSpPr/>
      </xdr:nvSpPr>
      <xdr:spPr>
        <a:xfrm>
          <a:off x="45847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157860</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xmlns="" id="{8FA5E95E-1B79-4B83-B9F1-4445B31B8C68}"/>
            </a:ext>
          </a:extLst>
        </xdr:cNvPr>
        <xdr:cNvSpPr txBox="1"/>
      </xdr:nvSpPr>
      <xdr:spPr>
        <a:xfrm>
          <a:off x="4673600" y="10101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43906</xdr:rowOff>
    </xdr:from>
    <xdr:to>
      <xdr:col>20</xdr:col>
      <xdr:colOff>38100</xdr:colOff>
      <xdr:row>59</xdr:row>
      <xdr:rowOff>145506</xdr:rowOff>
    </xdr:to>
    <xdr:sp macro="" textlink="">
      <xdr:nvSpPr>
        <xdr:cNvPr id="93" name="楕円 92">
          <a:extLst>
            <a:ext uri="{FF2B5EF4-FFF2-40B4-BE49-F238E27FC236}">
              <a16:creationId xmlns:a16="http://schemas.microsoft.com/office/drawing/2014/main" xmlns="" id="{3835E680-4A9E-4840-A3B2-5B2C98D70E39}"/>
            </a:ext>
          </a:extLst>
        </xdr:cNvPr>
        <xdr:cNvSpPr/>
      </xdr:nvSpPr>
      <xdr:spPr>
        <a:xfrm>
          <a:off x="3746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58783</xdr:rowOff>
    </xdr:from>
    <xdr:to>
      <xdr:col>24</xdr:col>
      <xdr:colOff>63500</xdr:colOff>
      <xdr:row>59</xdr:row>
      <xdr:rowOff>94706</xdr:rowOff>
    </xdr:to>
    <xdr:cxnSp macro="">
      <xdr:nvCxnSpPr>
        <xdr:cNvPr id="94" name="直線コネクタ 93">
          <a:extLst>
            <a:ext uri="{FF2B5EF4-FFF2-40B4-BE49-F238E27FC236}">
              <a16:creationId xmlns:a16="http://schemas.microsoft.com/office/drawing/2014/main" xmlns="" id="{D28CB1A8-BAD1-4DBD-8C77-31F18BE9C91A}"/>
            </a:ext>
          </a:extLst>
        </xdr:cNvPr>
        <xdr:cNvCxnSpPr/>
      </xdr:nvCxnSpPr>
      <xdr:spPr>
        <a:xfrm flipV="1">
          <a:off x="3797300" y="1017433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81462</xdr:rowOff>
    </xdr:from>
    <xdr:to>
      <xdr:col>15</xdr:col>
      <xdr:colOff>101600</xdr:colOff>
      <xdr:row>60</xdr:row>
      <xdr:rowOff>11612</xdr:rowOff>
    </xdr:to>
    <xdr:sp macro="" textlink="">
      <xdr:nvSpPr>
        <xdr:cNvPr id="95" name="楕円 94">
          <a:extLst>
            <a:ext uri="{FF2B5EF4-FFF2-40B4-BE49-F238E27FC236}">
              <a16:creationId xmlns:a16="http://schemas.microsoft.com/office/drawing/2014/main" xmlns="" id="{AEE4BEB8-3A80-46ED-B293-BDCF460B7B73}"/>
            </a:ext>
          </a:extLst>
        </xdr:cNvPr>
        <xdr:cNvSpPr/>
      </xdr:nvSpPr>
      <xdr:spPr>
        <a:xfrm>
          <a:off x="2857500" y="1019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94706</xdr:rowOff>
    </xdr:from>
    <xdr:to>
      <xdr:col>19</xdr:col>
      <xdr:colOff>177800</xdr:colOff>
      <xdr:row>59</xdr:row>
      <xdr:rowOff>132262</xdr:rowOff>
    </xdr:to>
    <xdr:cxnSp macro="">
      <xdr:nvCxnSpPr>
        <xdr:cNvPr id="96" name="直線コネクタ 95">
          <a:extLst>
            <a:ext uri="{FF2B5EF4-FFF2-40B4-BE49-F238E27FC236}">
              <a16:creationId xmlns:a16="http://schemas.microsoft.com/office/drawing/2014/main" xmlns="" id="{4E29DE6C-0D4F-4875-AE0F-1A5643B31787}"/>
            </a:ext>
          </a:extLst>
        </xdr:cNvPr>
        <xdr:cNvCxnSpPr/>
      </xdr:nvCxnSpPr>
      <xdr:spPr>
        <a:xfrm flipV="1">
          <a:off x="2908300" y="10210256"/>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136633</xdr:rowOff>
    </xdr:from>
    <xdr:ext cx="405111" cy="259045"/>
    <xdr:sp macro="" textlink="">
      <xdr:nvSpPr>
        <xdr:cNvPr id="97" name="n_1mainValue【体育館・プール】&#10;有形固定資産減価償却率">
          <a:extLst>
            <a:ext uri="{FF2B5EF4-FFF2-40B4-BE49-F238E27FC236}">
              <a16:creationId xmlns:a16="http://schemas.microsoft.com/office/drawing/2014/main" xmlns="" id="{75D69E20-2C20-4865-AF21-39D977A62A57}"/>
            </a:ext>
          </a:extLst>
        </xdr:cNvPr>
        <xdr:cNvSpPr txBox="1"/>
      </xdr:nvSpPr>
      <xdr:spPr>
        <a:xfrm>
          <a:off x="3582044" y="1025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2739</xdr:rowOff>
    </xdr:from>
    <xdr:ext cx="405111" cy="259045"/>
    <xdr:sp macro="" textlink="">
      <xdr:nvSpPr>
        <xdr:cNvPr id="98" name="n_2mainValue【体育館・プール】&#10;有形固定資産減価償却率">
          <a:extLst>
            <a:ext uri="{FF2B5EF4-FFF2-40B4-BE49-F238E27FC236}">
              <a16:creationId xmlns:a16="http://schemas.microsoft.com/office/drawing/2014/main" xmlns="" id="{E43BB16D-EBA5-4ABA-8D3A-E27B726BDD15}"/>
            </a:ext>
          </a:extLst>
        </xdr:cNvPr>
        <xdr:cNvSpPr txBox="1"/>
      </xdr:nvSpPr>
      <xdr:spPr>
        <a:xfrm>
          <a:off x="27057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xmlns="" id="{22FA10F9-395B-4AA4-B5FC-046D3C1A2EE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xmlns="" id="{3A856435-1135-4F0F-9755-EF1C2949214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xmlns="" id="{10057E85-CDC7-4FFE-AD61-E2E7DFD00DD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xmlns="" id="{577DE3EE-767C-4BA5-9B19-7F45D033648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xmlns="" id="{D918EA9B-5CC1-4913-89DA-A6523AC8C70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xmlns="" id="{8D1D5CCF-6227-4E75-9940-C5998479D6F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xmlns="" id="{966524BF-6F19-43D7-850D-FDA5423082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xmlns="" id="{022897AA-7CF2-4C72-9C89-0713D8A18A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xmlns="" id="{AC56637A-2736-46D3-A035-466C283FFB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xmlns="" id="{B394C16B-5DBB-442E-8A65-39B4801F8ED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9" name="直線コネクタ 108">
          <a:extLst>
            <a:ext uri="{FF2B5EF4-FFF2-40B4-BE49-F238E27FC236}">
              <a16:creationId xmlns:a16="http://schemas.microsoft.com/office/drawing/2014/main" xmlns="" id="{6807E959-BC89-4C41-9A2B-64B04ADC7D82}"/>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0" name="テキスト ボックス 109">
          <a:extLst>
            <a:ext uri="{FF2B5EF4-FFF2-40B4-BE49-F238E27FC236}">
              <a16:creationId xmlns:a16="http://schemas.microsoft.com/office/drawing/2014/main" xmlns="" id="{D0851856-F724-4081-BCC2-B82BCF2A590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1" name="直線コネクタ 110">
          <a:extLst>
            <a:ext uri="{FF2B5EF4-FFF2-40B4-BE49-F238E27FC236}">
              <a16:creationId xmlns:a16="http://schemas.microsoft.com/office/drawing/2014/main" xmlns="" id="{6559CC08-50C3-4988-8A44-C187EDCE2FC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2" name="テキスト ボックス 111">
          <a:extLst>
            <a:ext uri="{FF2B5EF4-FFF2-40B4-BE49-F238E27FC236}">
              <a16:creationId xmlns:a16="http://schemas.microsoft.com/office/drawing/2014/main" xmlns="" id="{BC631BF5-D015-4BC3-B7A3-E0605608D0E5}"/>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3" name="直線コネクタ 112">
          <a:extLst>
            <a:ext uri="{FF2B5EF4-FFF2-40B4-BE49-F238E27FC236}">
              <a16:creationId xmlns:a16="http://schemas.microsoft.com/office/drawing/2014/main" xmlns="" id="{E3D4F440-A080-413A-96EE-7BC6159209ED}"/>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4" name="テキスト ボックス 113">
          <a:extLst>
            <a:ext uri="{FF2B5EF4-FFF2-40B4-BE49-F238E27FC236}">
              <a16:creationId xmlns:a16="http://schemas.microsoft.com/office/drawing/2014/main" xmlns="" id="{8394A95F-3801-4D22-AE55-B45B33A7ADBE}"/>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5" name="直線コネクタ 114">
          <a:extLst>
            <a:ext uri="{FF2B5EF4-FFF2-40B4-BE49-F238E27FC236}">
              <a16:creationId xmlns:a16="http://schemas.microsoft.com/office/drawing/2014/main" xmlns="" id="{DCC0FAC8-17A9-4BAF-B806-A1954259057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6" name="テキスト ボックス 115">
          <a:extLst>
            <a:ext uri="{FF2B5EF4-FFF2-40B4-BE49-F238E27FC236}">
              <a16:creationId xmlns:a16="http://schemas.microsoft.com/office/drawing/2014/main" xmlns="" id="{DBE575BA-545E-4711-800F-D2D39B7685CE}"/>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7" name="直線コネクタ 116">
          <a:extLst>
            <a:ext uri="{FF2B5EF4-FFF2-40B4-BE49-F238E27FC236}">
              <a16:creationId xmlns:a16="http://schemas.microsoft.com/office/drawing/2014/main" xmlns="" id="{3AAEE0A9-8BAD-481A-8D39-2D9DCB1BBD3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8" name="テキスト ボックス 117">
          <a:extLst>
            <a:ext uri="{FF2B5EF4-FFF2-40B4-BE49-F238E27FC236}">
              <a16:creationId xmlns:a16="http://schemas.microsoft.com/office/drawing/2014/main" xmlns="" id="{CC291980-F4D1-4E87-9EC6-757BBB0C3B25}"/>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9" name="直線コネクタ 118">
          <a:extLst>
            <a:ext uri="{FF2B5EF4-FFF2-40B4-BE49-F238E27FC236}">
              <a16:creationId xmlns:a16="http://schemas.microsoft.com/office/drawing/2014/main" xmlns="" id="{73989B98-5020-42FD-9460-66276239A4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0" name="テキスト ボックス 119">
          <a:extLst>
            <a:ext uri="{FF2B5EF4-FFF2-40B4-BE49-F238E27FC236}">
              <a16:creationId xmlns:a16="http://schemas.microsoft.com/office/drawing/2014/main" xmlns="" id="{987A4591-D2C1-4833-BC3B-8A4AD89B4193}"/>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1" name="直線コネクタ 120">
          <a:extLst>
            <a:ext uri="{FF2B5EF4-FFF2-40B4-BE49-F238E27FC236}">
              <a16:creationId xmlns:a16="http://schemas.microsoft.com/office/drawing/2014/main" xmlns="" id="{5EC9BE3E-301A-4AE3-8A47-4F81C9039A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2" name="テキスト ボックス 121">
          <a:extLst>
            <a:ext uri="{FF2B5EF4-FFF2-40B4-BE49-F238E27FC236}">
              <a16:creationId xmlns:a16="http://schemas.microsoft.com/office/drawing/2014/main" xmlns="" id="{B0490361-69DC-4269-9EEF-2C4BFDC7122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3" name="【体育館・プール】&#10;一人当たり面積グラフ枠">
          <a:extLst>
            <a:ext uri="{FF2B5EF4-FFF2-40B4-BE49-F238E27FC236}">
              <a16:creationId xmlns:a16="http://schemas.microsoft.com/office/drawing/2014/main" xmlns="" id="{08976CDF-D31F-4EB6-AE15-CAEC6C4FC7E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103959</xdr:rowOff>
    </xdr:from>
    <xdr:to>
      <xdr:col>54</xdr:col>
      <xdr:colOff>189865</xdr:colOff>
      <xdr:row>64</xdr:row>
      <xdr:rowOff>108857</xdr:rowOff>
    </xdr:to>
    <xdr:cxnSp macro="">
      <xdr:nvCxnSpPr>
        <xdr:cNvPr id="124" name="直線コネクタ 123">
          <a:extLst>
            <a:ext uri="{FF2B5EF4-FFF2-40B4-BE49-F238E27FC236}">
              <a16:creationId xmlns:a16="http://schemas.microsoft.com/office/drawing/2014/main" xmlns="" id="{B26D6D6B-4239-4826-BBA0-C9B709783F02}"/>
            </a:ext>
          </a:extLst>
        </xdr:cNvPr>
        <xdr:cNvCxnSpPr/>
      </xdr:nvCxnSpPr>
      <xdr:spPr>
        <a:xfrm flipV="1">
          <a:off x="10476865" y="953370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125" name="【体育館・プール】&#10;一人当たり面積最小値テキスト">
          <a:extLst>
            <a:ext uri="{FF2B5EF4-FFF2-40B4-BE49-F238E27FC236}">
              <a16:creationId xmlns:a16="http://schemas.microsoft.com/office/drawing/2014/main" xmlns="" id="{401C0CF6-C256-4C8D-B3C4-B0B4E0DF05BA}"/>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126" name="直線コネクタ 125">
          <a:extLst>
            <a:ext uri="{FF2B5EF4-FFF2-40B4-BE49-F238E27FC236}">
              <a16:creationId xmlns:a16="http://schemas.microsoft.com/office/drawing/2014/main" xmlns="" id="{365331A0-62BD-444D-A4A5-84B90FAA7211}"/>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50636</xdr:rowOff>
    </xdr:from>
    <xdr:ext cx="469744" cy="259045"/>
    <xdr:sp macro="" textlink="">
      <xdr:nvSpPr>
        <xdr:cNvPr id="127" name="【体育館・プール】&#10;一人当たり面積最大値テキスト">
          <a:extLst>
            <a:ext uri="{FF2B5EF4-FFF2-40B4-BE49-F238E27FC236}">
              <a16:creationId xmlns:a16="http://schemas.microsoft.com/office/drawing/2014/main" xmlns="" id="{6D4872EA-2A0A-409C-A6D5-24997FB743DB}"/>
            </a:ext>
          </a:extLst>
        </xdr:cNvPr>
        <xdr:cNvSpPr txBox="1"/>
      </xdr:nvSpPr>
      <xdr:spPr>
        <a:xfrm>
          <a:off x="10515600" y="930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103959</xdr:rowOff>
    </xdr:from>
    <xdr:to>
      <xdr:col>55</xdr:col>
      <xdr:colOff>88900</xdr:colOff>
      <xdr:row>55</xdr:row>
      <xdr:rowOff>103959</xdr:rowOff>
    </xdr:to>
    <xdr:cxnSp macro="">
      <xdr:nvCxnSpPr>
        <xdr:cNvPr id="128" name="直線コネクタ 127">
          <a:extLst>
            <a:ext uri="{FF2B5EF4-FFF2-40B4-BE49-F238E27FC236}">
              <a16:creationId xmlns:a16="http://schemas.microsoft.com/office/drawing/2014/main" xmlns="" id="{AFE4A7AF-52DD-4DCF-B6C1-112BEA2E3376}"/>
            </a:ext>
          </a:extLst>
        </xdr:cNvPr>
        <xdr:cNvCxnSpPr/>
      </xdr:nvCxnSpPr>
      <xdr:spPr>
        <a:xfrm>
          <a:off x="10388600" y="953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40657</xdr:rowOff>
    </xdr:from>
    <xdr:ext cx="469744" cy="259045"/>
    <xdr:sp macro="" textlink="">
      <xdr:nvSpPr>
        <xdr:cNvPr id="129" name="【体育館・プール】&#10;一人当たり面積平均値テキスト">
          <a:extLst>
            <a:ext uri="{FF2B5EF4-FFF2-40B4-BE49-F238E27FC236}">
              <a16:creationId xmlns:a16="http://schemas.microsoft.com/office/drawing/2014/main" xmlns="" id="{B01B2E72-68BF-4CF8-BE5C-64D3138DD2A5}"/>
            </a:ext>
          </a:extLst>
        </xdr:cNvPr>
        <xdr:cNvSpPr txBox="1"/>
      </xdr:nvSpPr>
      <xdr:spPr>
        <a:xfrm>
          <a:off x="10515600" y="1049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17780</xdr:rowOff>
    </xdr:from>
    <xdr:to>
      <xdr:col>55</xdr:col>
      <xdr:colOff>50800</xdr:colOff>
      <xdr:row>62</xdr:row>
      <xdr:rowOff>119380</xdr:rowOff>
    </xdr:to>
    <xdr:sp macro="" textlink="">
      <xdr:nvSpPr>
        <xdr:cNvPr id="130" name="フローチャート: 判断 129">
          <a:extLst>
            <a:ext uri="{FF2B5EF4-FFF2-40B4-BE49-F238E27FC236}">
              <a16:creationId xmlns:a16="http://schemas.microsoft.com/office/drawing/2014/main" xmlns="" id="{75A84111-4F6D-4551-AA15-975E0AF94469}"/>
            </a:ext>
          </a:extLst>
        </xdr:cNvPr>
        <xdr:cNvSpPr/>
      </xdr:nvSpPr>
      <xdr:spPr>
        <a:xfrm>
          <a:off x="104267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164193</xdr:rowOff>
    </xdr:from>
    <xdr:to>
      <xdr:col>50</xdr:col>
      <xdr:colOff>165100</xdr:colOff>
      <xdr:row>62</xdr:row>
      <xdr:rowOff>94343</xdr:rowOff>
    </xdr:to>
    <xdr:sp macro="" textlink="">
      <xdr:nvSpPr>
        <xdr:cNvPr id="131" name="フローチャート: 判断 130">
          <a:extLst>
            <a:ext uri="{FF2B5EF4-FFF2-40B4-BE49-F238E27FC236}">
              <a16:creationId xmlns:a16="http://schemas.microsoft.com/office/drawing/2014/main" xmlns="" id="{ADC084EB-9DC2-4868-A60F-5965EB9C2B6F}"/>
            </a:ext>
          </a:extLst>
        </xdr:cNvPr>
        <xdr:cNvSpPr/>
      </xdr:nvSpPr>
      <xdr:spPr>
        <a:xfrm>
          <a:off x="9588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110870</xdr:rowOff>
    </xdr:from>
    <xdr:ext cx="469744" cy="259045"/>
    <xdr:sp macro="" textlink="">
      <xdr:nvSpPr>
        <xdr:cNvPr id="132" name="n_1aveValue【体育館・プール】&#10;一人当たり面積">
          <a:extLst>
            <a:ext uri="{FF2B5EF4-FFF2-40B4-BE49-F238E27FC236}">
              <a16:creationId xmlns:a16="http://schemas.microsoft.com/office/drawing/2014/main" xmlns="" id="{B4165AD6-A1C5-47B8-AE65-30F76AF0B495}"/>
            </a:ext>
          </a:extLst>
        </xdr:cNvPr>
        <xdr:cNvSpPr txBox="1"/>
      </xdr:nvSpPr>
      <xdr:spPr>
        <a:xfrm>
          <a:off x="93917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28666</xdr:rowOff>
    </xdr:from>
    <xdr:to>
      <xdr:col>46</xdr:col>
      <xdr:colOff>38100</xdr:colOff>
      <xdr:row>62</xdr:row>
      <xdr:rowOff>130266</xdr:rowOff>
    </xdr:to>
    <xdr:sp macro="" textlink="">
      <xdr:nvSpPr>
        <xdr:cNvPr id="133" name="フローチャート: 判断 132">
          <a:extLst>
            <a:ext uri="{FF2B5EF4-FFF2-40B4-BE49-F238E27FC236}">
              <a16:creationId xmlns:a16="http://schemas.microsoft.com/office/drawing/2014/main" xmlns="" id="{B786D2C3-C3F6-4F89-B080-629569FAD24D}"/>
            </a:ext>
          </a:extLst>
        </xdr:cNvPr>
        <xdr:cNvSpPr/>
      </xdr:nvSpPr>
      <xdr:spPr>
        <a:xfrm>
          <a:off x="8699500" y="106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146793</xdr:rowOff>
    </xdr:from>
    <xdr:ext cx="469744" cy="259045"/>
    <xdr:sp macro="" textlink="">
      <xdr:nvSpPr>
        <xdr:cNvPr id="134" name="n_2aveValue【体育館・プール】&#10;一人当たり面積">
          <a:extLst>
            <a:ext uri="{FF2B5EF4-FFF2-40B4-BE49-F238E27FC236}">
              <a16:creationId xmlns:a16="http://schemas.microsoft.com/office/drawing/2014/main" xmlns="" id="{5E55B414-1CA2-40C1-83E6-0C5B434D7C00}"/>
            </a:ext>
          </a:extLst>
        </xdr:cNvPr>
        <xdr:cNvSpPr txBox="1"/>
      </xdr:nvSpPr>
      <xdr:spPr>
        <a:xfrm>
          <a:off x="8515427"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62</xdr:row>
      <xdr:rowOff>71120</xdr:rowOff>
    </xdr:from>
    <xdr:to>
      <xdr:col>41</xdr:col>
      <xdr:colOff>101600</xdr:colOff>
      <xdr:row>63</xdr:row>
      <xdr:rowOff>1270</xdr:rowOff>
    </xdr:to>
    <xdr:sp macro="" textlink="">
      <xdr:nvSpPr>
        <xdr:cNvPr id="135" name="フローチャート: 判断 134">
          <a:extLst>
            <a:ext uri="{FF2B5EF4-FFF2-40B4-BE49-F238E27FC236}">
              <a16:creationId xmlns:a16="http://schemas.microsoft.com/office/drawing/2014/main" xmlns="" id="{8C695F70-09C5-4BC8-B784-485E1E6703FE}"/>
            </a:ext>
          </a:extLst>
        </xdr:cNvPr>
        <xdr:cNvSpPr/>
      </xdr:nvSpPr>
      <xdr:spPr>
        <a:xfrm>
          <a:off x="7810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17797</xdr:rowOff>
    </xdr:from>
    <xdr:ext cx="469744" cy="259045"/>
    <xdr:sp macro="" textlink="">
      <xdr:nvSpPr>
        <xdr:cNvPr id="136" name="n_3aveValue【体育館・プール】&#10;一人当たり面積">
          <a:extLst>
            <a:ext uri="{FF2B5EF4-FFF2-40B4-BE49-F238E27FC236}">
              <a16:creationId xmlns:a16="http://schemas.microsoft.com/office/drawing/2014/main" xmlns="" id="{C3A5DB30-C960-48E7-A4D1-F5DBE2F6098E}"/>
            </a:ext>
          </a:extLst>
        </xdr:cNvPr>
        <xdr:cNvSpPr txBox="1"/>
      </xdr:nvSpPr>
      <xdr:spPr>
        <a:xfrm>
          <a:off x="7626427" y="1047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xmlns="" id="{3DE26416-59E1-4EBF-9DBC-8D80522EB429}"/>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xmlns="" id="{0BF7C4A1-AEAB-4836-9F17-1854B13B9D1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08D73DD0-6A18-4608-9C02-1EFC1046F77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25468AE2-D547-486E-9217-3A95CD7FE0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AD64CD75-829B-4541-83E2-12DF4516694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63500</xdr:rowOff>
    </xdr:from>
    <xdr:to>
      <xdr:col>55</xdr:col>
      <xdr:colOff>50800</xdr:colOff>
      <xdr:row>62</xdr:row>
      <xdr:rowOff>165100</xdr:rowOff>
    </xdr:to>
    <xdr:sp macro="" textlink="">
      <xdr:nvSpPr>
        <xdr:cNvPr id="142" name="楕円 141">
          <a:extLst>
            <a:ext uri="{FF2B5EF4-FFF2-40B4-BE49-F238E27FC236}">
              <a16:creationId xmlns:a16="http://schemas.microsoft.com/office/drawing/2014/main" xmlns="" id="{0164E38D-A9E7-43AF-82F1-5584570E2D84}"/>
            </a:ext>
          </a:extLst>
        </xdr:cNvPr>
        <xdr:cNvSpPr/>
      </xdr:nvSpPr>
      <xdr:spPr>
        <a:xfrm>
          <a:off x="10426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41927</xdr:rowOff>
    </xdr:from>
    <xdr:ext cx="469744" cy="259045"/>
    <xdr:sp macro="" textlink="">
      <xdr:nvSpPr>
        <xdr:cNvPr id="143" name="【体育館・プール】&#10;一人当たり面積該当値テキスト">
          <a:extLst>
            <a:ext uri="{FF2B5EF4-FFF2-40B4-BE49-F238E27FC236}">
              <a16:creationId xmlns:a16="http://schemas.microsoft.com/office/drawing/2014/main" xmlns="" id="{FFC13911-1156-4FEE-AF3E-1E7EC306455C}"/>
            </a:ext>
          </a:extLst>
        </xdr:cNvPr>
        <xdr:cNvSpPr txBox="1"/>
      </xdr:nvSpPr>
      <xdr:spPr>
        <a:xfrm>
          <a:off x="10515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62412</xdr:rowOff>
    </xdr:from>
    <xdr:to>
      <xdr:col>50</xdr:col>
      <xdr:colOff>165100</xdr:colOff>
      <xdr:row>62</xdr:row>
      <xdr:rowOff>164012</xdr:rowOff>
    </xdr:to>
    <xdr:sp macro="" textlink="">
      <xdr:nvSpPr>
        <xdr:cNvPr id="144" name="楕円 143">
          <a:extLst>
            <a:ext uri="{FF2B5EF4-FFF2-40B4-BE49-F238E27FC236}">
              <a16:creationId xmlns:a16="http://schemas.microsoft.com/office/drawing/2014/main" xmlns="" id="{21D103D9-FFDB-4027-BC59-E8BB0AD4DAF1}"/>
            </a:ext>
          </a:extLst>
        </xdr:cNvPr>
        <xdr:cNvSpPr/>
      </xdr:nvSpPr>
      <xdr:spPr>
        <a:xfrm>
          <a:off x="9588500" y="1069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113212</xdr:rowOff>
    </xdr:from>
    <xdr:to>
      <xdr:col>55</xdr:col>
      <xdr:colOff>0</xdr:colOff>
      <xdr:row>62</xdr:row>
      <xdr:rowOff>114300</xdr:rowOff>
    </xdr:to>
    <xdr:cxnSp macro="">
      <xdr:nvCxnSpPr>
        <xdr:cNvPr id="145" name="直線コネクタ 144">
          <a:extLst>
            <a:ext uri="{FF2B5EF4-FFF2-40B4-BE49-F238E27FC236}">
              <a16:creationId xmlns:a16="http://schemas.microsoft.com/office/drawing/2014/main" xmlns="" id="{87D548BC-EB48-4412-B184-F94AFDB588AB}"/>
            </a:ext>
          </a:extLst>
        </xdr:cNvPr>
        <xdr:cNvCxnSpPr/>
      </xdr:nvCxnSpPr>
      <xdr:spPr>
        <a:xfrm>
          <a:off x="9639300" y="107431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61323</xdr:rowOff>
    </xdr:from>
    <xdr:to>
      <xdr:col>46</xdr:col>
      <xdr:colOff>38100</xdr:colOff>
      <xdr:row>62</xdr:row>
      <xdr:rowOff>162923</xdr:rowOff>
    </xdr:to>
    <xdr:sp macro="" textlink="">
      <xdr:nvSpPr>
        <xdr:cNvPr id="146" name="楕円 145">
          <a:extLst>
            <a:ext uri="{FF2B5EF4-FFF2-40B4-BE49-F238E27FC236}">
              <a16:creationId xmlns:a16="http://schemas.microsoft.com/office/drawing/2014/main" xmlns="" id="{63C48B5D-EF06-4C10-A91B-D6FDD4655DF5}"/>
            </a:ext>
          </a:extLst>
        </xdr:cNvPr>
        <xdr:cNvSpPr/>
      </xdr:nvSpPr>
      <xdr:spPr>
        <a:xfrm>
          <a:off x="8699500" y="106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112123</xdr:rowOff>
    </xdr:from>
    <xdr:to>
      <xdr:col>50</xdr:col>
      <xdr:colOff>114300</xdr:colOff>
      <xdr:row>62</xdr:row>
      <xdr:rowOff>113212</xdr:rowOff>
    </xdr:to>
    <xdr:cxnSp macro="">
      <xdr:nvCxnSpPr>
        <xdr:cNvPr id="147" name="直線コネクタ 146">
          <a:extLst>
            <a:ext uri="{FF2B5EF4-FFF2-40B4-BE49-F238E27FC236}">
              <a16:creationId xmlns:a16="http://schemas.microsoft.com/office/drawing/2014/main" xmlns="" id="{370C5A90-9F63-4FBF-B225-F0C0C841566C}"/>
            </a:ext>
          </a:extLst>
        </xdr:cNvPr>
        <xdr:cNvCxnSpPr/>
      </xdr:nvCxnSpPr>
      <xdr:spPr>
        <a:xfrm>
          <a:off x="8750300" y="107420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155139</xdr:rowOff>
    </xdr:from>
    <xdr:ext cx="469744" cy="259045"/>
    <xdr:sp macro="" textlink="">
      <xdr:nvSpPr>
        <xdr:cNvPr id="148" name="n_1mainValue【体育館・プール】&#10;一人当たり面積">
          <a:extLst>
            <a:ext uri="{FF2B5EF4-FFF2-40B4-BE49-F238E27FC236}">
              <a16:creationId xmlns:a16="http://schemas.microsoft.com/office/drawing/2014/main" xmlns="" id="{84E4B94C-C104-4B60-B949-0CC0A10C0D5C}"/>
            </a:ext>
          </a:extLst>
        </xdr:cNvPr>
        <xdr:cNvSpPr txBox="1"/>
      </xdr:nvSpPr>
      <xdr:spPr>
        <a:xfrm>
          <a:off x="9391727" y="1078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154050</xdr:rowOff>
    </xdr:from>
    <xdr:ext cx="469744" cy="259045"/>
    <xdr:sp macro="" textlink="">
      <xdr:nvSpPr>
        <xdr:cNvPr id="149" name="n_2mainValue【体育館・プール】&#10;一人当たり面積">
          <a:extLst>
            <a:ext uri="{FF2B5EF4-FFF2-40B4-BE49-F238E27FC236}">
              <a16:creationId xmlns:a16="http://schemas.microsoft.com/office/drawing/2014/main" xmlns="" id="{D5D970AA-35BE-4C6C-8028-5ADF2110C289}"/>
            </a:ext>
          </a:extLst>
        </xdr:cNvPr>
        <xdr:cNvSpPr txBox="1"/>
      </xdr:nvSpPr>
      <xdr:spPr>
        <a:xfrm>
          <a:off x="8515427" y="1078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xmlns="" id="{4F6817CA-2BC9-48D0-B6B6-A04FCDA5C34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xmlns="" id="{767E7540-B1AA-42FA-B182-1955BBB2FA7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xmlns="" id="{96B34282-3BC0-42C1-B677-FE3C8A242BF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xmlns="" id="{B0401BC8-952B-41D0-8230-5C896C91677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xmlns="" id="{5412F189-10BF-4D32-9DE5-9A1199CFACF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xmlns="" id="{802CFB81-2E0C-4E36-AE88-B417E33A50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xmlns="" id="{07D84746-8211-4FD1-A0A4-1C2F949C15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xmlns="" id="{6A658958-0CF1-433D-B26F-1ED21D66FDD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8" name="正方形/長方形 157">
          <a:extLst>
            <a:ext uri="{FF2B5EF4-FFF2-40B4-BE49-F238E27FC236}">
              <a16:creationId xmlns:a16="http://schemas.microsoft.com/office/drawing/2014/main" xmlns="" id="{FA42DCFC-7019-446C-B935-532C8F920C2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9" name="正方形/長方形 158">
          <a:extLst>
            <a:ext uri="{FF2B5EF4-FFF2-40B4-BE49-F238E27FC236}">
              <a16:creationId xmlns:a16="http://schemas.microsoft.com/office/drawing/2014/main" xmlns="" id="{345949FE-F8D0-4131-900C-DD7163875AC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0" name="正方形/長方形 159">
          <a:extLst>
            <a:ext uri="{FF2B5EF4-FFF2-40B4-BE49-F238E27FC236}">
              <a16:creationId xmlns:a16="http://schemas.microsoft.com/office/drawing/2014/main" xmlns="" id="{929D4E4C-1457-4462-B7B6-8A8043853E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1" name="正方形/長方形 160">
          <a:extLst>
            <a:ext uri="{FF2B5EF4-FFF2-40B4-BE49-F238E27FC236}">
              <a16:creationId xmlns:a16="http://schemas.microsoft.com/office/drawing/2014/main" xmlns="" id="{58EDC91D-FF1F-4303-811D-D660E17F3F3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2" name="正方形/長方形 161">
          <a:extLst>
            <a:ext uri="{FF2B5EF4-FFF2-40B4-BE49-F238E27FC236}">
              <a16:creationId xmlns:a16="http://schemas.microsoft.com/office/drawing/2014/main" xmlns="" id="{31FBF5A6-2F74-41D6-8833-F60AE79AF6E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3" name="正方形/長方形 162">
          <a:extLst>
            <a:ext uri="{FF2B5EF4-FFF2-40B4-BE49-F238E27FC236}">
              <a16:creationId xmlns:a16="http://schemas.microsoft.com/office/drawing/2014/main" xmlns="" id="{1D8F3AE6-CC94-46AF-86C6-FDA2BA182D7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4" name="正方形/長方形 163">
          <a:extLst>
            <a:ext uri="{FF2B5EF4-FFF2-40B4-BE49-F238E27FC236}">
              <a16:creationId xmlns:a16="http://schemas.microsoft.com/office/drawing/2014/main" xmlns="" id="{C915A0B9-2FB8-4E7F-93A8-D939E15923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5" name="正方形/長方形 164">
          <a:extLst>
            <a:ext uri="{FF2B5EF4-FFF2-40B4-BE49-F238E27FC236}">
              <a16:creationId xmlns:a16="http://schemas.microsoft.com/office/drawing/2014/main" xmlns="" id="{5D9FFC8E-BCC3-40A2-A941-9D964CB58026}"/>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6" name="正方形/長方形 165">
          <a:extLst>
            <a:ext uri="{FF2B5EF4-FFF2-40B4-BE49-F238E27FC236}">
              <a16:creationId xmlns:a16="http://schemas.microsoft.com/office/drawing/2014/main" xmlns="" id="{D2133763-3486-41DF-98E8-4098304AA7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7" name="正方形/長方形 166">
          <a:extLst>
            <a:ext uri="{FF2B5EF4-FFF2-40B4-BE49-F238E27FC236}">
              <a16:creationId xmlns:a16="http://schemas.microsoft.com/office/drawing/2014/main" xmlns="" id="{14685B21-8A52-4CF4-8908-AFF16A5883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8" name="正方形/長方形 167">
          <a:extLst>
            <a:ext uri="{FF2B5EF4-FFF2-40B4-BE49-F238E27FC236}">
              <a16:creationId xmlns:a16="http://schemas.microsoft.com/office/drawing/2014/main" xmlns="" id="{33AA5C08-796D-41C1-912F-8C0002AB90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9" name="正方形/長方形 168">
          <a:extLst>
            <a:ext uri="{FF2B5EF4-FFF2-40B4-BE49-F238E27FC236}">
              <a16:creationId xmlns:a16="http://schemas.microsoft.com/office/drawing/2014/main" xmlns="" id="{BFC3D1F9-815E-4A7E-AD0F-79855674EAB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0" name="正方形/長方形 169">
          <a:extLst>
            <a:ext uri="{FF2B5EF4-FFF2-40B4-BE49-F238E27FC236}">
              <a16:creationId xmlns:a16="http://schemas.microsoft.com/office/drawing/2014/main" xmlns="" id="{23482704-ECB9-40FF-A785-2BB047CF13E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1" name="正方形/長方形 170">
          <a:extLst>
            <a:ext uri="{FF2B5EF4-FFF2-40B4-BE49-F238E27FC236}">
              <a16:creationId xmlns:a16="http://schemas.microsoft.com/office/drawing/2014/main" xmlns="" id="{A47E53C9-101A-4519-AC1F-3EB815F5068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2" name="正方形/長方形 171">
          <a:extLst>
            <a:ext uri="{FF2B5EF4-FFF2-40B4-BE49-F238E27FC236}">
              <a16:creationId xmlns:a16="http://schemas.microsoft.com/office/drawing/2014/main" xmlns="" id="{D3BC9D0E-7B05-4EFC-AA0D-A2E006641B6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3" name="正方形/長方形 172">
          <a:extLst>
            <a:ext uri="{FF2B5EF4-FFF2-40B4-BE49-F238E27FC236}">
              <a16:creationId xmlns:a16="http://schemas.microsoft.com/office/drawing/2014/main" xmlns="" id="{38C50D02-994F-4214-885F-EFF628A3824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74" name="正方形/長方形 173">
          <a:extLst>
            <a:ext uri="{FF2B5EF4-FFF2-40B4-BE49-F238E27FC236}">
              <a16:creationId xmlns:a16="http://schemas.microsoft.com/office/drawing/2014/main" xmlns="" id="{11AD3977-BE6A-4D61-BC56-3F7382BFFA5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75" name="正方形/長方形 174">
          <a:extLst>
            <a:ext uri="{FF2B5EF4-FFF2-40B4-BE49-F238E27FC236}">
              <a16:creationId xmlns:a16="http://schemas.microsoft.com/office/drawing/2014/main" xmlns="" id="{3916B0DB-9C03-4631-A811-818054E400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76" name="正方形/長方形 175">
          <a:extLst>
            <a:ext uri="{FF2B5EF4-FFF2-40B4-BE49-F238E27FC236}">
              <a16:creationId xmlns:a16="http://schemas.microsoft.com/office/drawing/2014/main" xmlns="" id="{82EE3120-C2CE-4D45-B0B7-177123A4B21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77" name="正方形/長方形 176">
          <a:extLst>
            <a:ext uri="{FF2B5EF4-FFF2-40B4-BE49-F238E27FC236}">
              <a16:creationId xmlns:a16="http://schemas.microsoft.com/office/drawing/2014/main" xmlns="" id="{A443337B-61D4-4012-BB47-D8DBE9F48B9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78" name="正方形/長方形 177">
          <a:extLst>
            <a:ext uri="{FF2B5EF4-FFF2-40B4-BE49-F238E27FC236}">
              <a16:creationId xmlns:a16="http://schemas.microsoft.com/office/drawing/2014/main" xmlns="" id="{A6A582D4-7323-4A1F-BAE9-2C7F5259BE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79" name="正方形/長方形 178">
          <a:extLst>
            <a:ext uri="{FF2B5EF4-FFF2-40B4-BE49-F238E27FC236}">
              <a16:creationId xmlns:a16="http://schemas.microsoft.com/office/drawing/2014/main" xmlns="" id="{5521A7A7-AF20-4E14-934C-EDA2DF69FBD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0" name="正方形/長方形 179">
          <a:extLst>
            <a:ext uri="{FF2B5EF4-FFF2-40B4-BE49-F238E27FC236}">
              <a16:creationId xmlns:a16="http://schemas.microsoft.com/office/drawing/2014/main" xmlns="" id="{6DC637AA-A704-4349-9AF7-F16B8CFA9CF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81" name="正方形/長方形 180">
          <a:extLst>
            <a:ext uri="{FF2B5EF4-FFF2-40B4-BE49-F238E27FC236}">
              <a16:creationId xmlns:a16="http://schemas.microsoft.com/office/drawing/2014/main" xmlns="" id="{22EA5747-5B09-47C3-945D-409C5603D61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82" name="正方形/長方形 181">
          <a:extLst>
            <a:ext uri="{FF2B5EF4-FFF2-40B4-BE49-F238E27FC236}">
              <a16:creationId xmlns:a16="http://schemas.microsoft.com/office/drawing/2014/main" xmlns="" id="{75EA2FBE-420A-45EB-A4F2-5617638C79A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83" name="正方形/長方形 182">
          <a:extLst>
            <a:ext uri="{FF2B5EF4-FFF2-40B4-BE49-F238E27FC236}">
              <a16:creationId xmlns:a16="http://schemas.microsoft.com/office/drawing/2014/main" xmlns="" id="{BB4628CC-2238-454D-ABC1-3522098311A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84" name="正方形/長方形 183">
          <a:extLst>
            <a:ext uri="{FF2B5EF4-FFF2-40B4-BE49-F238E27FC236}">
              <a16:creationId xmlns:a16="http://schemas.microsoft.com/office/drawing/2014/main" xmlns="" id="{4FC36495-B77A-4C3D-AC4E-3C608C9339F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85" name="正方形/長方形 184">
          <a:extLst>
            <a:ext uri="{FF2B5EF4-FFF2-40B4-BE49-F238E27FC236}">
              <a16:creationId xmlns:a16="http://schemas.microsoft.com/office/drawing/2014/main" xmlns="" id="{E5714E4B-6A20-44D2-A017-E47609649A4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86" name="正方形/長方形 185">
          <a:extLst>
            <a:ext uri="{FF2B5EF4-FFF2-40B4-BE49-F238E27FC236}">
              <a16:creationId xmlns:a16="http://schemas.microsoft.com/office/drawing/2014/main" xmlns="" id="{642064BC-0979-4D4D-BB0D-F94C0924E2F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87" name="正方形/長方形 186">
          <a:extLst>
            <a:ext uri="{FF2B5EF4-FFF2-40B4-BE49-F238E27FC236}">
              <a16:creationId xmlns:a16="http://schemas.microsoft.com/office/drawing/2014/main" xmlns="" id="{6F514D8D-CDF3-4D5F-81B7-5AFBD36EA9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88" name="正方形/長方形 187">
          <a:extLst>
            <a:ext uri="{FF2B5EF4-FFF2-40B4-BE49-F238E27FC236}">
              <a16:creationId xmlns:a16="http://schemas.microsoft.com/office/drawing/2014/main" xmlns="" id="{7130FD1C-27AF-4AC9-84AD-E34AEC1B1C4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89" name="正方形/長方形 188">
          <a:extLst>
            <a:ext uri="{FF2B5EF4-FFF2-40B4-BE49-F238E27FC236}">
              <a16:creationId xmlns:a16="http://schemas.microsoft.com/office/drawing/2014/main" xmlns="" id="{D03F6D72-201A-40F6-AEBF-D4BFB1D95922}"/>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0" name="正方形/長方形 189">
          <a:extLst>
            <a:ext uri="{FF2B5EF4-FFF2-40B4-BE49-F238E27FC236}">
              <a16:creationId xmlns:a16="http://schemas.microsoft.com/office/drawing/2014/main" xmlns="" id="{95434264-BBF0-4B19-B9A8-36D1535ED32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91" name="正方形/長方形 190">
          <a:extLst>
            <a:ext uri="{FF2B5EF4-FFF2-40B4-BE49-F238E27FC236}">
              <a16:creationId xmlns:a16="http://schemas.microsoft.com/office/drawing/2014/main" xmlns="" id="{4D07C7ED-6C8E-4DA8-919B-CA902AB36CE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92" name="正方形/長方形 191">
          <a:extLst>
            <a:ext uri="{FF2B5EF4-FFF2-40B4-BE49-F238E27FC236}">
              <a16:creationId xmlns:a16="http://schemas.microsoft.com/office/drawing/2014/main" xmlns="" id="{967EA794-7566-428C-9D0A-56B1509097B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93" name="正方形/長方形 192">
          <a:extLst>
            <a:ext uri="{FF2B5EF4-FFF2-40B4-BE49-F238E27FC236}">
              <a16:creationId xmlns:a16="http://schemas.microsoft.com/office/drawing/2014/main" xmlns="" id="{658B14C7-98D6-44A0-BDDD-C524DF7F610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94" name="正方形/長方形 193">
          <a:extLst>
            <a:ext uri="{FF2B5EF4-FFF2-40B4-BE49-F238E27FC236}">
              <a16:creationId xmlns:a16="http://schemas.microsoft.com/office/drawing/2014/main" xmlns="" id="{0019C2D7-221A-4982-B8CF-5AA16ACA80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95" name="正方形/長方形 194">
          <a:extLst>
            <a:ext uri="{FF2B5EF4-FFF2-40B4-BE49-F238E27FC236}">
              <a16:creationId xmlns:a16="http://schemas.microsoft.com/office/drawing/2014/main" xmlns="" id="{3BB74C3C-5223-4318-9015-646E830D032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96" name="正方形/長方形 195">
          <a:extLst>
            <a:ext uri="{FF2B5EF4-FFF2-40B4-BE49-F238E27FC236}">
              <a16:creationId xmlns:a16="http://schemas.microsoft.com/office/drawing/2014/main" xmlns="" id="{5F0603DC-222A-41BD-B386-1F3BA5C73A2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97" name="正方形/長方形 196">
          <a:extLst>
            <a:ext uri="{FF2B5EF4-FFF2-40B4-BE49-F238E27FC236}">
              <a16:creationId xmlns:a16="http://schemas.microsoft.com/office/drawing/2014/main" xmlns="" id="{EC856254-3A2A-4F1C-93CB-59DAC906E5D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198" name="正方形/長方形 197">
          <a:extLst>
            <a:ext uri="{FF2B5EF4-FFF2-40B4-BE49-F238E27FC236}">
              <a16:creationId xmlns:a16="http://schemas.microsoft.com/office/drawing/2014/main" xmlns="" id="{E89DD643-6A4B-4B5D-A623-3AFC513E538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199" name="正方形/長方形 198">
          <a:extLst>
            <a:ext uri="{FF2B5EF4-FFF2-40B4-BE49-F238E27FC236}">
              <a16:creationId xmlns:a16="http://schemas.microsoft.com/office/drawing/2014/main" xmlns="" id="{37116855-8D35-40FF-B4D8-79872D951B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0" name="正方形/長方形 199">
          <a:extLst>
            <a:ext uri="{FF2B5EF4-FFF2-40B4-BE49-F238E27FC236}">
              <a16:creationId xmlns:a16="http://schemas.microsoft.com/office/drawing/2014/main" xmlns="" id="{DD3F7ACB-4C3D-4586-B210-6D331A8BD1E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01" name="正方形/長方形 200">
          <a:extLst>
            <a:ext uri="{FF2B5EF4-FFF2-40B4-BE49-F238E27FC236}">
              <a16:creationId xmlns:a16="http://schemas.microsoft.com/office/drawing/2014/main" xmlns="" id="{9B3FB01F-A703-4247-A675-EE1329CC6E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02" name="正方形/長方形 201">
          <a:extLst>
            <a:ext uri="{FF2B5EF4-FFF2-40B4-BE49-F238E27FC236}">
              <a16:creationId xmlns:a16="http://schemas.microsoft.com/office/drawing/2014/main" xmlns="" id="{CDFA9046-481A-46F1-87F9-D720948CA4C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03" name="正方形/長方形 202">
          <a:extLst>
            <a:ext uri="{FF2B5EF4-FFF2-40B4-BE49-F238E27FC236}">
              <a16:creationId xmlns:a16="http://schemas.microsoft.com/office/drawing/2014/main" xmlns="" id="{83BDB050-1297-41BC-9ABE-3EF6BF37365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04" name="正方形/長方形 203">
          <a:extLst>
            <a:ext uri="{FF2B5EF4-FFF2-40B4-BE49-F238E27FC236}">
              <a16:creationId xmlns:a16="http://schemas.microsoft.com/office/drawing/2014/main" xmlns="" id="{AC83859C-1AE7-446D-8BFC-624CBF7FAEC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05" name="正方形/長方形 204">
          <a:extLst>
            <a:ext uri="{FF2B5EF4-FFF2-40B4-BE49-F238E27FC236}">
              <a16:creationId xmlns:a16="http://schemas.microsoft.com/office/drawing/2014/main" xmlns="" id="{BC507A9D-29C8-4D7B-B438-92D92B44BA5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06" name="テキスト ボックス 205">
          <a:extLst>
            <a:ext uri="{FF2B5EF4-FFF2-40B4-BE49-F238E27FC236}">
              <a16:creationId xmlns:a16="http://schemas.microsoft.com/office/drawing/2014/main" xmlns="" id="{11C00987-3B1E-41D0-A5BA-940591596F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07" name="直線コネクタ 206">
          <a:extLst>
            <a:ext uri="{FF2B5EF4-FFF2-40B4-BE49-F238E27FC236}">
              <a16:creationId xmlns:a16="http://schemas.microsoft.com/office/drawing/2014/main" xmlns="" id="{4E37D4E2-F068-4755-BEEE-05518CB751D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208" name="テキスト ボックス 207">
          <a:extLst>
            <a:ext uri="{FF2B5EF4-FFF2-40B4-BE49-F238E27FC236}">
              <a16:creationId xmlns:a16="http://schemas.microsoft.com/office/drawing/2014/main" xmlns="" id="{612B0636-D3CC-46C4-AC91-B78D8C5624D6}"/>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09" name="直線コネクタ 208">
          <a:extLst>
            <a:ext uri="{FF2B5EF4-FFF2-40B4-BE49-F238E27FC236}">
              <a16:creationId xmlns:a16="http://schemas.microsoft.com/office/drawing/2014/main" xmlns="" id="{8AA6D832-79F8-42F3-B73B-2349C6DB40F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10" name="テキスト ボックス 209">
          <a:extLst>
            <a:ext uri="{FF2B5EF4-FFF2-40B4-BE49-F238E27FC236}">
              <a16:creationId xmlns:a16="http://schemas.microsoft.com/office/drawing/2014/main" xmlns="" id="{378B41A8-B57F-447B-B161-783CA08E3E03}"/>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11" name="直線コネクタ 210">
          <a:extLst>
            <a:ext uri="{FF2B5EF4-FFF2-40B4-BE49-F238E27FC236}">
              <a16:creationId xmlns:a16="http://schemas.microsoft.com/office/drawing/2014/main" xmlns="" id="{03B8F4A1-78A9-4882-BBF1-12DE607A55D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12" name="テキスト ボックス 211">
          <a:extLst>
            <a:ext uri="{FF2B5EF4-FFF2-40B4-BE49-F238E27FC236}">
              <a16:creationId xmlns:a16="http://schemas.microsoft.com/office/drawing/2014/main" xmlns="" id="{85E97A47-CEA5-4D6D-8013-B4A1B523594E}"/>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13" name="直線コネクタ 212">
          <a:extLst>
            <a:ext uri="{FF2B5EF4-FFF2-40B4-BE49-F238E27FC236}">
              <a16:creationId xmlns:a16="http://schemas.microsoft.com/office/drawing/2014/main" xmlns="" id="{8421A432-955A-41A5-896A-E9F85162E04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14" name="テキスト ボックス 213">
          <a:extLst>
            <a:ext uri="{FF2B5EF4-FFF2-40B4-BE49-F238E27FC236}">
              <a16:creationId xmlns:a16="http://schemas.microsoft.com/office/drawing/2014/main" xmlns="" id="{6D75A3B0-3F15-4F65-B383-7D9A8A6AA81F}"/>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15" name="直線コネクタ 214">
          <a:extLst>
            <a:ext uri="{FF2B5EF4-FFF2-40B4-BE49-F238E27FC236}">
              <a16:creationId xmlns:a16="http://schemas.microsoft.com/office/drawing/2014/main" xmlns="" id="{0660FA02-BBE7-4E69-8FF3-ADCEFC8F17A5}"/>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16" name="テキスト ボックス 215">
          <a:extLst>
            <a:ext uri="{FF2B5EF4-FFF2-40B4-BE49-F238E27FC236}">
              <a16:creationId xmlns:a16="http://schemas.microsoft.com/office/drawing/2014/main" xmlns="" id="{566A762F-1E6A-4E7F-B958-26013EC40D5A}"/>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17" name="直線コネクタ 216">
          <a:extLst>
            <a:ext uri="{FF2B5EF4-FFF2-40B4-BE49-F238E27FC236}">
              <a16:creationId xmlns:a16="http://schemas.microsoft.com/office/drawing/2014/main" xmlns="" id="{405B0491-5EAF-460B-9A88-04483AA58DA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218" name="テキスト ボックス 217">
          <a:extLst>
            <a:ext uri="{FF2B5EF4-FFF2-40B4-BE49-F238E27FC236}">
              <a16:creationId xmlns:a16="http://schemas.microsoft.com/office/drawing/2014/main" xmlns="" id="{C86C91B7-883C-4A25-84DF-690AD91619CC}"/>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19" name="【保健センター・保健所】&#10;有形固定資産減価償却率グラフ枠">
          <a:extLst>
            <a:ext uri="{FF2B5EF4-FFF2-40B4-BE49-F238E27FC236}">
              <a16:creationId xmlns:a16="http://schemas.microsoft.com/office/drawing/2014/main" xmlns="" id="{A1DD1601-07EB-4661-A419-028CE6B711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134874</xdr:rowOff>
    </xdr:from>
    <xdr:to>
      <xdr:col>85</xdr:col>
      <xdr:colOff>126364</xdr:colOff>
      <xdr:row>62</xdr:row>
      <xdr:rowOff>112014</xdr:rowOff>
    </xdr:to>
    <xdr:cxnSp macro="">
      <xdr:nvCxnSpPr>
        <xdr:cNvPr id="220" name="直線コネクタ 219">
          <a:extLst>
            <a:ext uri="{FF2B5EF4-FFF2-40B4-BE49-F238E27FC236}">
              <a16:creationId xmlns:a16="http://schemas.microsoft.com/office/drawing/2014/main" xmlns="" id="{AD516979-A4DE-427A-BB69-F77205DACF62}"/>
            </a:ext>
          </a:extLst>
        </xdr:cNvPr>
        <xdr:cNvCxnSpPr/>
      </xdr:nvCxnSpPr>
      <xdr:spPr>
        <a:xfrm flipV="1">
          <a:off x="16318864" y="9564624"/>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115841</xdr:rowOff>
    </xdr:from>
    <xdr:ext cx="405111" cy="259045"/>
    <xdr:sp macro="" textlink="">
      <xdr:nvSpPr>
        <xdr:cNvPr id="221" name="【保健センター・保健所】&#10;有形固定資産減価償却率最小値テキスト">
          <a:extLst>
            <a:ext uri="{FF2B5EF4-FFF2-40B4-BE49-F238E27FC236}">
              <a16:creationId xmlns:a16="http://schemas.microsoft.com/office/drawing/2014/main" xmlns="" id="{5116EED8-E644-4A27-9F9E-FD82FD64AEE2}"/>
            </a:ext>
          </a:extLst>
        </xdr:cNvPr>
        <xdr:cNvSpPr txBox="1"/>
      </xdr:nvSpPr>
      <xdr:spPr>
        <a:xfrm>
          <a:off x="16357600" y="1074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112014</xdr:rowOff>
    </xdr:from>
    <xdr:to>
      <xdr:col>86</xdr:col>
      <xdr:colOff>25400</xdr:colOff>
      <xdr:row>62</xdr:row>
      <xdr:rowOff>112014</xdr:rowOff>
    </xdr:to>
    <xdr:cxnSp macro="">
      <xdr:nvCxnSpPr>
        <xdr:cNvPr id="222" name="直線コネクタ 221">
          <a:extLst>
            <a:ext uri="{FF2B5EF4-FFF2-40B4-BE49-F238E27FC236}">
              <a16:creationId xmlns:a16="http://schemas.microsoft.com/office/drawing/2014/main" xmlns="" id="{37FFC7D4-BCE7-416B-94E2-53021C6D5178}"/>
            </a:ext>
          </a:extLst>
        </xdr:cNvPr>
        <xdr:cNvCxnSpPr/>
      </xdr:nvCxnSpPr>
      <xdr:spPr>
        <a:xfrm>
          <a:off x="16230600" y="10741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81551</xdr:rowOff>
    </xdr:from>
    <xdr:ext cx="405111" cy="259045"/>
    <xdr:sp macro="" textlink="">
      <xdr:nvSpPr>
        <xdr:cNvPr id="223" name="【保健センター・保健所】&#10;有形固定資産減価償却率最大値テキスト">
          <a:extLst>
            <a:ext uri="{FF2B5EF4-FFF2-40B4-BE49-F238E27FC236}">
              <a16:creationId xmlns:a16="http://schemas.microsoft.com/office/drawing/2014/main" xmlns="" id="{EDBB6B6E-8B6F-40BD-A6E0-66C96E0B17E9}"/>
            </a:ext>
          </a:extLst>
        </xdr:cNvPr>
        <xdr:cNvSpPr txBox="1"/>
      </xdr:nvSpPr>
      <xdr:spPr>
        <a:xfrm>
          <a:off x="16357600" y="933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134874</xdr:rowOff>
    </xdr:from>
    <xdr:to>
      <xdr:col>86</xdr:col>
      <xdr:colOff>25400</xdr:colOff>
      <xdr:row>55</xdr:row>
      <xdr:rowOff>134874</xdr:rowOff>
    </xdr:to>
    <xdr:cxnSp macro="">
      <xdr:nvCxnSpPr>
        <xdr:cNvPr id="224" name="直線コネクタ 223">
          <a:extLst>
            <a:ext uri="{FF2B5EF4-FFF2-40B4-BE49-F238E27FC236}">
              <a16:creationId xmlns:a16="http://schemas.microsoft.com/office/drawing/2014/main" xmlns="" id="{6921B2C9-8A3D-48BA-A97F-3DDC9BF5D364}"/>
            </a:ext>
          </a:extLst>
        </xdr:cNvPr>
        <xdr:cNvCxnSpPr/>
      </xdr:nvCxnSpPr>
      <xdr:spPr>
        <a:xfrm>
          <a:off x="16230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24655</xdr:rowOff>
    </xdr:from>
    <xdr:ext cx="405111" cy="259045"/>
    <xdr:sp macro="" textlink="">
      <xdr:nvSpPr>
        <xdr:cNvPr id="225" name="【保健センター・保健所】&#10;有形固定資産減価償却率平均値テキスト">
          <a:extLst>
            <a:ext uri="{FF2B5EF4-FFF2-40B4-BE49-F238E27FC236}">
              <a16:creationId xmlns:a16="http://schemas.microsoft.com/office/drawing/2014/main" xmlns="" id="{951483DD-D452-4278-A813-A91181E9ABAC}"/>
            </a:ext>
          </a:extLst>
        </xdr:cNvPr>
        <xdr:cNvSpPr txBox="1"/>
      </xdr:nvSpPr>
      <xdr:spPr>
        <a:xfrm>
          <a:off x="16357600" y="9968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xdr:rowOff>
    </xdr:from>
    <xdr:to>
      <xdr:col>85</xdr:col>
      <xdr:colOff>177800</xdr:colOff>
      <xdr:row>59</xdr:row>
      <xdr:rowOff>103378</xdr:rowOff>
    </xdr:to>
    <xdr:sp macro="" textlink="">
      <xdr:nvSpPr>
        <xdr:cNvPr id="226" name="フローチャート: 判断 225">
          <a:extLst>
            <a:ext uri="{FF2B5EF4-FFF2-40B4-BE49-F238E27FC236}">
              <a16:creationId xmlns:a16="http://schemas.microsoft.com/office/drawing/2014/main" xmlns="" id="{AE02C6F7-30A4-47B4-A7EF-3E5A52E4373D}"/>
            </a:ext>
          </a:extLst>
        </xdr:cNvPr>
        <xdr:cNvSpPr/>
      </xdr:nvSpPr>
      <xdr:spPr>
        <a:xfrm>
          <a:off x="16268700" y="1011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79502</xdr:rowOff>
    </xdr:from>
    <xdr:to>
      <xdr:col>81</xdr:col>
      <xdr:colOff>101600</xdr:colOff>
      <xdr:row>60</xdr:row>
      <xdr:rowOff>9652</xdr:rowOff>
    </xdr:to>
    <xdr:sp macro="" textlink="">
      <xdr:nvSpPr>
        <xdr:cNvPr id="227" name="フローチャート: 判断 226">
          <a:extLst>
            <a:ext uri="{FF2B5EF4-FFF2-40B4-BE49-F238E27FC236}">
              <a16:creationId xmlns:a16="http://schemas.microsoft.com/office/drawing/2014/main" xmlns="" id="{1685BAC6-2178-41A2-8C01-C818BE688C2B}"/>
            </a:ext>
          </a:extLst>
        </xdr:cNvPr>
        <xdr:cNvSpPr/>
      </xdr:nvSpPr>
      <xdr:spPr>
        <a:xfrm>
          <a:off x="154305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26179</xdr:rowOff>
    </xdr:from>
    <xdr:ext cx="405111" cy="259045"/>
    <xdr:sp macro="" textlink="">
      <xdr:nvSpPr>
        <xdr:cNvPr id="228" name="n_1aveValue【保健センター・保健所】&#10;有形固定資産減価償却率">
          <a:extLst>
            <a:ext uri="{FF2B5EF4-FFF2-40B4-BE49-F238E27FC236}">
              <a16:creationId xmlns:a16="http://schemas.microsoft.com/office/drawing/2014/main" xmlns="" id="{5EEBD917-767F-4107-931F-0E971288017A}"/>
            </a:ext>
          </a:extLst>
        </xdr:cNvPr>
        <xdr:cNvSpPr txBox="1"/>
      </xdr:nvSpPr>
      <xdr:spPr>
        <a:xfrm>
          <a:off x="15266044" y="9970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20066</xdr:rowOff>
    </xdr:from>
    <xdr:to>
      <xdr:col>76</xdr:col>
      <xdr:colOff>165100</xdr:colOff>
      <xdr:row>60</xdr:row>
      <xdr:rowOff>121666</xdr:rowOff>
    </xdr:to>
    <xdr:sp macro="" textlink="">
      <xdr:nvSpPr>
        <xdr:cNvPr id="229" name="フローチャート: 判断 228">
          <a:extLst>
            <a:ext uri="{FF2B5EF4-FFF2-40B4-BE49-F238E27FC236}">
              <a16:creationId xmlns:a16="http://schemas.microsoft.com/office/drawing/2014/main" xmlns="" id="{80F81BBF-0B20-458B-AEEF-3B67E9B3AAAB}"/>
            </a:ext>
          </a:extLst>
        </xdr:cNvPr>
        <xdr:cNvSpPr/>
      </xdr:nvSpPr>
      <xdr:spPr>
        <a:xfrm>
          <a:off x="14541500" y="1030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138193</xdr:rowOff>
    </xdr:from>
    <xdr:ext cx="405111" cy="259045"/>
    <xdr:sp macro="" textlink="">
      <xdr:nvSpPr>
        <xdr:cNvPr id="230" name="n_2aveValue【保健センター・保健所】&#10;有形固定資産減価償却率">
          <a:extLst>
            <a:ext uri="{FF2B5EF4-FFF2-40B4-BE49-F238E27FC236}">
              <a16:creationId xmlns:a16="http://schemas.microsoft.com/office/drawing/2014/main" xmlns="" id="{D3A0352E-158C-4351-A20C-2D7014116151}"/>
            </a:ext>
          </a:extLst>
        </xdr:cNvPr>
        <xdr:cNvSpPr txBox="1"/>
      </xdr:nvSpPr>
      <xdr:spPr>
        <a:xfrm>
          <a:off x="14389744" y="1008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60</xdr:row>
      <xdr:rowOff>56642</xdr:rowOff>
    </xdr:from>
    <xdr:to>
      <xdr:col>72</xdr:col>
      <xdr:colOff>38100</xdr:colOff>
      <xdr:row>60</xdr:row>
      <xdr:rowOff>158242</xdr:rowOff>
    </xdr:to>
    <xdr:sp macro="" textlink="">
      <xdr:nvSpPr>
        <xdr:cNvPr id="231" name="フローチャート: 判断 230">
          <a:extLst>
            <a:ext uri="{FF2B5EF4-FFF2-40B4-BE49-F238E27FC236}">
              <a16:creationId xmlns:a16="http://schemas.microsoft.com/office/drawing/2014/main" xmlns="" id="{59A78439-0CC6-4716-A62D-75848E5FB499}"/>
            </a:ext>
          </a:extLst>
        </xdr:cNvPr>
        <xdr:cNvSpPr/>
      </xdr:nvSpPr>
      <xdr:spPr>
        <a:xfrm>
          <a:off x="136525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3319</xdr:rowOff>
    </xdr:from>
    <xdr:ext cx="405111" cy="259045"/>
    <xdr:sp macro="" textlink="">
      <xdr:nvSpPr>
        <xdr:cNvPr id="232" name="n_3aveValue【保健センター・保健所】&#10;有形固定資産減価償却率">
          <a:extLst>
            <a:ext uri="{FF2B5EF4-FFF2-40B4-BE49-F238E27FC236}">
              <a16:creationId xmlns:a16="http://schemas.microsoft.com/office/drawing/2014/main" xmlns="" id="{C9E4075C-B9B2-433E-9AFE-79E0FF065D60}"/>
            </a:ext>
          </a:extLst>
        </xdr:cNvPr>
        <xdr:cNvSpPr txBox="1"/>
      </xdr:nvSpPr>
      <xdr:spPr>
        <a:xfrm>
          <a:off x="13500744" y="1011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84A519B0-5037-4F95-B557-155E479F7AE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0FE0C4C6-BF13-4CAC-B4CF-354D949FEF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36BAB06F-072F-44D6-84D5-547C6BF6504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E40241F6-E89D-4B03-A640-3F6EABFAE29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A7E1CBC7-171B-45A2-A9AF-9B55E51CDC5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42926</xdr:rowOff>
    </xdr:from>
    <xdr:to>
      <xdr:col>85</xdr:col>
      <xdr:colOff>177800</xdr:colOff>
      <xdr:row>61</xdr:row>
      <xdr:rowOff>144526</xdr:rowOff>
    </xdr:to>
    <xdr:sp macro="" textlink="">
      <xdr:nvSpPr>
        <xdr:cNvPr id="238" name="楕円 237">
          <a:extLst>
            <a:ext uri="{FF2B5EF4-FFF2-40B4-BE49-F238E27FC236}">
              <a16:creationId xmlns:a16="http://schemas.microsoft.com/office/drawing/2014/main" xmlns="" id="{33937D2C-9FF7-4B79-9DE6-798DAB213311}"/>
            </a:ext>
          </a:extLst>
        </xdr:cNvPr>
        <xdr:cNvSpPr/>
      </xdr:nvSpPr>
      <xdr:spPr>
        <a:xfrm>
          <a:off x="162687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21353</xdr:rowOff>
    </xdr:from>
    <xdr:ext cx="405111" cy="259045"/>
    <xdr:sp macro="" textlink="">
      <xdr:nvSpPr>
        <xdr:cNvPr id="239" name="【保健センター・保健所】&#10;有形固定資産減価償却率該当値テキスト">
          <a:extLst>
            <a:ext uri="{FF2B5EF4-FFF2-40B4-BE49-F238E27FC236}">
              <a16:creationId xmlns:a16="http://schemas.microsoft.com/office/drawing/2014/main" xmlns="" id="{42DEABE9-ED7D-4EF8-83A3-D976110CDA97}"/>
            </a:ext>
          </a:extLst>
        </xdr:cNvPr>
        <xdr:cNvSpPr txBox="1"/>
      </xdr:nvSpPr>
      <xdr:spPr>
        <a:xfrm>
          <a:off x="16357600"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240" name="楕円 239">
          <a:extLst>
            <a:ext uri="{FF2B5EF4-FFF2-40B4-BE49-F238E27FC236}">
              <a16:creationId xmlns:a16="http://schemas.microsoft.com/office/drawing/2014/main" xmlns="" id="{14E1370C-FD41-4BD1-8DCC-DA5EB433E208}"/>
            </a:ext>
          </a:extLst>
        </xdr:cNvPr>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93726</xdr:rowOff>
    </xdr:to>
    <xdr:cxnSp macro="">
      <xdr:nvCxnSpPr>
        <xdr:cNvPr id="241" name="直線コネクタ 240">
          <a:extLst>
            <a:ext uri="{FF2B5EF4-FFF2-40B4-BE49-F238E27FC236}">
              <a16:creationId xmlns:a16="http://schemas.microsoft.com/office/drawing/2014/main" xmlns="" id="{82BA09C3-03F7-4F41-A6AD-373905A297C8}"/>
            </a:ext>
          </a:extLst>
        </xdr:cNvPr>
        <xdr:cNvCxnSpPr/>
      </xdr:nvCxnSpPr>
      <xdr:spPr>
        <a:xfrm>
          <a:off x="15481300" y="1051560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49784</xdr:rowOff>
    </xdr:from>
    <xdr:to>
      <xdr:col>76</xdr:col>
      <xdr:colOff>165100</xdr:colOff>
      <xdr:row>61</xdr:row>
      <xdr:rowOff>151384</xdr:rowOff>
    </xdr:to>
    <xdr:sp macro="" textlink="">
      <xdr:nvSpPr>
        <xdr:cNvPr id="242" name="楕円 241">
          <a:extLst>
            <a:ext uri="{FF2B5EF4-FFF2-40B4-BE49-F238E27FC236}">
              <a16:creationId xmlns:a16="http://schemas.microsoft.com/office/drawing/2014/main" xmlns="" id="{E53AF23F-C9FA-4553-9A3F-7C948788BAFF}"/>
            </a:ext>
          </a:extLst>
        </xdr:cNvPr>
        <xdr:cNvSpPr/>
      </xdr:nvSpPr>
      <xdr:spPr>
        <a:xfrm>
          <a:off x="14541500" y="1050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57150</xdr:rowOff>
    </xdr:from>
    <xdr:to>
      <xdr:col>81</xdr:col>
      <xdr:colOff>50800</xdr:colOff>
      <xdr:row>61</xdr:row>
      <xdr:rowOff>100584</xdr:rowOff>
    </xdr:to>
    <xdr:cxnSp macro="">
      <xdr:nvCxnSpPr>
        <xdr:cNvPr id="243" name="直線コネクタ 242">
          <a:extLst>
            <a:ext uri="{FF2B5EF4-FFF2-40B4-BE49-F238E27FC236}">
              <a16:creationId xmlns:a16="http://schemas.microsoft.com/office/drawing/2014/main" xmlns="" id="{C037543A-E5AA-4801-9A48-5883EE856B97}"/>
            </a:ext>
          </a:extLst>
        </xdr:cNvPr>
        <xdr:cNvCxnSpPr/>
      </xdr:nvCxnSpPr>
      <xdr:spPr>
        <a:xfrm flipV="1">
          <a:off x="14592300" y="105156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99077</xdr:rowOff>
    </xdr:from>
    <xdr:ext cx="405111" cy="259045"/>
    <xdr:sp macro="" textlink="">
      <xdr:nvSpPr>
        <xdr:cNvPr id="244" name="n_1mainValue【保健センター・保健所】&#10;有形固定資産減価償却率">
          <a:extLst>
            <a:ext uri="{FF2B5EF4-FFF2-40B4-BE49-F238E27FC236}">
              <a16:creationId xmlns:a16="http://schemas.microsoft.com/office/drawing/2014/main" xmlns="" id="{9E186794-A87D-426E-A68F-4CF746099E26}"/>
            </a:ext>
          </a:extLst>
        </xdr:cNvPr>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142511</xdr:rowOff>
    </xdr:from>
    <xdr:ext cx="405111" cy="259045"/>
    <xdr:sp macro="" textlink="">
      <xdr:nvSpPr>
        <xdr:cNvPr id="245" name="n_2mainValue【保健センター・保健所】&#10;有形固定資産減価償却率">
          <a:extLst>
            <a:ext uri="{FF2B5EF4-FFF2-40B4-BE49-F238E27FC236}">
              <a16:creationId xmlns:a16="http://schemas.microsoft.com/office/drawing/2014/main" xmlns="" id="{F710E413-1DCE-4741-BE0D-DE04A09BE7A1}"/>
            </a:ext>
          </a:extLst>
        </xdr:cNvPr>
        <xdr:cNvSpPr txBox="1"/>
      </xdr:nvSpPr>
      <xdr:spPr>
        <a:xfrm>
          <a:off x="14389744" y="1060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46" name="正方形/長方形 245">
          <a:extLst>
            <a:ext uri="{FF2B5EF4-FFF2-40B4-BE49-F238E27FC236}">
              <a16:creationId xmlns:a16="http://schemas.microsoft.com/office/drawing/2014/main" xmlns="" id="{B232B631-ACEA-48C7-BF9D-552B843C25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47" name="正方形/長方形 246">
          <a:extLst>
            <a:ext uri="{FF2B5EF4-FFF2-40B4-BE49-F238E27FC236}">
              <a16:creationId xmlns:a16="http://schemas.microsoft.com/office/drawing/2014/main" xmlns="" id="{D069AC3D-CD79-487C-BA43-28E0D448BB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48" name="正方形/長方形 247">
          <a:extLst>
            <a:ext uri="{FF2B5EF4-FFF2-40B4-BE49-F238E27FC236}">
              <a16:creationId xmlns:a16="http://schemas.microsoft.com/office/drawing/2014/main" xmlns="" id="{EFE7439C-2330-45E3-9FD3-8B2563A9AD6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49" name="正方形/長方形 248">
          <a:extLst>
            <a:ext uri="{FF2B5EF4-FFF2-40B4-BE49-F238E27FC236}">
              <a16:creationId xmlns:a16="http://schemas.microsoft.com/office/drawing/2014/main" xmlns="" id="{8D95240D-7F9A-4346-B0DE-F093F9A343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50" name="正方形/長方形 249">
          <a:extLst>
            <a:ext uri="{FF2B5EF4-FFF2-40B4-BE49-F238E27FC236}">
              <a16:creationId xmlns:a16="http://schemas.microsoft.com/office/drawing/2014/main" xmlns="" id="{271E460C-3C8E-4F60-B153-28A28BB8196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51" name="正方形/長方形 250">
          <a:extLst>
            <a:ext uri="{FF2B5EF4-FFF2-40B4-BE49-F238E27FC236}">
              <a16:creationId xmlns:a16="http://schemas.microsoft.com/office/drawing/2014/main" xmlns="" id="{0B20D2A0-F1E3-4848-83F8-50A17846DB7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52" name="正方形/長方形 251">
          <a:extLst>
            <a:ext uri="{FF2B5EF4-FFF2-40B4-BE49-F238E27FC236}">
              <a16:creationId xmlns:a16="http://schemas.microsoft.com/office/drawing/2014/main" xmlns="" id="{CE0DCC94-FC9B-4BC2-85FF-0A01AAD4FF3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53" name="正方形/長方形 252">
          <a:extLst>
            <a:ext uri="{FF2B5EF4-FFF2-40B4-BE49-F238E27FC236}">
              <a16:creationId xmlns:a16="http://schemas.microsoft.com/office/drawing/2014/main" xmlns="" id="{A2718998-A896-440C-AC27-9E6CEA9689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54" name="テキスト ボックス 253">
          <a:extLst>
            <a:ext uri="{FF2B5EF4-FFF2-40B4-BE49-F238E27FC236}">
              <a16:creationId xmlns:a16="http://schemas.microsoft.com/office/drawing/2014/main" xmlns="" id="{C391068D-A290-460D-AEF9-2954302BE69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55" name="直線コネクタ 254">
          <a:extLst>
            <a:ext uri="{FF2B5EF4-FFF2-40B4-BE49-F238E27FC236}">
              <a16:creationId xmlns:a16="http://schemas.microsoft.com/office/drawing/2014/main" xmlns="" id="{27F6C4A3-ED12-49DB-92C7-C4AB8A92979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56" name="直線コネクタ 255">
          <a:extLst>
            <a:ext uri="{FF2B5EF4-FFF2-40B4-BE49-F238E27FC236}">
              <a16:creationId xmlns:a16="http://schemas.microsoft.com/office/drawing/2014/main" xmlns="" id="{FB82664B-C55C-4C73-968F-278FD41E250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57" name="テキスト ボックス 256">
          <a:extLst>
            <a:ext uri="{FF2B5EF4-FFF2-40B4-BE49-F238E27FC236}">
              <a16:creationId xmlns:a16="http://schemas.microsoft.com/office/drawing/2014/main" xmlns="" id="{1874768E-804B-451A-9D02-05E5BDF6A22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58" name="直線コネクタ 257">
          <a:extLst>
            <a:ext uri="{FF2B5EF4-FFF2-40B4-BE49-F238E27FC236}">
              <a16:creationId xmlns:a16="http://schemas.microsoft.com/office/drawing/2014/main" xmlns="" id="{7959F869-CA23-4365-95F2-A17E0559FB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59" name="テキスト ボックス 258">
          <a:extLst>
            <a:ext uri="{FF2B5EF4-FFF2-40B4-BE49-F238E27FC236}">
              <a16:creationId xmlns:a16="http://schemas.microsoft.com/office/drawing/2014/main" xmlns="" id="{12C1016D-3C5A-4683-8BCB-FD418770A8A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60" name="直線コネクタ 259">
          <a:extLst>
            <a:ext uri="{FF2B5EF4-FFF2-40B4-BE49-F238E27FC236}">
              <a16:creationId xmlns:a16="http://schemas.microsoft.com/office/drawing/2014/main" xmlns="" id="{55D954B7-1E57-4199-9487-B07330BB136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61" name="テキスト ボックス 260">
          <a:extLst>
            <a:ext uri="{FF2B5EF4-FFF2-40B4-BE49-F238E27FC236}">
              <a16:creationId xmlns:a16="http://schemas.microsoft.com/office/drawing/2014/main" xmlns="" id="{19E9FB66-9F94-4884-AF85-A5D1C12C4FC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62" name="直線コネクタ 261">
          <a:extLst>
            <a:ext uri="{FF2B5EF4-FFF2-40B4-BE49-F238E27FC236}">
              <a16:creationId xmlns:a16="http://schemas.microsoft.com/office/drawing/2014/main" xmlns="" id="{6659FEF5-6272-4B75-8984-1740A3FC5DD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63" name="テキスト ボックス 262">
          <a:extLst>
            <a:ext uri="{FF2B5EF4-FFF2-40B4-BE49-F238E27FC236}">
              <a16:creationId xmlns:a16="http://schemas.microsoft.com/office/drawing/2014/main" xmlns="" id="{66BB618A-37B3-4938-8959-A97190FC0E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64" name="直線コネクタ 263">
          <a:extLst>
            <a:ext uri="{FF2B5EF4-FFF2-40B4-BE49-F238E27FC236}">
              <a16:creationId xmlns:a16="http://schemas.microsoft.com/office/drawing/2014/main" xmlns="" id="{423968CE-D7B6-4402-84AF-63D01A46BA0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65" name="テキスト ボックス 264">
          <a:extLst>
            <a:ext uri="{FF2B5EF4-FFF2-40B4-BE49-F238E27FC236}">
              <a16:creationId xmlns:a16="http://schemas.microsoft.com/office/drawing/2014/main" xmlns="" id="{F3636490-8C4D-4DB7-8302-5B270784016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66" name="【保健センター・保健所】&#10;一人当たり面積グラフ枠">
          <a:extLst>
            <a:ext uri="{FF2B5EF4-FFF2-40B4-BE49-F238E27FC236}">
              <a16:creationId xmlns:a16="http://schemas.microsoft.com/office/drawing/2014/main" xmlns="" id="{D8D34195-9C96-4E03-A2F1-3D86D422DA0A}"/>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89154</xdr:rowOff>
    </xdr:from>
    <xdr:to>
      <xdr:col>116</xdr:col>
      <xdr:colOff>62864</xdr:colOff>
      <xdr:row>63</xdr:row>
      <xdr:rowOff>66294</xdr:rowOff>
    </xdr:to>
    <xdr:cxnSp macro="">
      <xdr:nvCxnSpPr>
        <xdr:cNvPr id="267" name="直線コネクタ 266">
          <a:extLst>
            <a:ext uri="{FF2B5EF4-FFF2-40B4-BE49-F238E27FC236}">
              <a16:creationId xmlns:a16="http://schemas.microsoft.com/office/drawing/2014/main" xmlns="" id="{C0E02AE2-CDB2-428A-B228-50A71E82E98F}"/>
            </a:ext>
          </a:extLst>
        </xdr:cNvPr>
        <xdr:cNvCxnSpPr/>
      </xdr:nvCxnSpPr>
      <xdr:spPr>
        <a:xfrm flipV="1">
          <a:off x="22160864" y="98618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268" name="【保健センター・保健所】&#10;一人当たり面積最小値テキスト">
          <a:extLst>
            <a:ext uri="{FF2B5EF4-FFF2-40B4-BE49-F238E27FC236}">
              <a16:creationId xmlns:a16="http://schemas.microsoft.com/office/drawing/2014/main" xmlns="" id="{E805DE3B-561D-4059-90A9-DC3AF87FE45B}"/>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269" name="直線コネクタ 268">
          <a:extLst>
            <a:ext uri="{FF2B5EF4-FFF2-40B4-BE49-F238E27FC236}">
              <a16:creationId xmlns:a16="http://schemas.microsoft.com/office/drawing/2014/main" xmlns="" id="{7997AA78-83EE-4578-893B-D1CB0B0001F2}"/>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35831</xdr:rowOff>
    </xdr:from>
    <xdr:ext cx="469744" cy="259045"/>
    <xdr:sp macro="" textlink="">
      <xdr:nvSpPr>
        <xdr:cNvPr id="270" name="【保健センター・保健所】&#10;一人当たり面積最大値テキスト">
          <a:extLst>
            <a:ext uri="{FF2B5EF4-FFF2-40B4-BE49-F238E27FC236}">
              <a16:creationId xmlns:a16="http://schemas.microsoft.com/office/drawing/2014/main" xmlns="" id="{003118AD-0162-4EBE-B3B7-44A401320D0F}"/>
            </a:ext>
          </a:extLst>
        </xdr:cNvPr>
        <xdr:cNvSpPr txBox="1"/>
      </xdr:nvSpPr>
      <xdr:spPr>
        <a:xfrm>
          <a:off x="22199600" y="963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89154</xdr:rowOff>
    </xdr:from>
    <xdr:to>
      <xdr:col>116</xdr:col>
      <xdr:colOff>152400</xdr:colOff>
      <xdr:row>57</xdr:row>
      <xdr:rowOff>89154</xdr:rowOff>
    </xdr:to>
    <xdr:cxnSp macro="">
      <xdr:nvCxnSpPr>
        <xdr:cNvPr id="271" name="直線コネクタ 270">
          <a:extLst>
            <a:ext uri="{FF2B5EF4-FFF2-40B4-BE49-F238E27FC236}">
              <a16:creationId xmlns:a16="http://schemas.microsoft.com/office/drawing/2014/main" xmlns="" id="{7D2E1E18-7587-47DF-9CA1-2AD9580A8A9F}"/>
            </a:ext>
          </a:extLst>
        </xdr:cNvPr>
        <xdr:cNvCxnSpPr/>
      </xdr:nvCxnSpPr>
      <xdr:spPr>
        <a:xfrm>
          <a:off x="22072600" y="98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272" name="【保健センター・保健所】&#10;一人当たり面積平均値テキスト">
          <a:extLst>
            <a:ext uri="{FF2B5EF4-FFF2-40B4-BE49-F238E27FC236}">
              <a16:creationId xmlns:a16="http://schemas.microsoft.com/office/drawing/2014/main" xmlns="" id="{BABBDDDB-5366-4BA0-9242-BFE06EEB4CCC}"/>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273" name="フローチャート: 判断 272">
          <a:extLst>
            <a:ext uri="{FF2B5EF4-FFF2-40B4-BE49-F238E27FC236}">
              <a16:creationId xmlns:a16="http://schemas.microsoft.com/office/drawing/2014/main" xmlns="" id="{CDC6E553-39D6-4D90-B43A-7CDEA282AB03}"/>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125222</xdr:rowOff>
    </xdr:from>
    <xdr:to>
      <xdr:col>112</xdr:col>
      <xdr:colOff>38100</xdr:colOff>
      <xdr:row>62</xdr:row>
      <xdr:rowOff>55372</xdr:rowOff>
    </xdr:to>
    <xdr:sp macro="" textlink="">
      <xdr:nvSpPr>
        <xdr:cNvPr id="274" name="フローチャート: 判断 273">
          <a:extLst>
            <a:ext uri="{FF2B5EF4-FFF2-40B4-BE49-F238E27FC236}">
              <a16:creationId xmlns:a16="http://schemas.microsoft.com/office/drawing/2014/main" xmlns="" id="{D488295F-8D27-4904-9F53-C96A2590D273}"/>
            </a:ext>
          </a:extLst>
        </xdr:cNvPr>
        <xdr:cNvSpPr/>
      </xdr:nvSpPr>
      <xdr:spPr>
        <a:xfrm>
          <a:off x="21272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46499</xdr:rowOff>
    </xdr:from>
    <xdr:ext cx="469744" cy="259045"/>
    <xdr:sp macro="" textlink="">
      <xdr:nvSpPr>
        <xdr:cNvPr id="275" name="n_1aveValue【保健センター・保健所】&#10;一人当たり面積">
          <a:extLst>
            <a:ext uri="{FF2B5EF4-FFF2-40B4-BE49-F238E27FC236}">
              <a16:creationId xmlns:a16="http://schemas.microsoft.com/office/drawing/2014/main" xmlns="" id="{B371F1BF-A81E-4854-AF8D-D405AEC82365}"/>
            </a:ext>
          </a:extLst>
        </xdr:cNvPr>
        <xdr:cNvSpPr txBox="1"/>
      </xdr:nvSpPr>
      <xdr:spPr>
        <a:xfrm>
          <a:off x="210757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111506</xdr:rowOff>
    </xdr:from>
    <xdr:to>
      <xdr:col>107</xdr:col>
      <xdr:colOff>101600</xdr:colOff>
      <xdr:row>62</xdr:row>
      <xdr:rowOff>41656</xdr:rowOff>
    </xdr:to>
    <xdr:sp macro="" textlink="">
      <xdr:nvSpPr>
        <xdr:cNvPr id="276" name="フローチャート: 判断 275">
          <a:extLst>
            <a:ext uri="{FF2B5EF4-FFF2-40B4-BE49-F238E27FC236}">
              <a16:creationId xmlns:a16="http://schemas.microsoft.com/office/drawing/2014/main" xmlns="" id="{BFB62B30-5EB2-4306-A0F9-999C23002B91}"/>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32783</xdr:rowOff>
    </xdr:from>
    <xdr:ext cx="469744" cy="259045"/>
    <xdr:sp macro="" textlink="">
      <xdr:nvSpPr>
        <xdr:cNvPr id="277" name="n_2aveValue【保健センター・保健所】&#10;一人当たり面積">
          <a:extLst>
            <a:ext uri="{FF2B5EF4-FFF2-40B4-BE49-F238E27FC236}">
              <a16:creationId xmlns:a16="http://schemas.microsoft.com/office/drawing/2014/main" xmlns="" id="{3F0BB08F-4065-40C6-B5C6-7E7233B930D3}"/>
            </a:ext>
          </a:extLst>
        </xdr:cNvPr>
        <xdr:cNvSpPr txBox="1"/>
      </xdr:nvSpPr>
      <xdr:spPr>
        <a:xfrm>
          <a:off x="20199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70358</xdr:rowOff>
    </xdr:from>
    <xdr:to>
      <xdr:col>102</xdr:col>
      <xdr:colOff>165100</xdr:colOff>
      <xdr:row>62</xdr:row>
      <xdr:rowOff>508</xdr:rowOff>
    </xdr:to>
    <xdr:sp macro="" textlink="">
      <xdr:nvSpPr>
        <xdr:cNvPr id="278" name="フローチャート: 判断 277">
          <a:extLst>
            <a:ext uri="{FF2B5EF4-FFF2-40B4-BE49-F238E27FC236}">
              <a16:creationId xmlns:a16="http://schemas.microsoft.com/office/drawing/2014/main" xmlns="" id="{5181FC27-C7D1-4531-A1A5-69B64F18F98B}"/>
            </a:ext>
          </a:extLst>
        </xdr:cNvPr>
        <xdr:cNvSpPr/>
      </xdr:nvSpPr>
      <xdr:spPr>
        <a:xfrm>
          <a:off x="19494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17035</xdr:rowOff>
    </xdr:from>
    <xdr:ext cx="469744" cy="259045"/>
    <xdr:sp macro="" textlink="">
      <xdr:nvSpPr>
        <xdr:cNvPr id="279" name="n_3aveValue【保健センター・保健所】&#10;一人当たり面積">
          <a:extLst>
            <a:ext uri="{FF2B5EF4-FFF2-40B4-BE49-F238E27FC236}">
              <a16:creationId xmlns:a16="http://schemas.microsoft.com/office/drawing/2014/main" xmlns="" id="{E73A70BF-87EA-407D-A617-2B2501EC2A6A}"/>
            </a:ext>
          </a:extLst>
        </xdr:cNvPr>
        <xdr:cNvSpPr txBox="1"/>
      </xdr:nvSpPr>
      <xdr:spPr>
        <a:xfrm>
          <a:off x="19310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280" name="テキスト ボックス 279">
          <a:extLst>
            <a:ext uri="{FF2B5EF4-FFF2-40B4-BE49-F238E27FC236}">
              <a16:creationId xmlns:a16="http://schemas.microsoft.com/office/drawing/2014/main" xmlns="" id="{CF8A449B-3298-4891-BDE2-CB58FA5D125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81" name="テキスト ボックス 280">
          <a:extLst>
            <a:ext uri="{FF2B5EF4-FFF2-40B4-BE49-F238E27FC236}">
              <a16:creationId xmlns:a16="http://schemas.microsoft.com/office/drawing/2014/main" xmlns="" id="{39478D18-6AE6-4107-A6E1-ECCF063080F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82" name="テキスト ボックス 281">
          <a:extLst>
            <a:ext uri="{FF2B5EF4-FFF2-40B4-BE49-F238E27FC236}">
              <a16:creationId xmlns:a16="http://schemas.microsoft.com/office/drawing/2014/main" xmlns="" id="{712D1AEB-761B-43E1-97EC-FABF540B4B6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83" name="テキスト ボックス 282">
          <a:extLst>
            <a:ext uri="{FF2B5EF4-FFF2-40B4-BE49-F238E27FC236}">
              <a16:creationId xmlns:a16="http://schemas.microsoft.com/office/drawing/2014/main" xmlns="" id="{17EC76A7-C2A4-49EC-BB68-D9299A77C8C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84" name="テキスト ボックス 283">
          <a:extLst>
            <a:ext uri="{FF2B5EF4-FFF2-40B4-BE49-F238E27FC236}">
              <a16:creationId xmlns:a16="http://schemas.microsoft.com/office/drawing/2014/main" xmlns="" id="{39550171-6629-40E0-AA97-BF45D0AC99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xdr:rowOff>
    </xdr:from>
    <xdr:to>
      <xdr:col>116</xdr:col>
      <xdr:colOff>114300</xdr:colOff>
      <xdr:row>60</xdr:row>
      <xdr:rowOff>105664</xdr:rowOff>
    </xdr:to>
    <xdr:sp macro="" textlink="">
      <xdr:nvSpPr>
        <xdr:cNvPr id="285" name="楕円 284">
          <a:extLst>
            <a:ext uri="{FF2B5EF4-FFF2-40B4-BE49-F238E27FC236}">
              <a16:creationId xmlns:a16="http://schemas.microsoft.com/office/drawing/2014/main" xmlns="" id="{B39D079E-A8E1-45C9-AF28-9FD27F891995}"/>
            </a:ext>
          </a:extLst>
        </xdr:cNvPr>
        <xdr:cNvSpPr/>
      </xdr:nvSpPr>
      <xdr:spPr>
        <a:xfrm>
          <a:off x="221107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26941</xdr:rowOff>
    </xdr:from>
    <xdr:ext cx="469744" cy="259045"/>
    <xdr:sp macro="" textlink="">
      <xdr:nvSpPr>
        <xdr:cNvPr id="286" name="【保健センター・保健所】&#10;一人当たり面積該当値テキスト">
          <a:extLst>
            <a:ext uri="{FF2B5EF4-FFF2-40B4-BE49-F238E27FC236}">
              <a16:creationId xmlns:a16="http://schemas.microsoft.com/office/drawing/2014/main" xmlns="" id="{FDB4AD48-E670-481E-B75D-C1527D72A23B}"/>
            </a:ext>
          </a:extLst>
        </xdr:cNvPr>
        <xdr:cNvSpPr txBox="1"/>
      </xdr:nvSpPr>
      <xdr:spPr>
        <a:xfrm>
          <a:off x="22199600" y="1014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287" name="楕円 286">
          <a:extLst>
            <a:ext uri="{FF2B5EF4-FFF2-40B4-BE49-F238E27FC236}">
              <a16:creationId xmlns:a16="http://schemas.microsoft.com/office/drawing/2014/main" xmlns="" id="{70AFF627-2EF3-4F52-A81E-6224A66587A9}"/>
            </a:ext>
          </a:extLst>
        </xdr:cNvPr>
        <xdr:cNvSpPr/>
      </xdr:nvSpPr>
      <xdr:spPr>
        <a:xfrm>
          <a:off x="2127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54864</xdr:rowOff>
    </xdr:from>
    <xdr:to>
      <xdr:col>116</xdr:col>
      <xdr:colOff>63500</xdr:colOff>
      <xdr:row>60</xdr:row>
      <xdr:rowOff>54864</xdr:rowOff>
    </xdr:to>
    <xdr:cxnSp macro="">
      <xdr:nvCxnSpPr>
        <xdr:cNvPr id="288" name="直線コネクタ 287">
          <a:extLst>
            <a:ext uri="{FF2B5EF4-FFF2-40B4-BE49-F238E27FC236}">
              <a16:creationId xmlns:a16="http://schemas.microsoft.com/office/drawing/2014/main" xmlns="" id="{D6F376E4-62F4-4E74-B6D2-8C0573ECE0B7}"/>
            </a:ext>
          </a:extLst>
        </xdr:cNvPr>
        <xdr:cNvCxnSpPr/>
      </xdr:nvCxnSpPr>
      <xdr:spPr>
        <a:xfrm>
          <a:off x="21323300" y="103418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xdr:rowOff>
    </xdr:from>
    <xdr:to>
      <xdr:col>107</xdr:col>
      <xdr:colOff>101600</xdr:colOff>
      <xdr:row>60</xdr:row>
      <xdr:rowOff>105664</xdr:rowOff>
    </xdr:to>
    <xdr:sp macro="" textlink="">
      <xdr:nvSpPr>
        <xdr:cNvPr id="289" name="楕円 288">
          <a:extLst>
            <a:ext uri="{FF2B5EF4-FFF2-40B4-BE49-F238E27FC236}">
              <a16:creationId xmlns:a16="http://schemas.microsoft.com/office/drawing/2014/main" xmlns="" id="{9977BACA-390F-481C-B70B-731CE5E5AB00}"/>
            </a:ext>
          </a:extLst>
        </xdr:cNvPr>
        <xdr:cNvSpPr/>
      </xdr:nvSpPr>
      <xdr:spPr>
        <a:xfrm>
          <a:off x="2038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60</xdr:row>
      <xdr:rowOff>54864</xdr:rowOff>
    </xdr:to>
    <xdr:cxnSp macro="">
      <xdr:nvCxnSpPr>
        <xdr:cNvPr id="290" name="直線コネクタ 289">
          <a:extLst>
            <a:ext uri="{FF2B5EF4-FFF2-40B4-BE49-F238E27FC236}">
              <a16:creationId xmlns:a16="http://schemas.microsoft.com/office/drawing/2014/main" xmlns="" id="{14BACC04-02EE-46F2-A8A6-6D722185F6BA}"/>
            </a:ext>
          </a:extLst>
        </xdr:cNvPr>
        <xdr:cNvCxnSpPr/>
      </xdr:nvCxnSpPr>
      <xdr:spPr>
        <a:xfrm>
          <a:off x="20434300" y="10341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122191</xdr:rowOff>
    </xdr:from>
    <xdr:ext cx="469744" cy="259045"/>
    <xdr:sp macro="" textlink="">
      <xdr:nvSpPr>
        <xdr:cNvPr id="291" name="n_1mainValue【保健センター・保健所】&#10;一人当たり面積">
          <a:extLst>
            <a:ext uri="{FF2B5EF4-FFF2-40B4-BE49-F238E27FC236}">
              <a16:creationId xmlns:a16="http://schemas.microsoft.com/office/drawing/2014/main" xmlns="" id="{2EC4A668-4103-4DAD-8AA2-2F0511A7EC26}"/>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122191</xdr:rowOff>
    </xdr:from>
    <xdr:ext cx="469744" cy="259045"/>
    <xdr:sp macro="" textlink="">
      <xdr:nvSpPr>
        <xdr:cNvPr id="292" name="n_2mainValue【保健センター・保健所】&#10;一人当たり面積">
          <a:extLst>
            <a:ext uri="{FF2B5EF4-FFF2-40B4-BE49-F238E27FC236}">
              <a16:creationId xmlns:a16="http://schemas.microsoft.com/office/drawing/2014/main" xmlns="" id="{B2C4E262-5F6B-4EC7-9C7C-42E7997E04C5}"/>
            </a:ext>
          </a:extLst>
        </xdr:cNvPr>
        <xdr:cNvSpPr txBox="1"/>
      </xdr:nvSpPr>
      <xdr:spPr>
        <a:xfrm>
          <a:off x="20199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293" name="正方形/長方形 292">
          <a:extLst>
            <a:ext uri="{FF2B5EF4-FFF2-40B4-BE49-F238E27FC236}">
              <a16:creationId xmlns:a16="http://schemas.microsoft.com/office/drawing/2014/main" xmlns="" id="{00F848B2-3D61-4FB3-81A4-8ADF3B2DD7D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4" name="正方形/長方形 293">
          <a:extLst>
            <a:ext uri="{FF2B5EF4-FFF2-40B4-BE49-F238E27FC236}">
              <a16:creationId xmlns:a16="http://schemas.microsoft.com/office/drawing/2014/main" xmlns="" id="{7B7AF8AC-6973-4893-8959-7BAB2A5C07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5" name="正方形/長方形 294">
          <a:extLst>
            <a:ext uri="{FF2B5EF4-FFF2-40B4-BE49-F238E27FC236}">
              <a16:creationId xmlns:a16="http://schemas.microsoft.com/office/drawing/2014/main" xmlns="" id="{229D8294-6620-48B9-85D4-4A50C272357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6" name="正方形/長方形 295">
          <a:extLst>
            <a:ext uri="{FF2B5EF4-FFF2-40B4-BE49-F238E27FC236}">
              <a16:creationId xmlns:a16="http://schemas.microsoft.com/office/drawing/2014/main" xmlns="" id="{E7685575-DF86-4F38-A0C5-AB357FF9E9B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7" name="正方形/長方形 296">
          <a:extLst>
            <a:ext uri="{FF2B5EF4-FFF2-40B4-BE49-F238E27FC236}">
              <a16:creationId xmlns:a16="http://schemas.microsoft.com/office/drawing/2014/main" xmlns="" id="{DB118E33-4714-4180-8453-19B7EBB809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8" name="正方形/長方形 297">
          <a:extLst>
            <a:ext uri="{FF2B5EF4-FFF2-40B4-BE49-F238E27FC236}">
              <a16:creationId xmlns:a16="http://schemas.microsoft.com/office/drawing/2014/main" xmlns="" id="{481DD2E1-6A4B-454B-88EA-82B2A703E13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9" name="正方形/長方形 298">
          <a:extLst>
            <a:ext uri="{FF2B5EF4-FFF2-40B4-BE49-F238E27FC236}">
              <a16:creationId xmlns:a16="http://schemas.microsoft.com/office/drawing/2014/main" xmlns="" id="{56012529-203C-4AA8-97A7-D08B865AFA2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0" name="正方形/長方形 299">
          <a:extLst>
            <a:ext uri="{FF2B5EF4-FFF2-40B4-BE49-F238E27FC236}">
              <a16:creationId xmlns:a16="http://schemas.microsoft.com/office/drawing/2014/main" xmlns="" id="{45EE35CE-53BC-4123-AC5F-8EB2DA8A217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01" name="正方形/長方形 300">
          <a:extLst>
            <a:ext uri="{FF2B5EF4-FFF2-40B4-BE49-F238E27FC236}">
              <a16:creationId xmlns:a16="http://schemas.microsoft.com/office/drawing/2014/main" xmlns="" id="{A5F4C329-E86A-4F68-B2E2-7960C30DFB3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02" name="正方形/長方形 301">
          <a:extLst>
            <a:ext uri="{FF2B5EF4-FFF2-40B4-BE49-F238E27FC236}">
              <a16:creationId xmlns:a16="http://schemas.microsoft.com/office/drawing/2014/main" xmlns="" id="{5DAAECC4-4D22-47BF-8F80-2E4FBFC463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03" name="正方形/長方形 302">
          <a:extLst>
            <a:ext uri="{FF2B5EF4-FFF2-40B4-BE49-F238E27FC236}">
              <a16:creationId xmlns:a16="http://schemas.microsoft.com/office/drawing/2014/main" xmlns="" id="{6B6D3945-0357-437E-9D22-2ACE1FA815D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04" name="正方形/長方形 303">
          <a:extLst>
            <a:ext uri="{FF2B5EF4-FFF2-40B4-BE49-F238E27FC236}">
              <a16:creationId xmlns:a16="http://schemas.microsoft.com/office/drawing/2014/main" xmlns="" id="{903D2B7F-099B-4ECC-98A9-F47210D88D4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05" name="正方形/長方形 304">
          <a:extLst>
            <a:ext uri="{FF2B5EF4-FFF2-40B4-BE49-F238E27FC236}">
              <a16:creationId xmlns:a16="http://schemas.microsoft.com/office/drawing/2014/main" xmlns="" id="{214528AB-52DF-4C34-8F3F-BB6638C945C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06" name="正方形/長方形 305">
          <a:extLst>
            <a:ext uri="{FF2B5EF4-FFF2-40B4-BE49-F238E27FC236}">
              <a16:creationId xmlns:a16="http://schemas.microsoft.com/office/drawing/2014/main" xmlns="" id="{8511CE0C-26A6-453D-B7B0-E6E5C112CE5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07" name="正方形/長方形 306">
          <a:extLst>
            <a:ext uri="{FF2B5EF4-FFF2-40B4-BE49-F238E27FC236}">
              <a16:creationId xmlns:a16="http://schemas.microsoft.com/office/drawing/2014/main" xmlns="" id="{668AAE99-5812-492C-ADB0-802DBFAB384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08" name="正方形/長方形 307">
          <a:extLst>
            <a:ext uri="{FF2B5EF4-FFF2-40B4-BE49-F238E27FC236}">
              <a16:creationId xmlns:a16="http://schemas.microsoft.com/office/drawing/2014/main" xmlns="" id="{0F49C7EE-4135-4B9B-9AF6-2DDA410D2B2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09" name="正方形/長方形 308">
          <a:extLst>
            <a:ext uri="{FF2B5EF4-FFF2-40B4-BE49-F238E27FC236}">
              <a16:creationId xmlns:a16="http://schemas.microsoft.com/office/drawing/2014/main" xmlns="" id="{FD94A0A7-1FA2-4F6E-92A6-DBACF1F3F1F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10" name="正方形/長方形 309">
          <a:extLst>
            <a:ext uri="{FF2B5EF4-FFF2-40B4-BE49-F238E27FC236}">
              <a16:creationId xmlns:a16="http://schemas.microsoft.com/office/drawing/2014/main" xmlns="" id="{A05FBDFF-C913-46B0-A50B-55BCC3E9300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11" name="正方形/長方形 310">
          <a:extLst>
            <a:ext uri="{FF2B5EF4-FFF2-40B4-BE49-F238E27FC236}">
              <a16:creationId xmlns:a16="http://schemas.microsoft.com/office/drawing/2014/main" xmlns="" id="{65DF07EC-15BF-432D-8F5D-66709D3DB7A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12" name="正方形/長方形 311">
          <a:extLst>
            <a:ext uri="{FF2B5EF4-FFF2-40B4-BE49-F238E27FC236}">
              <a16:creationId xmlns:a16="http://schemas.microsoft.com/office/drawing/2014/main" xmlns="" id="{E1030500-3AAC-4412-8CBE-5531FC02D1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13" name="正方形/長方形 312">
          <a:extLst>
            <a:ext uri="{FF2B5EF4-FFF2-40B4-BE49-F238E27FC236}">
              <a16:creationId xmlns:a16="http://schemas.microsoft.com/office/drawing/2014/main" xmlns="" id="{EB338708-C51E-4AB3-B991-05CD96A39F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14" name="正方形/長方形 313">
          <a:extLst>
            <a:ext uri="{FF2B5EF4-FFF2-40B4-BE49-F238E27FC236}">
              <a16:creationId xmlns:a16="http://schemas.microsoft.com/office/drawing/2014/main" xmlns="" id="{5DBA5B34-BB31-4938-BB65-4F5BA520ED7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15" name="正方形/長方形 314">
          <a:extLst>
            <a:ext uri="{FF2B5EF4-FFF2-40B4-BE49-F238E27FC236}">
              <a16:creationId xmlns:a16="http://schemas.microsoft.com/office/drawing/2014/main" xmlns="" id="{67BBB14A-E3CC-4141-BE47-A7190AEEAF1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16" name="正方形/長方形 315">
          <a:extLst>
            <a:ext uri="{FF2B5EF4-FFF2-40B4-BE49-F238E27FC236}">
              <a16:creationId xmlns:a16="http://schemas.microsoft.com/office/drawing/2014/main" xmlns="" id="{7AC4E67A-329B-4C37-84B4-7B8B018421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17" name="テキスト ボックス 316">
          <a:extLst>
            <a:ext uri="{FF2B5EF4-FFF2-40B4-BE49-F238E27FC236}">
              <a16:creationId xmlns:a16="http://schemas.microsoft.com/office/drawing/2014/main" xmlns="" id="{08EAB053-FFD0-41F8-98DD-50EE0180BDD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18" name="直線コネクタ 317">
          <a:extLst>
            <a:ext uri="{FF2B5EF4-FFF2-40B4-BE49-F238E27FC236}">
              <a16:creationId xmlns:a16="http://schemas.microsoft.com/office/drawing/2014/main" xmlns="" id="{107E07A4-EBCF-44D5-8D7E-350846BD77D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19" name="直線コネクタ 318">
          <a:extLst>
            <a:ext uri="{FF2B5EF4-FFF2-40B4-BE49-F238E27FC236}">
              <a16:creationId xmlns:a16="http://schemas.microsoft.com/office/drawing/2014/main" xmlns="" id="{B9D7BDC4-58F7-4A80-9EAC-7CA57A3CEBB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20" name="テキスト ボックス 319">
          <a:extLst>
            <a:ext uri="{FF2B5EF4-FFF2-40B4-BE49-F238E27FC236}">
              <a16:creationId xmlns:a16="http://schemas.microsoft.com/office/drawing/2014/main" xmlns="" id="{EB85823D-3FAD-4C92-9C41-D4DB7559102B}"/>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21" name="直線コネクタ 320">
          <a:extLst>
            <a:ext uri="{FF2B5EF4-FFF2-40B4-BE49-F238E27FC236}">
              <a16:creationId xmlns:a16="http://schemas.microsoft.com/office/drawing/2014/main" xmlns="" id="{D57A4828-6477-4AC6-A75E-08057D1C003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22" name="テキスト ボックス 321">
          <a:extLst>
            <a:ext uri="{FF2B5EF4-FFF2-40B4-BE49-F238E27FC236}">
              <a16:creationId xmlns:a16="http://schemas.microsoft.com/office/drawing/2014/main" xmlns="" id="{50608335-CC30-4CE3-B1AA-34DB794A735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23" name="直線コネクタ 322">
          <a:extLst>
            <a:ext uri="{FF2B5EF4-FFF2-40B4-BE49-F238E27FC236}">
              <a16:creationId xmlns:a16="http://schemas.microsoft.com/office/drawing/2014/main" xmlns="" id="{CAD00F9C-ADA4-4739-9FF7-7A0983EDEAD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24" name="テキスト ボックス 323">
          <a:extLst>
            <a:ext uri="{FF2B5EF4-FFF2-40B4-BE49-F238E27FC236}">
              <a16:creationId xmlns:a16="http://schemas.microsoft.com/office/drawing/2014/main" xmlns="" id="{50C3CCA6-C86C-4BF4-9EAB-E2CF1C6C4BF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25" name="直線コネクタ 324">
          <a:extLst>
            <a:ext uri="{FF2B5EF4-FFF2-40B4-BE49-F238E27FC236}">
              <a16:creationId xmlns:a16="http://schemas.microsoft.com/office/drawing/2014/main" xmlns="" id="{3C0C42E1-DBCA-4B49-A03C-432C87388C1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26" name="テキスト ボックス 325">
          <a:extLst>
            <a:ext uri="{FF2B5EF4-FFF2-40B4-BE49-F238E27FC236}">
              <a16:creationId xmlns:a16="http://schemas.microsoft.com/office/drawing/2014/main" xmlns="" id="{ACB05AB9-567C-454E-A161-8D65C82E521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27" name="直線コネクタ 326">
          <a:extLst>
            <a:ext uri="{FF2B5EF4-FFF2-40B4-BE49-F238E27FC236}">
              <a16:creationId xmlns:a16="http://schemas.microsoft.com/office/drawing/2014/main" xmlns="" id="{F99E1FF7-1D83-4BF0-898F-014671639F9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28" name="テキスト ボックス 327">
          <a:extLst>
            <a:ext uri="{FF2B5EF4-FFF2-40B4-BE49-F238E27FC236}">
              <a16:creationId xmlns:a16="http://schemas.microsoft.com/office/drawing/2014/main" xmlns="" id="{B23448FB-69A4-40AE-895B-A73E44565E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29" name="直線コネクタ 328">
          <a:extLst>
            <a:ext uri="{FF2B5EF4-FFF2-40B4-BE49-F238E27FC236}">
              <a16:creationId xmlns:a16="http://schemas.microsoft.com/office/drawing/2014/main" xmlns="" id="{0A78B228-C7E2-42EE-9064-9920CC5CC61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30" name="テキスト ボックス 329">
          <a:extLst>
            <a:ext uri="{FF2B5EF4-FFF2-40B4-BE49-F238E27FC236}">
              <a16:creationId xmlns:a16="http://schemas.microsoft.com/office/drawing/2014/main" xmlns="" id="{98C7FED5-FD07-434E-A57B-1DAA65E904DE}"/>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31" name="直線コネクタ 330">
          <a:extLst>
            <a:ext uri="{FF2B5EF4-FFF2-40B4-BE49-F238E27FC236}">
              <a16:creationId xmlns:a16="http://schemas.microsoft.com/office/drawing/2014/main" xmlns="" id="{2FFA0608-4B95-4C53-BBDB-933162DC96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32" name="テキスト ボックス 331">
          <a:extLst>
            <a:ext uri="{FF2B5EF4-FFF2-40B4-BE49-F238E27FC236}">
              <a16:creationId xmlns:a16="http://schemas.microsoft.com/office/drawing/2014/main" xmlns="" id="{4AD0EAB3-1929-4D4E-9A2F-EB44C32E6709}"/>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33" name="【庁舎】&#10;有形固定資産減価償却率グラフ枠">
          <a:extLst>
            <a:ext uri="{FF2B5EF4-FFF2-40B4-BE49-F238E27FC236}">
              <a16:creationId xmlns:a16="http://schemas.microsoft.com/office/drawing/2014/main" xmlns="" id="{17896B3E-5ED3-4DCA-9E1C-A7F90CF439B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108</xdr:row>
      <xdr:rowOff>141514</xdr:rowOff>
    </xdr:to>
    <xdr:cxnSp macro="">
      <xdr:nvCxnSpPr>
        <xdr:cNvPr id="334" name="直線コネクタ 333">
          <a:extLst>
            <a:ext uri="{FF2B5EF4-FFF2-40B4-BE49-F238E27FC236}">
              <a16:creationId xmlns:a16="http://schemas.microsoft.com/office/drawing/2014/main" xmlns="" id="{775B41D1-3264-4A00-B99F-82D92D023D88}"/>
            </a:ext>
          </a:extLst>
        </xdr:cNvPr>
        <xdr:cNvCxnSpPr/>
      </xdr:nvCxnSpPr>
      <xdr:spPr>
        <a:xfrm flipV="1">
          <a:off x="16318864" y="17093837"/>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340478" cy="259045"/>
    <xdr:sp macro="" textlink="">
      <xdr:nvSpPr>
        <xdr:cNvPr id="335" name="【庁舎】&#10;有形固定資産減価償却率最小値テキスト">
          <a:extLst>
            <a:ext uri="{FF2B5EF4-FFF2-40B4-BE49-F238E27FC236}">
              <a16:creationId xmlns:a16="http://schemas.microsoft.com/office/drawing/2014/main" xmlns="" id="{900CDA24-53F6-4A85-B938-815A05DFC0A7}"/>
            </a:ext>
          </a:extLst>
        </xdr:cNvPr>
        <xdr:cNvSpPr txBox="1"/>
      </xdr:nvSpPr>
      <xdr:spPr>
        <a:xfrm>
          <a:off x="16357600" y="186619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336" name="直線コネクタ 335">
          <a:extLst>
            <a:ext uri="{FF2B5EF4-FFF2-40B4-BE49-F238E27FC236}">
              <a16:creationId xmlns:a16="http://schemas.microsoft.com/office/drawing/2014/main" xmlns="" id="{704213FD-1839-4F5E-8E20-B57BEAC95547}"/>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337" name="【庁舎】&#10;有形固定資産減価償却率最大値テキスト">
          <a:extLst>
            <a:ext uri="{FF2B5EF4-FFF2-40B4-BE49-F238E27FC236}">
              <a16:creationId xmlns:a16="http://schemas.microsoft.com/office/drawing/2014/main" xmlns="" id="{BF3BD708-6873-48AE-B809-BBDAF01AEEE3}"/>
            </a:ext>
          </a:extLst>
        </xdr:cNvPr>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338" name="直線コネクタ 337">
          <a:extLst>
            <a:ext uri="{FF2B5EF4-FFF2-40B4-BE49-F238E27FC236}">
              <a16:creationId xmlns:a16="http://schemas.microsoft.com/office/drawing/2014/main" xmlns="" id="{F5805DEA-D768-481B-8385-AAFBFCF75D3C}"/>
            </a:ext>
          </a:extLst>
        </xdr:cNvPr>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561</xdr:rowOff>
    </xdr:from>
    <xdr:ext cx="405111" cy="259045"/>
    <xdr:sp macro="" textlink="">
      <xdr:nvSpPr>
        <xdr:cNvPr id="339" name="【庁舎】&#10;有形固定資産減価償却率平均値テキスト">
          <a:extLst>
            <a:ext uri="{FF2B5EF4-FFF2-40B4-BE49-F238E27FC236}">
              <a16:creationId xmlns:a16="http://schemas.microsoft.com/office/drawing/2014/main" xmlns="" id="{28101348-E5C9-4B5D-AD6B-51A73220A70A}"/>
            </a:ext>
          </a:extLst>
        </xdr:cNvPr>
        <xdr:cNvSpPr txBox="1"/>
      </xdr:nvSpPr>
      <xdr:spPr>
        <a:xfrm>
          <a:off x="16357600" y="17659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22134</xdr:rowOff>
    </xdr:from>
    <xdr:to>
      <xdr:col>85</xdr:col>
      <xdr:colOff>177800</xdr:colOff>
      <xdr:row>103</xdr:row>
      <xdr:rowOff>123734</xdr:rowOff>
    </xdr:to>
    <xdr:sp macro="" textlink="">
      <xdr:nvSpPr>
        <xdr:cNvPr id="340" name="フローチャート: 判断 339">
          <a:extLst>
            <a:ext uri="{FF2B5EF4-FFF2-40B4-BE49-F238E27FC236}">
              <a16:creationId xmlns:a16="http://schemas.microsoft.com/office/drawing/2014/main" xmlns="" id="{565B4597-EBCA-439B-B055-85D6A8D35675}"/>
            </a:ext>
          </a:extLst>
        </xdr:cNvPr>
        <xdr:cNvSpPr/>
      </xdr:nvSpPr>
      <xdr:spPr>
        <a:xfrm>
          <a:off x="16268700" y="1768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35198</xdr:rowOff>
    </xdr:from>
    <xdr:to>
      <xdr:col>81</xdr:col>
      <xdr:colOff>101600</xdr:colOff>
      <xdr:row>103</xdr:row>
      <xdr:rowOff>136798</xdr:rowOff>
    </xdr:to>
    <xdr:sp macro="" textlink="">
      <xdr:nvSpPr>
        <xdr:cNvPr id="341" name="フローチャート: 判断 340">
          <a:extLst>
            <a:ext uri="{FF2B5EF4-FFF2-40B4-BE49-F238E27FC236}">
              <a16:creationId xmlns:a16="http://schemas.microsoft.com/office/drawing/2014/main" xmlns="" id="{61897D36-58F7-4534-9B16-B4B1F9A356F9}"/>
            </a:ext>
          </a:extLst>
        </xdr:cNvPr>
        <xdr:cNvSpPr/>
      </xdr:nvSpPr>
      <xdr:spPr>
        <a:xfrm>
          <a:off x="15430500" y="1769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127925</xdr:rowOff>
    </xdr:from>
    <xdr:ext cx="405111" cy="259045"/>
    <xdr:sp macro="" textlink="">
      <xdr:nvSpPr>
        <xdr:cNvPr id="342" name="n_1aveValue【庁舎】&#10;有形固定資産減価償却率">
          <a:extLst>
            <a:ext uri="{FF2B5EF4-FFF2-40B4-BE49-F238E27FC236}">
              <a16:creationId xmlns:a16="http://schemas.microsoft.com/office/drawing/2014/main" xmlns="" id="{6C517B1D-6228-4B1B-A828-2CC27361B077}"/>
            </a:ext>
          </a:extLst>
        </xdr:cNvPr>
        <xdr:cNvSpPr txBox="1"/>
      </xdr:nvSpPr>
      <xdr:spPr>
        <a:xfrm>
          <a:off x="15266044" y="1778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53158</xdr:rowOff>
    </xdr:from>
    <xdr:to>
      <xdr:col>76</xdr:col>
      <xdr:colOff>165100</xdr:colOff>
      <xdr:row>103</xdr:row>
      <xdr:rowOff>154758</xdr:rowOff>
    </xdr:to>
    <xdr:sp macro="" textlink="">
      <xdr:nvSpPr>
        <xdr:cNvPr id="343" name="フローチャート: 判断 342">
          <a:extLst>
            <a:ext uri="{FF2B5EF4-FFF2-40B4-BE49-F238E27FC236}">
              <a16:creationId xmlns:a16="http://schemas.microsoft.com/office/drawing/2014/main" xmlns="" id="{1BC4E0C6-3BF0-4FBD-A291-392AC7EBC6DB}"/>
            </a:ext>
          </a:extLst>
        </xdr:cNvPr>
        <xdr:cNvSpPr/>
      </xdr:nvSpPr>
      <xdr:spPr>
        <a:xfrm>
          <a:off x="14541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145885</xdr:rowOff>
    </xdr:from>
    <xdr:ext cx="405111" cy="259045"/>
    <xdr:sp macro="" textlink="">
      <xdr:nvSpPr>
        <xdr:cNvPr id="344" name="n_2aveValue【庁舎】&#10;有形固定資産減価償却率">
          <a:extLst>
            <a:ext uri="{FF2B5EF4-FFF2-40B4-BE49-F238E27FC236}">
              <a16:creationId xmlns:a16="http://schemas.microsoft.com/office/drawing/2014/main" xmlns="" id="{7D4328ED-747C-4963-8A84-AF18E555B0A1}"/>
            </a:ext>
          </a:extLst>
        </xdr:cNvPr>
        <xdr:cNvSpPr txBox="1"/>
      </xdr:nvSpPr>
      <xdr:spPr>
        <a:xfrm>
          <a:off x="143897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56424</xdr:rowOff>
    </xdr:from>
    <xdr:to>
      <xdr:col>72</xdr:col>
      <xdr:colOff>38100</xdr:colOff>
      <xdr:row>103</xdr:row>
      <xdr:rowOff>158024</xdr:rowOff>
    </xdr:to>
    <xdr:sp macro="" textlink="">
      <xdr:nvSpPr>
        <xdr:cNvPr id="345" name="フローチャート: 判断 344">
          <a:extLst>
            <a:ext uri="{FF2B5EF4-FFF2-40B4-BE49-F238E27FC236}">
              <a16:creationId xmlns:a16="http://schemas.microsoft.com/office/drawing/2014/main" xmlns="" id="{C615A110-A1EF-46F5-BD1F-8CBB2802D3A0}"/>
            </a:ext>
          </a:extLst>
        </xdr:cNvPr>
        <xdr:cNvSpPr/>
      </xdr:nvSpPr>
      <xdr:spPr>
        <a:xfrm>
          <a:off x="13652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3101</xdr:rowOff>
    </xdr:from>
    <xdr:ext cx="405111" cy="259045"/>
    <xdr:sp macro="" textlink="">
      <xdr:nvSpPr>
        <xdr:cNvPr id="346" name="n_3aveValue【庁舎】&#10;有形固定資産減価償却率">
          <a:extLst>
            <a:ext uri="{FF2B5EF4-FFF2-40B4-BE49-F238E27FC236}">
              <a16:creationId xmlns:a16="http://schemas.microsoft.com/office/drawing/2014/main" xmlns="" id="{F32F2214-A2C6-45EC-AFE6-E5FBE20B7548}"/>
            </a:ext>
          </a:extLst>
        </xdr:cNvPr>
        <xdr:cNvSpPr txBox="1"/>
      </xdr:nvSpPr>
      <xdr:spPr>
        <a:xfrm>
          <a:off x="13500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47" name="テキスト ボックス 346">
          <a:extLst>
            <a:ext uri="{FF2B5EF4-FFF2-40B4-BE49-F238E27FC236}">
              <a16:creationId xmlns:a16="http://schemas.microsoft.com/office/drawing/2014/main" xmlns="" id="{85CDD80D-3EF8-4B18-8549-0536946FE9C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48" name="テキスト ボックス 347">
          <a:extLst>
            <a:ext uri="{FF2B5EF4-FFF2-40B4-BE49-F238E27FC236}">
              <a16:creationId xmlns:a16="http://schemas.microsoft.com/office/drawing/2014/main" xmlns="" id="{C46F3EB0-2B93-439E-BD29-DB3A32A4CF9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49" name="テキスト ボックス 348">
          <a:extLst>
            <a:ext uri="{FF2B5EF4-FFF2-40B4-BE49-F238E27FC236}">
              <a16:creationId xmlns:a16="http://schemas.microsoft.com/office/drawing/2014/main" xmlns="" id="{706F093D-442C-4BB7-8528-8AAFE4F8B26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50" name="テキスト ボックス 349">
          <a:extLst>
            <a:ext uri="{FF2B5EF4-FFF2-40B4-BE49-F238E27FC236}">
              <a16:creationId xmlns:a16="http://schemas.microsoft.com/office/drawing/2014/main" xmlns="" id="{27400ACB-4958-47F9-822E-2C3DD392B3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51" name="テキスト ボックス 350">
          <a:extLst>
            <a:ext uri="{FF2B5EF4-FFF2-40B4-BE49-F238E27FC236}">
              <a16:creationId xmlns:a16="http://schemas.microsoft.com/office/drawing/2014/main" xmlns="" id="{1BF82119-1BD2-4BF5-95B9-177BF6D0FB1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31931</xdr:rowOff>
    </xdr:from>
    <xdr:to>
      <xdr:col>85</xdr:col>
      <xdr:colOff>177800</xdr:colOff>
      <xdr:row>102</xdr:row>
      <xdr:rowOff>133531</xdr:rowOff>
    </xdr:to>
    <xdr:sp macro="" textlink="">
      <xdr:nvSpPr>
        <xdr:cNvPr id="352" name="楕円 351">
          <a:extLst>
            <a:ext uri="{FF2B5EF4-FFF2-40B4-BE49-F238E27FC236}">
              <a16:creationId xmlns:a16="http://schemas.microsoft.com/office/drawing/2014/main" xmlns="" id="{AA27797B-63E7-42AF-8F99-8FA7E7462C68}"/>
            </a:ext>
          </a:extLst>
        </xdr:cNvPr>
        <xdr:cNvSpPr/>
      </xdr:nvSpPr>
      <xdr:spPr>
        <a:xfrm>
          <a:off x="16268700" y="1751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54808</xdr:rowOff>
    </xdr:from>
    <xdr:ext cx="405111" cy="259045"/>
    <xdr:sp macro="" textlink="">
      <xdr:nvSpPr>
        <xdr:cNvPr id="353" name="【庁舎】&#10;有形固定資産減価償却率該当値テキスト">
          <a:extLst>
            <a:ext uri="{FF2B5EF4-FFF2-40B4-BE49-F238E27FC236}">
              <a16:creationId xmlns:a16="http://schemas.microsoft.com/office/drawing/2014/main" xmlns="" id="{AA2F55F7-1E34-4B42-A852-C724BFA5B3AD}"/>
            </a:ext>
          </a:extLst>
        </xdr:cNvPr>
        <xdr:cNvSpPr txBox="1"/>
      </xdr:nvSpPr>
      <xdr:spPr>
        <a:xfrm>
          <a:off x="16357600" y="1737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66221</xdr:rowOff>
    </xdr:from>
    <xdr:to>
      <xdr:col>81</xdr:col>
      <xdr:colOff>101600</xdr:colOff>
      <xdr:row>102</xdr:row>
      <xdr:rowOff>167821</xdr:rowOff>
    </xdr:to>
    <xdr:sp macro="" textlink="">
      <xdr:nvSpPr>
        <xdr:cNvPr id="354" name="楕円 353">
          <a:extLst>
            <a:ext uri="{FF2B5EF4-FFF2-40B4-BE49-F238E27FC236}">
              <a16:creationId xmlns:a16="http://schemas.microsoft.com/office/drawing/2014/main" xmlns="" id="{E419B560-3C79-4F43-A844-0612C495CA3A}"/>
            </a:ext>
          </a:extLst>
        </xdr:cNvPr>
        <xdr:cNvSpPr/>
      </xdr:nvSpPr>
      <xdr:spPr>
        <a:xfrm>
          <a:off x="15430500" y="175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82731</xdr:rowOff>
    </xdr:from>
    <xdr:to>
      <xdr:col>85</xdr:col>
      <xdr:colOff>127000</xdr:colOff>
      <xdr:row>102</xdr:row>
      <xdr:rowOff>117021</xdr:rowOff>
    </xdr:to>
    <xdr:cxnSp macro="">
      <xdr:nvCxnSpPr>
        <xdr:cNvPr id="355" name="直線コネクタ 354">
          <a:extLst>
            <a:ext uri="{FF2B5EF4-FFF2-40B4-BE49-F238E27FC236}">
              <a16:creationId xmlns:a16="http://schemas.microsoft.com/office/drawing/2014/main" xmlns="" id="{E90A26B8-9A46-45DA-82E5-E970FFE6542A}"/>
            </a:ext>
          </a:extLst>
        </xdr:cNvPr>
        <xdr:cNvCxnSpPr/>
      </xdr:nvCxnSpPr>
      <xdr:spPr>
        <a:xfrm flipV="1">
          <a:off x="15481300" y="17570631"/>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100512</xdr:rowOff>
    </xdr:from>
    <xdr:to>
      <xdr:col>76</xdr:col>
      <xdr:colOff>165100</xdr:colOff>
      <xdr:row>103</xdr:row>
      <xdr:rowOff>30662</xdr:rowOff>
    </xdr:to>
    <xdr:sp macro="" textlink="">
      <xdr:nvSpPr>
        <xdr:cNvPr id="356" name="楕円 355">
          <a:extLst>
            <a:ext uri="{FF2B5EF4-FFF2-40B4-BE49-F238E27FC236}">
              <a16:creationId xmlns:a16="http://schemas.microsoft.com/office/drawing/2014/main" xmlns="" id="{602B1DBC-2034-4BB7-9ECA-1E4504448DC2}"/>
            </a:ext>
          </a:extLst>
        </xdr:cNvPr>
        <xdr:cNvSpPr/>
      </xdr:nvSpPr>
      <xdr:spPr>
        <a:xfrm>
          <a:off x="14541500" y="1758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117021</xdr:rowOff>
    </xdr:from>
    <xdr:to>
      <xdr:col>81</xdr:col>
      <xdr:colOff>50800</xdr:colOff>
      <xdr:row>102</xdr:row>
      <xdr:rowOff>151312</xdr:rowOff>
    </xdr:to>
    <xdr:cxnSp macro="">
      <xdr:nvCxnSpPr>
        <xdr:cNvPr id="357" name="直線コネクタ 356">
          <a:extLst>
            <a:ext uri="{FF2B5EF4-FFF2-40B4-BE49-F238E27FC236}">
              <a16:creationId xmlns:a16="http://schemas.microsoft.com/office/drawing/2014/main" xmlns="" id="{433100C0-9245-4BCC-96EA-F77679CEBABA}"/>
            </a:ext>
          </a:extLst>
        </xdr:cNvPr>
        <xdr:cNvCxnSpPr/>
      </xdr:nvCxnSpPr>
      <xdr:spPr>
        <a:xfrm flipV="1">
          <a:off x="14592300" y="1760492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12898</xdr:rowOff>
    </xdr:from>
    <xdr:ext cx="405111" cy="259045"/>
    <xdr:sp macro="" textlink="">
      <xdr:nvSpPr>
        <xdr:cNvPr id="358" name="n_1mainValue【庁舎】&#10;有形固定資産減価償却率">
          <a:extLst>
            <a:ext uri="{FF2B5EF4-FFF2-40B4-BE49-F238E27FC236}">
              <a16:creationId xmlns:a16="http://schemas.microsoft.com/office/drawing/2014/main" xmlns="" id="{50F89AD2-4DDB-42C4-9C67-030169F5E718}"/>
            </a:ext>
          </a:extLst>
        </xdr:cNvPr>
        <xdr:cNvSpPr txBox="1"/>
      </xdr:nvSpPr>
      <xdr:spPr>
        <a:xfrm>
          <a:off x="15266044" y="17329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47189</xdr:rowOff>
    </xdr:from>
    <xdr:ext cx="405111" cy="259045"/>
    <xdr:sp macro="" textlink="">
      <xdr:nvSpPr>
        <xdr:cNvPr id="359" name="n_2mainValue【庁舎】&#10;有形固定資産減価償却率">
          <a:extLst>
            <a:ext uri="{FF2B5EF4-FFF2-40B4-BE49-F238E27FC236}">
              <a16:creationId xmlns:a16="http://schemas.microsoft.com/office/drawing/2014/main" xmlns="" id="{7BFC0D30-7489-4DA5-81FD-C1950B658393}"/>
            </a:ext>
          </a:extLst>
        </xdr:cNvPr>
        <xdr:cNvSpPr txBox="1"/>
      </xdr:nvSpPr>
      <xdr:spPr>
        <a:xfrm>
          <a:off x="14389744" y="1736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60" name="正方形/長方形 359">
          <a:extLst>
            <a:ext uri="{FF2B5EF4-FFF2-40B4-BE49-F238E27FC236}">
              <a16:creationId xmlns:a16="http://schemas.microsoft.com/office/drawing/2014/main" xmlns="" id="{BFD47D46-B5B9-4584-97BB-8AA63165236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61" name="正方形/長方形 360">
          <a:extLst>
            <a:ext uri="{FF2B5EF4-FFF2-40B4-BE49-F238E27FC236}">
              <a16:creationId xmlns:a16="http://schemas.microsoft.com/office/drawing/2014/main" xmlns="" id="{E69D4278-366D-4B6D-85C1-CD3497A560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62" name="正方形/長方形 361">
          <a:extLst>
            <a:ext uri="{FF2B5EF4-FFF2-40B4-BE49-F238E27FC236}">
              <a16:creationId xmlns:a16="http://schemas.microsoft.com/office/drawing/2014/main" xmlns="" id="{61C437FB-534D-494B-93C3-94D29F68126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63" name="正方形/長方形 362">
          <a:extLst>
            <a:ext uri="{FF2B5EF4-FFF2-40B4-BE49-F238E27FC236}">
              <a16:creationId xmlns:a16="http://schemas.microsoft.com/office/drawing/2014/main" xmlns="" id="{E92C6985-6D0F-4147-844D-67F26DBD1AE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64" name="正方形/長方形 363">
          <a:extLst>
            <a:ext uri="{FF2B5EF4-FFF2-40B4-BE49-F238E27FC236}">
              <a16:creationId xmlns:a16="http://schemas.microsoft.com/office/drawing/2014/main" xmlns="" id="{0FA10CC8-77B3-4C1B-8359-A21AB0229B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65" name="正方形/長方形 364">
          <a:extLst>
            <a:ext uri="{FF2B5EF4-FFF2-40B4-BE49-F238E27FC236}">
              <a16:creationId xmlns:a16="http://schemas.microsoft.com/office/drawing/2014/main" xmlns="" id="{E33A18AC-D714-480D-8855-904ED3E88ED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66" name="正方形/長方形 365">
          <a:extLst>
            <a:ext uri="{FF2B5EF4-FFF2-40B4-BE49-F238E27FC236}">
              <a16:creationId xmlns:a16="http://schemas.microsoft.com/office/drawing/2014/main" xmlns="" id="{99225785-B153-41F7-B3EB-99A91F5107C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67" name="正方形/長方形 366">
          <a:extLst>
            <a:ext uri="{FF2B5EF4-FFF2-40B4-BE49-F238E27FC236}">
              <a16:creationId xmlns:a16="http://schemas.microsoft.com/office/drawing/2014/main" xmlns="" id="{D4DCC1D8-4829-4328-A134-DA735FDBA9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68" name="テキスト ボックス 367">
          <a:extLst>
            <a:ext uri="{FF2B5EF4-FFF2-40B4-BE49-F238E27FC236}">
              <a16:creationId xmlns:a16="http://schemas.microsoft.com/office/drawing/2014/main" xmlns="" id="{48C59EF9-F0B2-4153-90A3-3216FE4F67A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69" name="直線コネクタ 368">
          <a:extLst>
            <a:ext uri="{FF2B5EF4-FFF2-40B4-BE49-F238E27FC236}">
              <a16:creationId xmlns:a16="http://schemas.microsoft.com/office/drawing/2014/main" xmlns="" id="{2E9D2853-556E-4669-8853-CECFAE5037A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70" name="直線コネクタ 369">
          <a:extLst>
            <a:ext uri="{FF2B5EF4-FFF2-40B4-BE49-F238E27FC236}">
              <a16:creationId xmlns:a16="http://schemas.microsoft.com/office/drawing/2014/main" xmlns="" id="{07B0A05F-E2EE-4504-B85F-0979B2FA4BB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71" name="テキスト ボックス 370">
          <a:extLst>
            <a:ext uri="{FF2B5EF4-FFF2-40B4-BE49-F238E27FC236}">
              <a16:creationId xmlns:a16="http://schemas.microsoft.com/office/drawing/2014/main" xmlns="" id="{56CCE658-C8B9-4B6B-B2C5-A098EEABF46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72" name="直線コネクタ 371">
          <a:extLst>
            <a:ext uri="{FF2B5EF4-FFF2-40B4-BE49-F238E27FC236}">
              <a16:creationId xmlns:a16="http://schemas.microsoft.com/office/drawing/2014/main" xmlns="" id="{810D6B93-FAA3-47D4-9FED-79C3CA83F92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73" name="テキスト ボックス 372">
          <a:extLst>
            <a:ext uri="{FF2B5EF4-FFF2-40B4-BE49-F238E27FC236}">
              <a16:creationId xmlns:a16="http://schemas.microsoft.com/office/drawing/2014/main" xmlns="" id="{2C2F507B-C859-4C9D-8DE2-72ECE97DC03E}"/>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74" name="直線コネクタ 373">
          <a:extLst>
            <a:ext uri="{FF2B5EF4-FFF2-40B4-BE49-F238E27FC236}">
              <a16:creationId xmlns:a16="http://schemas.microsoft.com/office/drawing/2014/main" xmlns="" id="{5B855432-8CBE-46EB-B1FA-6FAB85F05D6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375" name="テキスト ボックス 374">
          <a:extLst>
            <a:ext uri="{FF2B5EF4-FFF2-40B4-BE49-F238E27FC236}">
              <a16:creationId xmlns:a16="http://schemas.microsoft.com/office/drawing/2014/main" xmlns="" id="{EA004A93-EC1E-4B66-BDE1-A3117960EC9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376" name="直線コネクタ 375">
          <a:extLst>
            <a:ext uri="{FF2B5EF4-FFF2-40B4-BE49-F238E27FC236}">
              <a16:creationId xmlns:a16="http://schemas.microsoft.com/office/drawing/2014/main" xmlns="" id="{6159063F-F4DF-4765-B5BD-6C327F05B33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377" name="テキスト ボックス 376">
          <a:extLst>
            <a:ext uri="{FF2B5EF4-FFF2-40B4-BE49-F238E27FC236}">
              <a16:creationId xmlns:a16="http://schemas.microsoft.com/office/drawing/2014/main" xmlns="" id="{2D0D8227-1B1A-44B4-B63E-7EA2A5C8262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378" name="直線コネクタ 377">
          <a:extLst>
            <a:ext uri="{FF2B5EF4-FFF2-40B4-BE49-F238E27FC236}">
              <a16:creationId xmlns:a16="http://schemas.microsoft.com/office/drawing/2014/main" xmlns="" id="{9A93A3FD-5E62-4695-B9F9-F2B061FE2F5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379" name="テキスト ボックス 378">
          <a:extLst>
            <a:ext uri="{FF2B5EF4-FFF2-40B4-BE49-F238E27FC236}">
              <a16:creationId xmlns:a16="http://schemas.microsoft.com/office/drawing/2014/main" xmlns="" id="{12B4F607-6E2F-4B01-8F87-5199662A2CB5}"/>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380" name="直線コネクタ 379">
          <a:extLst>
            <a:ext uri="{FF2B5EF4-FFF2-40B4-BE49-F238E27FC236}">
              <a16:creationId xmlns:a16="http://schemas.microsoft.com/office/drawing/2014/main" xmlns="" id="{71903C15-4EF2-4C58-A2FB-6B934814724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381" name="テキスト ボックス 380">
          <a:extLst>
            <a:ext uri="{FF2B5EF4-FFF2-40B4-BE49-F238E27FC236}">
              <a16:creationId xmlns:a16="http://schemas.microsoft.com/office/drawing/2014/main" xmlns="" id="{3B11FB63-5D0C-4A49-8473-CAF93B36DA8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382" name="【庁舎】&#10;一人当たり面積グラフ枠">
          <a:extLst>
            <a:ext uri="{FF2B5EF4-FFF2-40B4-BE49-F238E27FC236}">
              <a16:creationId xmlns:a16="http://schemas.microsoft.com/office/drawing/2014/main" xmlns="" id="{6A411951-DC3A-4DD4-8D13-998BDD35EFF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64770</xdr:rowOff>
    </xdr:from>
    <xdr:to>
      <xdr:col>116</xdr:col>
      <xdr:colOff>62864</xdr:colOff>
      <xdr:row>108</xdr:row>
      <xdr:rowOff>114681</xdr:rowOff>
    </xdr:to>
    <xdr:cxnSp macro="">
      <xdr:nvCxnSpPr>
        <xdr:cNvPr id="383" name="直線コネクタ 382">
          <a:extLst>
            <a:ext uri="{FF2B5EF4-FFF2-40B4-BE49-F238E27FC236}">
              <a16:creationId xmlns:a16="http://schemas.microsoft.com/office/drawing/2014/main" xmlns="" id="{756DA41F-BE93-44CF-9DEC-C60A583933C3}"/>
            </a:ext>
          </a:extLst>
        </xdr:cNvPr>
        <xdr:cNvCxnSpPr/>
      </xdr:nvCxnSpPr>
      <xdr:spPr>
        <a:xfrm flipV="1">
          <a:off x="22160864" y="17381220"/>
          <a:ext cx="0" cy="125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118508</xdr:rowOff>
    </xdr:from>
    <xdr:ext cx="469744" cy="259045"/>
    <xdr:sp macro="" textlink="">
      <xdr:nvSpPr>
        <xdr:cNvPr id="384" name="【庁舎】&#10;一人当たり面積最小値テキスト">
          <a:extLst>
            <a:ext uri="{FF2B5EF4-FFF2-40B4-BE49-F238E27FC236}">
              <a16:creationId xmlns:a16="http://schemas.microsoft.com/office/drawing/2014/main" xmlns="" id="{BB8111AB-F3BA-49DA-AF88-4156BD251142}"/>
            </a:ext>
          </a:extLst>
        </xdr:cNvPr>
        <xdr:cNvSpPr txBox="1"/>
      </xdr:nvSpPr>
      <xdr:spPr>
        <a:xfrm>
          <a:off x="22199600" y="1863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114681</xdr:rowOff>
    </xdr:from>
    <xdr:to>
      <xdr:col>116</xdr:col>
      <xdr:colOff>152400</xdr:colOff>
      <xdr:row>108</xdr:row>
      <xdr:rowOff>114681</xdr:rowOff>
    </xdr:to>
    <xdr:cxnSp macro="">
      <xdr:nvCxnSpPr>
        <xdr:cNvPr id="385" name="直線コネクタ 384">
          <a:extLst>
            <a:ext uri="{FF2B5EF4-FFF2-40B4-BE49-F238E27FC236}">
              <a16:creationId xmlns:a16="http://schemas.microsoft.com/office/drawing/2014/main" xmlns="" id="{37ABE2D0-9AF9-4CF6-BAF1-6BF8EE4AAE92}"/>
            </a:ext>
          </a:extLst>
        </xdr:cNvPr>
        <xdr:cNvCxnSpPr/>
      </xdr:nvCxnSpPr>
      <xdr:spPr>
        <a:xfrm>
          <a:off x="22072600" y="1863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11447</xdr:rowOff>
    </xdr:from>
    <xdr:ext cx="469744" cy="259045"/>
    <xdr:sp macro="" textlink="">
      <xdr:nvSpPr>
        <xdr:cNvPr id="386" name="【庁舎】&#10;一人当たり面積最大値テキスト">
          <a:extLst>
            <a:ext uri="{FF2B5EF4-FFF2-40B4-BE49-F238E27FC236}">
              <a16:creationId xmlns:a16="http://schemas.microsoft.com/office/drawing/2014/main" xmlns="" id="{15D6EDF5-726E-4225-A5B6-6A4F7F415548}"/>
            </a:ext>
          </a:extLst>
        </xdr:cNvPr>
        <xdr:cNvSpPr txBox="1"/>
      </xdr:nvSpPr>
      <xdr:spPr>
        <a:xfrm>
          <a:off x="22199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64770</xdr:rowOff>
    </xdr:from>
    <xdr:to>
      <xdr:col>116</xdr:col>
      <xdr:colOff>152400</xdr:colOff>
      <xdr:row>101</xdr:row>
      <xdr:rowOff>64770</xdr:rowOff>
    </xdr:to>
    <xdr:cxnSp macro="">
      <xdr:nvCxnSpPr>
        <xdr:cNvPr id="387" name="直線コネクタ 386">
          <a:extLst>
            <a:ext uri="{FF2B5EF4-FFF2-40B4-BE49-F238E27FC236}">
              <a16:creationId xmlns:a16="http://schemas.microsoft.com/office/drawing/2014/main" xmlns="" id="{47C57AF2-FF98-4A02-A30A-5AD890B810DB}"/>
            </a:ext>
          </a:extLst>
        </xdr:cNvPr>
        <xdr:cNvCxnSpPr/>
      </xdr:nvCxnSpPr>
      <xdr:spPr>
        <a:xfrm>
          <a:off x="22072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148480</xdr:rowOff>
    </xdr:from>
    <xdr:ext cx="469744" cy="259045"/>
    <xdr:sp macro="" textlink="">
      <xdr:nvSpPr>
        <xdr:cNvPr id="388" name="【庁舎】&#10;一人当たり面積平均値テキスト">
          <a:extLst>
            <a:ext uri="{FF2B5EF4-FFF2-40B4-BE49-F238E27FC236}">
              <a16:creationId xmlns:a16="http://schemas.microsoft.com/office/drawing/2014/main" xmlns="" id="{A7220EEA-55CD-47AF-BCB3-1663DA80B0F6}"/>
            </a:ext>
          </a:extLst>
        </xdr:cNvPr>
        <xdr:cNvSpPr txBox="1"/>
      </xdr:nvSpPr>
      <xdr:spPr>
        <a:xfrm>
          <a:off x="22199600" y="18322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125603</xdr:rowOff>
    </xdr:from>
    <xdr:to>
      <xdr:col>116</xdr:col>
      <xdr:colOff>114300</xdr:colOff>
      <xdr:row>108</xdr:row>
      <xdr:rowOff>55753</xdr:rowOff>
    </xdr:to>
    <xdr:sp macro="" textlink="">
      <xdr:nvSpPr>
        <xdr:cNvPr id="389" name="フローチャート: 判断 388">
          <a:extLst>
            <a:ext uri="{FF2B5EF4-FFF2-40B4-BE49-F238E27FC236}">
              <a16:creationId xmlns:a16="http://schemas.microsoft.com/office/drawing/2014/main" xmlns="" id="{B57805A9-20BB-46A0-B005-C4180257C20D}"/>
            </a:ext>
          </a:extLst>
        </xdr:cNvPr>
        <xdr:cNvSpPr/>
      </xdr:nvSpPr>
      <xdr:spPr>
        <a:xfrm>
          <a:off x="22110700" y="1847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145035</xdr:rowOff>
    </xdr:from>
    <xdr:to>
      <xdr:col>112</xdr:col>
      <xdr:colOff>38100</xdr:colOff>
      <xdr:row>108</xdr:row>
      <xdr:rowOff>75185</xdr:rowOff>
    </xdr:to>
    <xdr:sp macro="" textlink="">
      <xdr:nvSpPr>
        <xdr:cNvPr id="390" name="フローチャート: 判断 389">
          <a:extLst>
            <a:ext uri="{FF2B5EF4-FFF2-40B4-BE49-F238E27FC236}">
              <a16:creationId xmlns:a16="http://schemas.microsoft.com/office/drawing/2014/main" xmlns="" id="{6D00A91F-5B02-4939-BE56-202653209164}"/>
            </a:ext>
          </a:extLst>
        </xdr:cNvPr>
        <xdr:cNvSpPr/>
      </xdr:nvSpPr>
      <xdr:spPr>
        <a:xfrm>
          <a:off x="21272500" y="1849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91712</xdr:rowOff>
    </xdr:from>
    <xdr:ext cx="469744" cy="259045"/>
    <xdr:sp macro="" textlink="">
      <xdr:nvSpPr>
        <xdr:cNvPr id="391" name="n_1aveValue【庁舎】&#10;一人当たり面積">
          <a:extLst>
            <a:ext uri="{FF2B5EF4-FFF2-40B4-BE49-F238E27FC236}">
              <a16:creationId xmlns:a16="http://schemas.microsoft.com/office/drawing/2014/main" xmlns="" id="{E62021A6-C00C-4374-8F6A-0958F7C8E415}"/>
            </a:ext>
          </a:extLst>
        </xdr:cNvPr>
        <xdr:cNvSpPr txBox="1"/>
      </xdr:nvSpPr>
      <xdr:spPr>
        <a:xfrm>
          <a:off x="21075727" y="1826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149606</xdr:rowOff>
    </xdr:from>
    <xdr:to>
      <xdr:col>107</xdr:col>
      <xdr:colOff>101600</xdr:colOff>
      <xdr:row>108</xdr:row>
      <xdr:rowOff>79756</xdr:rowOff>
    </xdr:to>
    <xdr:sp macro="" textlink="">
      <xdr:nvSpPr>
        <xdr:cNvPr id="392" name="フローチャート: 判断 391">
          <a:extLst>
            <a:ext uri="{FF2B5EF4-FFF2-40B4-BE49-F238E27FC236}">
              <a16:creationId xmlns:a16="http://schemas.microsoft.com/office/drawing/2014/main" xmlns="" id="{42744325-8441-442E-BF5D-6581794502F2}"/>
            </a:ext>
          </a:extLst>
        </xdr:cNvPr>
        <xdr:cNvSpPr/>
      </xdr:nvSpPr>
      <xdr:spPr>
        <a:xfrm>
          <a:off x="20383500" y="1849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96283</xdr:rowOff>
    </xdr:from>
    <xdr:ext cx="469744" cy="259045"/>
    <xdr:sp macro="" textlink="">
      <xdr:nvSpPr>
        <xdr:cNvPr id="393" name="n_2aveValue【庁舎】&#10;一人当たり面積">
          <a:extLst>
            <a:ext uri="{FF2B5EF4-FFF2-40B4-BE49-F238E27FC236}">
              <a16:creationId xmlns:a16="http://schemas.microsoft.com/office/drawing/2014/main" xmlns="" id="{94D38793-8373-4B00-BEFB-826DEA4D66B9}"/>
            </a:ext>
          </a:extLst>
        </xdr:cNvPr>
        <xdr:cNvSpPr txBox="1"/>
      </xdr:nvSpPr>
      <xdr:spPr>
        <a:xfrm>
          <a:off x="20199427" y="182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163703</xdr:rowOff>
    </xdr:from>
    <xdr:to>
      <xdr:col>102</xdr:col>
      <xdr:colOff>165100</xdr:colOff>
      <xdr:row>108</xdr:row>
      <xdr:rowOff>93853</xdr:rowOff>
    </xdr:to>
    <xdr:sp macro="" textlink="">
      <xdr:nvSpPr>
        <xdr:cNvPr id="394" name="フローチャート: 判断 393">
          <a:extLst>
            <a:ext uri="{FF2B5EF4-FFF2-40B4-BE49-F238E27FC236}">
              <a16:creationId xmlns:a16="http://schemas.microsoft.com/office/drawing/2014/main" xmlns="" id="{73AB632A-DF0B-439D-9853-4768FA62EAF0}"/>
            </a:ext>
          </a:extLst>
        </xdr:cNvPr>
        <xdr:cNvSpPr/>
      </xdr:nvSpPr>
      <xdr:spPr>
        <a:xfrm>
          <a:off x="19494500" y="1850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110380</xdr:rowOff>
    </xdr:from>
    <xdr:ext cx="469744" cy="259045"/>
    <xdr:sp macro="" textlink="">
      <xdr:nvSpPr>
        <xdr:cNvPr id="395" name="n_3aveValue【庁舎】&#10;一人当たり面積">
          <a:extLst>
            <a:ext uri="{FF2B5EF4-FFF2-40B4-BE49-F238E27FC236}">
              <a16:creationId xmlns:a16="http://schemas.microsoft.com/office/drawing/2014/main" xmlns="" id="{FB877C72-CA4D-4635-8538-1EC28050C787}"/>
            </a:ext>
          </a:extLst>
        </xdr:cNvPr>
        <xdr:cNvSpPr txBox="1"/>
      </xdr:nvSpPr>
      <xdr:spPr>
        <a:xfrm>
          <a:off x="19310427" y="1828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D8D17498-6B2C-431B-B8FB-D1447B1417A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6BB9CE73-13CB-41FE-8498-9D7E1713BF0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xmlns="" id="{286B0B0C-0CC7-4F9C-B5E0-D6027509F14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xmlns="" id="{A612C9F9-253B-4B9D-8D23-E65AD7EE2F9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D22A8ABD-16FF-405F-BD68-32D6CA116E8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5969</xdr:rowOff>
    </xdr:from>
    <xdr:to>
      <xdr:col>116</xdr:col>
      <xdr:colOff>114300</xdr:colOff>
      <xdr:row>108</xdr:row>
      <xdr:rowOff>107569</xdr:rowOff>
    </xdr:to>
    <xdr:sp macro="" textlink="">
      <xdr:nvSpPr>
        <xdr:cNvPr id="401" name="楕円 400">
          <a:extLst>
            <a:ext uri="{FF2B5EF4-FFF2-40B4-BE49-F238E27FC236}">
              <a16:creationId xmlns:a16="http://schemas.microsoft.com/office/drawing/2014/main" xmlns="" id="{C4722FE9-EB98-4032-BE6E-EF4893CF3D14}"/>
            </a:ext>
          </a:extLst>
        </xdr:cNvPr>
        <xdr:cNvSpPr/>
      </xdr:nvSpPr>
      <xdr:spPr>
        <a:xfrm>
          <a:off x="22110700" y="1852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104030</xdr:rowOff>
    </xdr:from>
    <xdr:ext cx="469744" cy="259045"/>
    <xdr:sp macro="" textlink="">
      <xdr:nvSpPr>
        <xdr:cNvPr id="402" name="【庁舎】&#10;一人当たり面積該当値テキスト">
          <a:extLst>
            <a:ext uri="{FF2B5EF4-FFF2-40B4-BE49-F238E27FC236}">
              <a16:creationId xmlns:a16="http://schemas.microsoft.com/office/drawing/2014/main" xmlns="" id="{F5A16F86-7D2F-4089-B3DB-3715D40DC1DE}"/>
            </a:ext>
          </a:extLst>
        </xdr:cNvPr>
        <xdr:cNvSpPr txBox="1"/>
      </xdr:nvSpPr>
      <xdr:spPr>
        <a:xfrm>
          <a:off x="22199600" y="1844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5587</xdr:rowOff>
    </xdr:from>
    <xdr:to>
      <xdr:col>112</xdr:col>
      <xdr:colOff>38100</xdr:colOff>
      <xdr:row>108</xdr:row>
      <xdr:rowOff>107187</xdr:rowOff>
    </xdr:to>
    <xdr:sp macro="" textlink="">
      <xdr:nvSpPr>
        <xdr:cNvPr id="403" name="楕円 402">
          <a:extLst>
            <a:ext uri="{FF2B5EF4-FFF2-40B4-BE49-F238E27FC236}">
              <a16:creationId xmlns:a16="http://schemas.microsoft.com/office/drawing/2014/main" xmlns="" id="{26946B5A-DEBF-4B85-B91D-F67D0FC50939}"/>
            </a:ext>
          </a:extLst>
        </xdr:cNvPr>
        <xdr:cNvSpPr/>
      </xdr:nvSpPr>
      <xdr:spPr>
        <a:xfrm>
          <a:off x="21272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56387</xdr:rowOff>
    </xdr:from>
    <xdr:to>
      <xdr:col>116</xdr:col>
      <xdr:colOff>63500</xdr:colOff>
      <xdr:row>108</xdr:row>
      <xdr:rowOff>56769</xdr:rowOff>
    </xdr:to>
    <xdr:cxnSp macro="">
      <xdr:nvCxnSpPr>
        <xdr:cNvPr id="404" name="直線コネクタ 403">
          <a:extLst>
            <a:ext uri="{FF2B5EF4-FFF2-40B4-BE49-F238E27FC236}">
              <a16:creationId xmlns:a16="http://schemas.microsoft.com/office/drawing/2014/main" xmlns="" id="{02E44080-A5D1-4B5F-9682-5B54990DC83C}"/>
            </a:ext>
          </a:extLst>
        </xdr:cNvPr>
        <xdr:cNvCxnSpPr/>
      </xdr:nvCxnSpPr>
      <xdr:spPr>
        <a:xfrm>
          <a:off x="21323300" y="18572987"/>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5587</xdr:rowOff>
    </xdr:from>
    <xdr:to>
      <xdr:col>107</xdr:col>
      <xdr:colOff>101600</xdr:colOff>
      <xdr:row>108</xdr:row>
      <xdr:rowOff>107187</xdr:rowOff>
    </xdr:to>
    <xdr:sp macro="" textlink="">
      <xdr:nvSpPr>
        <xdr:cNvPr id="405" name="楕円 404">
          <a:extLst>
            <a:ext uri="{FF2B5EF4-FFF2-40B4-BE49-F238E27FC236}">
              <a16:creationId xmlns:a16="http://schemas.microsoft.com/office/drawing/2014/main" xmlns="" id="{39CFB735-192A-45E6-8538-3B27A96CCF30}"/>
            </a:ext>
          </a:extLst>
        </xdr:cNvPr>
        <xdr:cNvSpPr/>
      </xdr:nvSpPr>
      <xdr:spPr>
        <a:xfrm>
          <a:off x="20383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56387</xdr:rowOff>
    </xdr:from>
    <xdr:to>
      <xdr:col>111</xdr:col>
      <xdr:colOff>177800</xdr:colOff>
      <xdr:row>108</xdr:row>
      <xdr:rowOff>56387</xdr:rowOff>
    </xdr:to>
    <xdr:cxnSp macro="">
      <xdr:nvCxnSpPr>
        <xdr:cNvPr id="406" name="直線コネクタ 405">
          <a:extLst>
            <a:ext uri="{FF2B5EF4-FFF2-40B4-BE49-F238E27FC236}">
              <a16:creationId xmlns:a16="http://schemas.microsoft.com/office/drawing/2014/main" xmlns="" id="{EEB7AB31-1448-479A-AF78-01898BA65B6E}"/>
            </a:ext>
          </a:extLst>
        </xdr:cNvPr>
        <xdr:cNvCxnSpPr/>
      </xdr:nvCxnSpPr>
      <xdr:spPr>
        <a:xfrm>
          <a:off x="20434300" y="18572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98314</xdr:rowOff>
    </xdr:from>
    <xdr:ext cx="469744" cy="259045"/>
    <xdr:sp macro="" textlink="">
      <xdr:nvSpPr>
        <xdr:cNvPr id="407" name="n_1mainValue【庁舎】&#10;一人当たり面積">
          <a:extLst>
            <a:ext uri="{FF2B5EF4-FFF2-40B4-BE49-F238E27FC236}">
              <a16:creationId xmlns:a16="http://schemas.microsoft.com/office/drawing/2014/main" xmlns="" id="{FBAF220C-543A-47B6-8A1E-B07E8FA9321F}"/>
            </a:ext>
          </a:extLst>
        </xdr:cNvPr>
        <xdr:cNvSpPr txBox="1"/>
      </xdr:nvSpPr>
      <xdr:spPr>
        <a:xfrm>
          <a:off x="210757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98314</xdr:rowOff>
    </xdr:from>
    <xdr:ext cx="469744" cy="259045"/>
    <xdr:sp macro="" textlink="">
      <xdr:nvSpPr>
        <xdr:cNvPr id="408" name="n_2mainValue【庁舎】&#10;一人当たり面積">
          <a:extLst>
            <a:ext uri="{FF2B5EF4-FFF2-40B4-BE49-F238E27FC236}">
              <a16:creationId xmlns:a16="http://schemas.microsoft.com/office/drawing/2014/main" xmlns="" id="{BE67354A-AC30-4836-A57A-BA0E80603734}"/>
            </a:ext>
          </a:extLst>
        </xdr:cNvPr>
        <xdr:cNvSpPr txBox="1"/>
      </xdr:nvSpPr>
      <xdr:spPr>
        <a:xfrm>
          <a:off x="20199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09" name="正方形/長方形 408">
          <a:extLst>
            <a:ext uri="{FF2B5EF4-FFF2-40B4-BE49-F238E27FC236}">
              <a16:creationId xmlns:a16="http://schemas.microsoft.com/office/drawing/2014/main" xmlns="" id="{19C00C84-8288-4BE5-A698-0E831C447BC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10" name="正方形/長方形 409">
          <a:extLst>
            <a:ext uri="{FF2B5EF4-FFF2-40B4-BE49-F238E27FC236}">
              <a16:creationId xmlns:a16="http://schemas.microsoft.com/office/drawing/2014/main" xmlns="" id="{C86AB9C4-A067-4B1B-9C47-F8BC131B7C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11" name="テキスト ボックス 410">
          <a:extLst>
            <a:ext uri="{FF2B5EF4-FFF2-40B4-BE49-F238E27FC236}">
              <a16:creationId xmlns:a16="http://schemas.microsoft.com/office/drawing/2014/main" xmlns="" id="{602C14B0-A19A-4270-A1D7-2691A00EA02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類似団体と比較して特に有形固定資産減価償却率が高くなっている施設は、庁舎であり、特に低くなっている施設は、保健センターである。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％となっている。これから大規模改修を進めていく中で、維持管理にかかる経費の増加に留意しつつ、引き続き、老朽化対策に取り組んでいる。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保健センター・保健所については、保健センターを平成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本町では、大手法人１社の町税収入が圧倒的に多額であったことが高い財政力を保つ要因となっており、その税収等の動向は財政運営に大きな影響を与えてきた。現在でも事業所は残っているものの、その規模は縮小し、かつての税収は見込め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類似団体に比べ高めの財政力を保持しているものの、その指数は減少傾向にあるので、税の徴収率向上や各種補助金等の有効活用を図り、財源の確保と財政運営の安定に努める。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xmlns=""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flipV="1">
          <a:off x="4953000" y="605427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xmlns=""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8" name="財政力最大値テキスト">
          <a:extLst>
            <a:ext uri="{FF2B5EF4-FFF2-40B4-BE49-F238E27FC236}">
              <a16:creationId xmlns:a16="http://schemas.microsoft.com/office/drawing/2014/main" xmlns="" id="{00000000-0008-0000-0300-000044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12095</xdr:rowOff>
    </xdr:from>
    <xdr:to>
      <xdr:col>23</xdr:col>
      <xdr:colOff>133350</xdr:colOff>
      <xdr:row>40</xdr:row>
      <xdr:rowOff>23585</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114800" y="68700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106636</xdr:rowOff>
    </xdr:from>
    <xdr:ext cx="762000" cy="259045"/>
    <xdr:sp macro="" textlink="">
      <xdr:nvSpPr>
        <xdr:cNvPr id="71" name="財政力平均値テキスト">
          <a:extLst>
            <a:ext uri="{FF2B5EF4-FFF2-40B4-BE49-F238E27FC236}">
              <a16:creationId xmlns:a16="http://schemas.microsoft.com/office/drawing/2014/main" xmlns="" id="{00000000-0008-0000-0300-000047000000}"/>
            </a:ext>
          </a:extLst>
        </xdr:cNvPr>
        <xdr:cNvSpPr txBox="1"/>
      </xdr:nvSpPr>
      <xdr:spPr>
        <a:xfrm>
          <a:off x="5041900" y="7136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9022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605</xdr:rowOff>
    </xdr:from>
    <xdr:to>
      <xdr:col>19</xdr:col>
      <xdr:colOff>133350</xdr:colOff>
      <xdr:row>40</xdr:row>
      <xdr:rowOff>12095</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3225800" y="68586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605</xdr:rowOff>
    </xdr:from>
    <xdr:to>
      <xdr:col>15</xdr:col>
      <xdr:colOff>82550</xdr:colOff>
      <xdr:row>40</xdr:row>
      <xdr:rowOff>605</xdr:rowOff>
    </xdr:to>
    <xdr:cxnSp macro="">
      <xdr:nvCxnSpPr>
        <xdr:cNvPr id="76" name="直線コネクタ 75">
          <a:extLst>
            <a:ext uri="{FF2B5EF4-FFF2-40B4-BE49-F238E27FC236}">
              <a16:creationId xmlns:a16="http://schemas.microsoft.com/office/drawing/2014/main" xmlns="" id="{00000000-0008-0000-0300-00004C000000}"/>
            </a:ext>
          </a:extLst>
        </xdr:cNvPr>
        <xdr:cNvCxnSpPr/>
      </xdr:nvCxnSpPr>
      <xdr:spPr>
        <a:xfrm>
          <a:off x="2336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xmlns=""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72468</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2844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605</xdr:rowOff>
    </xdr:from>
    <xdr:to>
      <xdr:col>11</xdr:col>
      <xdr:colOff>31750</xdr:colOff>
      <xdr:row>40</xdr:row>
      <xdr:rowOff>605</xdr:rowOff>
    </xdr:to>
    <xdr:cxnSp macro="">
      <xdr:nvCxnSpPr>
        <xdr:cNvPr id="79" name="直線コネクタ 78">
          <a:extLst>
            <a:ext uri="{FF2B5EF4-FFF2-40B4-BE49-F238E27FC236}">
              <a16:creationId xmlns:a16="http://schemas.microsoft.com/office/drawing/2014/main" xmlns="" id="{00000000-0008-0000-0300-00004F000000}"/>
            </a:ext>
          </a:extLst>
        </xdr:cNvPr>
        <xdr:cNvCxnSpPr/>
      </xdr:nvCxnSpPr>
      <xdr:spPr>
        <a:xfrm>
          <a:off x="1447800" y="6858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123069</xdr:rowOff>
    </xdr:from>
    <xdr:to>
      <xdr:col>11</xdr:col>
      <xdr:colOff>82550</xdr:colOff>
      <xdr:row>42</xdr:row>
      <xdr:rowOff>53219</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2286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37996</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955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0" name="財政力該当値テキスト">
          <a:extLst>
            <a:ext uri="{FF2B5EF4-FFF2-40B4-BE49-F238E27FC236}">
              <a16:creationId xmlns:a16="http://schemas.microsoft.com/office/drawing/2014/main" xmlns="" id="{00000000-0008-0000-0300-00005A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132745</xdr:rowOff>
    </xdr:from>
    <xdr:to>
      <xdr:col>19</xdr:col>
      <xdr:colOff>184150</xdr:colOff>
      <xdr:row>40</xdr:row>
      <xdr:rowOff>62895</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064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73072</xdr:rowOff>
    </xdr:from>
    <xdr:ext cx="7366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3733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121255</xdr:rowOff>
    </xdr:from>
    <xdr:to>
      <xdr:col>15</xdr:col>
      <xdr:colOff>133350</xdr:colOff>
      <xdr:row>40</xdr:row>
      <xdr:rowOff>51405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3175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61582</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2844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121255</xdr:rowOff>
    </xdr:from>
    <xdr:to>
      <xdr:col>11</xdr:col>
      <xdr:colOff>82550</xdr:colOff>
      <xdr:row>40</xdr:row>
      <xdr:rowOff>51405</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2286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61582</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955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121255</xdr:rowOff>
    </xdr:from>
    <xdr:to>
      <xdr:col>7</xdr:col>
      <xdr:colOff>31750</xdr:colOff>
      <xdr:row>40</xdr:row>
      <xdr:rowOff>51405</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1397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61582</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066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本町の経常収支比率は、普通交付税の交付や臨時財政対策債の発行などにより、類似団体平均より低い状態で推移している。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２６年度は臨時財政対策債の発行見送りによりポイントが上がった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２７年度は臨時財政対策債の発行などによりポイントが下がった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２８年度は税収入の減少と物件費の増加によりポイントが上がった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２９年度は税収入が減少したことに加え、臨時財政対策債の発行額を減らしたことにより、ポイントが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臨時財政対策債の発行額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を増やしたことや公債費の減少によりポイントが大きく下がった。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今後も各事業を厳しく精査し、義務的経費の削減に努める。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140788</xdr:rowOff>
    </xdr:from>
    <xdr:to>
      <xdr:col>23</xdr:col>
      <xdr:colOff>133350</xdr:colOff>
      <xdr:row>67</xdr:row>
      <xdr:rowOff>159294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flipV="1">
          <a:off x="4953000" y="10084888"/>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131371</xdr:rowOff>
    </xdr:from>
    <xdr:ext cx="762000" cy="259045"/>
    <xdr:sp macro="" textlink="">
      <xdr:nvSpPr>
        <xdr:cNvPr id="131" name="財政構造の弾力性最小値テキスト">
          <a:extLst>
            <a:ext uri="{FF2B5EF4-FFF2-40B4-BE49-F238E27FC236}">
              <a16:creationId xmlns:a16="http://schemas.microsoft.com/office/drawing/2014/main" xmlns="" id="{00000000-0008-0000-0300-000083000000}"/>
            </a:ext>
          </a:extLst>
        </xdr:cNvPr>
        <xdr:cNvSpPr txBox="1"/>
      </xdr:nvSpPr>
      <xdr:spPr>
        <a:xfrm>
          <a:off x="5041900" y="1161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159294</xdr:rowOff>
    </xdr:from>
    <xdr:to>
      <xdr:col>24</xdr:col>
      <xdr:colOff>12700</xdr:colOff>
      <xdr:row>67</xdr:row>
      <xdr:rowOff>159294</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164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55715</xdr:rowOff>
    </xdr:from>
    <xdr:ext cx="762000" cy="259045"/>
    <xdr:sp macro="" textlink="">
      <xdr:nvSpPr>
        <xdr:cNvPr id="133" name="財政構造の弾力性最大値テキスト">
          <a:extLst>
            <a:ext uri="{FF2B5EF4-FFF2-40B4-BE49-F238E27FC236}">
              <a16:creationId xmlns:a16="http://schemas.microsoft.com/office/drawing/2014/main" xmlns="" id="{00000000-0008-0000-0300-000085000000}"/>
            </a:ext>
          </a:extLst>
        </xdr:cNvPr>
        <xdr:cNvSpPr txBox="1"/>
      </xdr:nvSpPr>
      <xdr:spPr>
        <a:xfrm>
          <a:off x="5041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140788</xdr:rowOff>
    </xdr:from>
    <xdr:to>
      <xdr:col>24</xdr:col>
      <xdr:colOff>12700</xdr:colOff>
      <xdr:row>58</xdr:row>
      <xdr:rowOff>140788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99604</xdr:rowOff>
    </xdr:from>
    <xdr:to>
      <xdr:col>23</xdr:col>
      <xdr:colOff>133350</xdr:colOff>
      <xdr:row>63</xdr:row>
      <xdr:rowOff>103959</xdr:rowOff>
    </xdr:to>
    <xdr:cxnSp macro="">
      <xdr:nvCxnSpPr>
        <xdr:cNvPr id="135" name="直線コネクタ 134">
          <a:extLst>
            <a:ext uri="{FF2B5EF4-FFF2-40B4-BE49-F238E27FC236}">
              <a16:creationId xmlns:a16="http://schemas.microsoft.com/office/drawing/2014/main" xmlns="" id="{00000000-0008-0000-0300-000087000000}"/>
            </a:ext>
          </a:extLst>
        </xdr:cNvPr>
        <xdr:cNvCxnSpPr/>
      </xdr:nvCxnSpPr>
      <xdr:spPr>
        <a:xfrm flipV="1">
          <a:off x="4114800" y="10729504"/>
          <a:ext cx="8382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90731</xdr:rowOff>
    </xdr:from>
    <xdr:ext cx="762000" cy="259045"/>
    <xdr:sp macro="" textlink="">
      <xdr:nvSpPr>
        <xdr:cNvPr id="136" name="財政構造の弾力性平均値テキスト">
          <a:extLst>
            <a:ext uri="{FF2B5EF4-FFF2-40B4-BE49-F238E27FC236}">
              <a16:creationId xmlns:a16="http://schemas.microsoft.com/office/drawing/2014/main" xmlns="" id="{00000000-0008-0000-0300-000088000000}"/>
            </a:ext>
          </a:extLst>
        </xdr:cNvPr>
        <xdr:cNvSpPr txBox="1"/>
      </xdr:nvSpPr>
      <xdr:spPr>
        <a:xfrm>
          <a:off x="5041900" y="108920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118654</xdr:rowOff>
    </xdr:from>
    <xdr:to>
      <xdr:col>23</xdr:col>
      <xdr:colOff>184150</xdr:colOff>
      <xdr:row>64</xdr:row>
      <xdr:rowOff>48804</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9022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31569</xdr:rowOff>
    </xdr:from>
    <xdr:to>
      <xdr:col>19</xdr:col>
      <xdr:colOff>133350</xdr:colOff>
      <xdr:row>63</xdr:row>
      <xdr:rowOff>103959</xdr:rowOff>
    </xdr:to>
    <xdr:cxnSp macro="">
      <xdr:nvCxnSpPr>
        <xdr:cNvPr id="138" name="直線コネクタ 137">
          <a:extLst>
            <a:ext uri="{FF2B5EF4-FFF2-40B4-BE49-F238E27FC236}">
              <a16:creationId xmlns:a16="http://schemas.microsoft.com/office/drawing/2014/main" xmlns="" id="{00000000-0008-0000-0300-00008A000000}"/>
            </a:ext>
          </a:extLst>
        </xdr:cNvPr>
        <xdr:cNvCxnSpPr/>
      </xdr:nvCxnSpPr>
      <xdr:spPr>
        <a:xfrm>
          <a:off x="3225800" y="1083291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101419</xdr:rowOff>
    </xdr:from>
    <xdr:to>
      <xdr:col>19</xdr:col>
      <xdr:colOff>184150</xdr:colOff>
      <xdr:row>64</xdr:row>
      <xdr:rowOff>31569</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064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16346</xdr:rowOff>
    </xdr:from>
    <xdr:ext cx="7366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733800" y="1098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140970</xdr:rowOff>
    </xdr:from>
    <xdr:to>
      <xdr:col>15</xdr:col>
      <xdr:colOff>82550</xdr:colOff>
      <xdr:row>63</xdr:row>
      <xdr:rowOff>31569</xdr:rowOff>
    </xdr:to>
    <xdr:cxnSp macro="">
      <xdr:nvCxnSpPr>
        <xdr:cNvPr id="141" name="直線コネクタ 140">
          <a:extLst>
            <a:ext uri="{FF2B5EF4-FFF2-40B4-BE49-F238E27FC236}">
              <a16:creationId xmlns:a16="http://schemas.microsoft.com/office/drawing/2014/main" xmlns="" id="{00000000-0008-0000-0300-00008D000000}"/>
            </a:ext>
          </a:extLst>
        </xdr:cNvPr>
        <xdr:cNvCxnSpPr/>
      </xdr:nvCxnSpPr>
      <xdr:spPr>
        <a:xfrm>
          <a:off x="2336800" y="107708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84183</xdr:rowOff>
    </xdr:from>
    <xdr:to>
      <xdr:col>15</xdr:col>
      <xdr:colOff>133350</xdr:colOff>
      <xdr:row>64</xdr:row>
      <xdr:rowOff>14333</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3175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170560</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2844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38463</xdr:rowOff>
    </xdr:to>
    <xdr:cxnSp macro="">
      <xdr:nvCxnSpPr>
        <xdr:cNvPr id="144" name="直線コネクタ 143">
          <a:extLst>
            <a:ext uri="{FF2B5EF4-FFF2-40B4-BE49-F238E27FC236}">
              <a16:creationId xmlns:a16="http://schemas.microsoft.com/office/drawing/2014/main" xmlns="" id="{00000000-0008-0000-0300-000090000000}"/>
            </a:ext>
          </a:extLst>
        </xdr:cNvPr>
        <xdr:cNvCxnSpPr/>
      </xdr:nvCxnSpPr>
      <xdr:spPr>
        <a:xfrm flipV="1">
          <a:off x="1447800" y="1077087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4899</xdr:rowOff>
    </xdr:from>
    <xdr:to>
      <xdr:col>11</xdr:col>
      <xdr:colOff>82550</xdr:colOff>
      <xdr:row>63</xdr:row>
      <xdr:rowOff>106499</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2286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91276</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955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73841</xdr:rowOff>
    </xdr:from>
    <xdr:to>
      <xdr:col>7</xdr:col>
      <xdr:colOff>31750</xdr:colOff>
      <xdr:row>64</xdr:row>
      <xdr:rowOff>3991</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1397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160218</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066800" y="1096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48804</xdr:rowOff>
    </xdr:from>
    <xdr:to>
      <xdr:col>23</xdr:col>
      <xdr:colOff>184150</xdr:colOff>
      <xdr:row>62</xdr:row>
      <xdr:rowOff>150404</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9022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65331</xdr:rowOff>
    </xdr:from>
    <xdr:ext cx="762000" cy="259045"/>
    <xdr:sp macro="" textlink="">
      <xdr:nvSpPr>
        <xdr:cNvPr id="155" name="財政構造の弾力性該当値テキスト">
          <a:extLst>
            <a:ext uri="{FF2B5EF4-FFF2-40B4-BE49-F238E27FC236}">
              <a16:creationId xmlns:a16="http://schemas.microsoft.com/office/drawing/2014/main" xmlns="" id="{00000000-0008-0000-0300-00009B000000}"/>
            </a:ext>
          </a:extLst>
        </xdr:cNvPr>
        <xdr:cNvSpPr txBox="1"/>
      </xdr:nvSpPr>
      <xdr:spPr>
        <a:xfrm>
          <a:off x="50419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53159</xdr:rowOff>
    </xdr:from>
    <xdr:to>
      <xdr:col>19</xdr:col>
      <xdr:colOff>184150</xdr:colOff>
      <xdr:row>63</xdr:row>
      <xdr:rowOff>154759</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064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164936</xdr:rowOff>
    </xdr:from>
    <xdr:ext cx="7366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3733800" y="10623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152219</xdr:rowOff>
    </xdr:from>
    <xdr:to>
      <xdr:col>15</xdr:col>
      <xdr:colOff>133350</xdr:colOff>
      <xdr:row>63</xdr:row>
      <xdr:rowOff>82369</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3175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92546</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2844800" y="1055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90170</xdr:rowOff>
    </xdr:from>
    <xdr:to>
      <xdr:col>11</xdr:col>
      <xdr:colOff>82550</xdr:colOff>
      <xdr:row>63</xdr:row>
      <xdr:rowOff>20320</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2286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159113</xdr:rowOff>
    </xdr:from>
    <xdr:to>
      <xdr:col>7</xdr:col>
      <xdr:colOff>31750</xdr:colOff>
      <xdr:row>63</xdr:row>
      <xdr:rowOff>89263</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1397000" y="1078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99440</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066800" y="1055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類似団体の平均に比べ、人口一人当たりの人件費・物件費等は低くなっている。金額の多寡のみで適正度を測ることは難しいが、人件費・物件費は抑制されている。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今後もこれらの水準を保ちつつ、経費の適正な使途に努める。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xmlns=""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27936</xdr:rowOff>
    </xdr:from>
    <xdr:to>
      <xdr:col>23</xdr:col>
      <xdr:colOff>133350</xdr:colOff>
      <xdr:row>89</xdr:row>
      <xdr:rowOff>147309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flipV="1">
          <a:off x="4953000" y="13915386"/>
          <a:ext cx="0" cy="1490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119386</xdr:rowOff>
    </xdr:from>
    <xdr:ext cx="762000" cy="259045"/>
    <xdr:sp macro="" textlink="">
      <xdr:nvSpPr>
        <xdr:cNvPr id="195" name="人件費・物件費等の状況最小値テキスト">
          <a:extLst>
            <a:ext uri="{FF2B5EF4-FFF2-40B4-BE49-F238E27FC236}">
              <a16:creationId xmlns:a16="http://schemas.microsoft.com/office/drawing/2014/main" xmlns="" id="{00000000-0008-0000-0300-0000C3000000}"/>
            </a:ext>
          </a:extLst>
        </xdr:cNvPr>
        <xdr:cNvSpPr txBox="1"/>
      </xdr:nvSpPr>
      <xdr:spPr>
        <a:xfrm>
          <a:off x="5041900" y="153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147309</xdr:rowOff>
    </xdr:from>
    <xdr:to>
      <xdr:col>24</xdr:col>
      <xdr:colOff>12700</xdr:colOff>
      <xdr:row>89</xdr:row>
      <xdr:rowOff>147309</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5406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114313</xdr:rowOff>
    </xdr:from>
    <xdr:ext cx="762000" cy="259045"/>
    <xdr:sp macro="" textlink="">
      <xdr:nvSpPr>
        <xdr:cNvPr id="197" name="人件費・物件費等の状況最大値テキスト">
          <a:extLst>
            <a:ext uri="{FF2B5EF4-FFF2-40B4-BE49-F238E27FC236}">
              <a16:creationId xmlns:a16="http://schemas.microsoft.com/office/drawing/2014/main" xmlns="" id="{00000000-0008-0000-0300-0000C5000000}"/>
            </a:ext>
          </a:extLst>
        </xdr:cNvPr>
        <xdr:cNvSpPr txBox="1"/>
      </xdr:nvSpPr>
      <xdr:spPr>
        <a:xfrm>
          <a:off x="5041900" y="1365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27936</xdr:rowOff>
    </xdr:from>
    <xdr:to>
      <xdr:col>24</xdr:col>
      <xdr:colOff>12700</xdr:colOff>
      <xdr:row>81</xdr:row>
      <xdr:rowOff>27936</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4864100" y="1391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52074</xdr:rowOff>
    </xdr:from>
    <xdr:to>
      <xdr:col>23</xdr:col>
      <xdr:colOff>133350</xdr:colOff>
      <xdr:row>81</xdr:row>
      <xdr:rowOff>59575</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114800" y="13939524"/>
          <a:ext cx="838200" cy="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74137</xdr:rowOff>
    </xdr:from>
    <xdr:ext cx="762000" cy="259045"/>
    <xdr:sp macro="" textlink="">
      <xdr:nvSpPr>
        <xdr:cNvPr id="200" name="人件費・物件費等の状況平均値テキスト">
          <a:extLst>
            <a:ext uri="{FF2B5EF4-FFF2-40B4-BE49-F238E27FC236}">
              <a16:creationId xmlns:a16="http://schemas.microsoft.com/office/drawing/2014/main" xmlns="" id="{00000000-0008-0000-0300-0000C8000000}"/>
            </a:ext>
          </a:extLst>
        </xdr:cNvPr>
        <xdr:cNvSpPr txBox="1"/>
      </xdr:nvSpPr>
      <xdr:spPr>
        <a:xfrm>
          <a:off x="5041900" y="13961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102060</xdr:rowOff>
    </xdr:from>
    <xdr:to>
      <xdr:col>23</xdr:col>
      <xdr:colOff>184150</xdr:colOff>
      <xdr:row>82</xdr:row>
      <xdr:rowOff>32210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902200" y="139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52074</xdr:rowOff>
    </xdr:from>
    <xdr:to>
      <xdr:col>19</xdr:col>
      <xdr:colOff>133350</xdr:colOff>
      <xdr:row>81</xdr:row>
      <xdr:rowOff>54902</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flipV="1">
          <a:off x="3225800" y="13939524"/>
          <a:ext cx="889000" cy="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72924</xdr:rowOff>
    </xdr:from>
    <xdr:to>
      <xdr:col>19</xdr:col>
      <xdr:colOff>184150</xdr:colOff>
      <xdr:row>82</xdr:row>
      <xdr:rowOff>3074</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4064000" y="1396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159301</xdr:rowOff>
    </xdr:from>
    <xdr:ext cx="7366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733800" y="14046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41005</xdr:rowOff>
    </xdr:from>
    <xdr:to>
      <xdr:col>15</xdr:col>
      <xdr:colOff>82550</xdr:colOff>
      <xdr:row>81</xdr:row>
      <xdr:rowOff>54902</xdr:rowOff>
    </xdr:to>
    <xdr:cxnSp macro="">
      <xdr:nvCxnSpPr>
        <xdr:cNvPr id="205" name="直線コネクタ 204">
          <a:extLst>
            <a:ext uri="{FF2B5EF4-FFF2-40B4-BE49-F238E27FC236}">
              <a16:creationId xmlns:a16="http://schemas.microsoft.com/office/drawing/2014/main" xmlns="" id="{00000000-0008-0000-0300-0000CD000000}"/>
            </a:ext>
          </a:extLst>
        </xdr:cNvPr>
        <xdr:cNvCxnSpPr/>
      </xdr:nvCxnSpPr>
      <xdr:spPr>
        <a:xfrm>
          <a:off x="2336800" y="13928455"/>
          <a:ext cx="889000" cy="1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73240</xdr:rowOff>
    </xdr:from>
    <xdr:to>
      <xdr:col>15</xdr:col>
      <xdr:colOff>133350</xdr:colOff>
      <xdr:row>82</xdr:row>
      <xdr:rowOff>3390</xdr:rowOff>
    </xdr:to>
    <xdr:sp macro="" textlink="">
      <xdr:nvSpPr>
        <xdr:cNvPr id="206" name="フローチャート: 判断 205">
          <a:extLst>
            <a:ext uri="{FF2B5EF4-FFF2-40B4-BE49-F238E27FC236}">
              <a16:creationId xmlns:a16="http://schemas.microsoft.com/office/drawing/2014/main" xmlns="" id="{00000000-0008-0000-0300-0000CE000000}"/>
            </a:ext>
          </a:extLst>
        </xdr:cNvPr>
        <xdr:cNvSpPr/>
      </xdr:nvSpPr>
      <xdr:spPr>
        <a:xfrm>
          <a:off x="3175000" y="1396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159617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2844800" y="1404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35347</xdr:rowOff>
    </xdr:from>
    <xdr:to>
      <xdr:col>11</xdr:col>
      <xdr:colOff>31750</xdr:colOff>
      <xdr:row>81</xdr:row>
      <xdr:rowOff>41005</xdr:rowOff>
    </xdr:to>
    <xdr:cxnSp macro="">
      <xdr:nvCxnSpPr>
        <xdr:cNvPr id="208" name="直線コネクタ 207">
          <a:extLst>
            <a:ext uri="{FF2B5EF4-FFF2-40B4-BE49-F238E27FC236}">
              <a16:creationId xmlns:a16="http://schemas.microsoft.com/office/drawing/2014/main" xmlns="" id="{00000000-0008-0000-0300-0000D0000000}"/>
            </a:ext>
          </a:extLst>
        </xdr:cNvPr>
        <xdr:cNvCxnSpPr/>
      </xdr:nvCxnSpPr>
      <xdr:spPr>
        <a:xfrm>
          <a:off x="1447800" y="13922797"/>
          <a:ext cx="8890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62122</xdr:rowOff>
    </xdr:from>
    <xdr:to>
      <xdr:col>11</xdr:col>
      <xdr:colOff>82550</xdr:colOff>
      <xdr:row>81</xdr:row>
      <xdr:rowOff>163722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2286000" y="1394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148499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955800" y="1403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58134</xdr:rowOff>
    </xdr:from>
    <xdr:to>
      <xdr:col>7</xdr:col>
      <xdr:colOff>31750</xdr:colOff>
      <xdr:row>81</xdr:row>
      <xdr:rowOff>159734</xdr:rowOff>
    </xdr:to>
    <xdr:sp macro="" textlink="">
      <xdr:nvSpPr>
        <xdr:cNvPr id="211" name="フローチャート: 判断 210">
          <a:extLst>
            <a:ext uri="{FF2B5EF4-FFF2-40B4-BE49-F238E27FC236}">
              <a16:creationId xmlns:a16="http://schemas.microsoft.com/office/drawing/2014/main" xmlns="" id="{00000000-0008-0000-0300-0000D3000000}"/>
            </a:ext>
          </a:extLst>
        </xdr:cNvPr>
        <xdr:cNvSpPr/>
      </xdr:nvSpPr>
      <xdr:spPr>
        <a:xfrm>
          <a:off x="1397000" y="1394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144511</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1066800" y="1403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8775</xdr:rowOff>
    </xdr:from>
    <xdr:to>
      <xdr:col>23</xdr:col>
      <xdr:colOff>184150</xdr:colOff>
      <xdr:row>81</xdr:row>
      <xdr:rowOff>110375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902200" y="1389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101502</xdr:rowOff>
    </xdr:from>
    <xdr:ext cx="762000" cy="259045"/>
    <xdr:sp macro="" textlink="">
      <xdr:nvSpPr>
        <xdr:cNvPr id="219" name="人件費・物件費等の状況該当値テキスト">
          <a:extLst>
            <a:ext uri="{FF2B5EF4-FFF2-40B4-BE49-F238E27FC236}">
              <a16:creationId xmlns:a16="http://schemas.microsoft.com/office/drawing/2014/main" xmlns="" id="{00000000-0008-0000-0300-0000DB000000}"/>
            </a:ext>
          </a:extLst>
        </xdr:cNvPr>
        <xdr:cNvSpPr txBox="1"/>
      </xdr:nvSpPr>
      <xdr:spPr>
        <a:xfrm>
          <a:off x="5041900" y="1381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1274</xdr:rowOff>
    </xdr:from>
    <xdr:to>
      <xdr:col>19</xdr:col>
      <xdr:colOff>184150</xdr:colOff>
      <xdr:row>81</xdr:row>
      <xdr:rowOff>102874</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4064000" y="138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113051</xdr:rowOff>
    </xdr:from>
    <xdr:ext cx="7366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3733800" y="1365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4102</xdr:rowOff>
    </xdr:from>
    <xdr:to>
      <xdr:col>15</xdr:col>
      <xdr:colOff>133350</xdr:colOff>
      <xdr:row>81</xdr:row>
      <xdr:rowOff>105702</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3175000" y="1389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115879</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2844800" y="1366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161655</xdr:rowOff>
    </xdr:from>
    <xdr:to>
      <xdr:col>11</xdr:col>
      <xdr:colOff>82550</xdr:colOff>
      <xdr:row>81</xdr:row>
      <xdr:rowOff>91805</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2286000" y="138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101982</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955800" y="13646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155997</xdr:rowOff>
    </xdr:from>
    <xdr:to>
      <xdr:col>7</xdr:col>
      <xdr:colOff>31750</xdr:colOff>
      <xdr:row>81</xdr:row>
      <xdr:rowOff>86147</xdr:rowOff>
    </xdr:to>
    <xdr:sp macro="" textlink="">
      <xdr:nvSpPr>
        <xdr:cNvPr id="226" name="楕円 225">
          <a:extLst>
            <a:ext uri="{FF2B5EF4-FFF2-40B4-BE49-F238E27FC236}">
              <a16:creationId xmlns:a16="http://schemas.microsoft.com/office/drawing/2014/main" xmlns="" id="{00000000-0008-0000-0300-0000E2000000}"/>
            </a:ext>
          </a:extLst>
        </xdr:cNvPr>
        <xdr:cNvSpPr/>
      </xdr:nvSpPr>
      <xdr:spPr>
        <a:xfrm>
          <a:off x="1397000" y="1387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96324</xdr:rowOff>
    </xdr:from>
    <xdr:ext cx="762000" cy="259045"/>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066800" y="13640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xmlns=""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本町では、１８年度の給与構造改革以降、給与適正化に努めてきた。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２７年度は「給与制度の総合的見直し」を行わなかったため指数が上がったが、２８年度は見直しを実施したため、指数を下げることとなった。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までは、ほぼ横ばいに推移していることから、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今後も、人事院勧告等に基づきながら、給与の適正化に努める。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154516</xdr:rowOff>
    </xdr:from>
    <xdr:to>
      <xdr:col>81</xdr:col>
      <xdr:colOff>44450</xdr:colOff>
      <xdr:row>89</xdr:row>
      <xdr:rowOff>61807</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4041966"/>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33884</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2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61807</xdr:rowOff>
    </xdr:from>
    <xdr:to>
      <xdr:col>81</xdr:col>
      <xdr:colOff>133350</xdr:colOff>
      <xdr:row>89</xdr:row>
      <xdr:rowOff>61807</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2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69443</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78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154516</xdr:rowOff>
    </xdr:from>
    <xdr:to>
      <xdr:col>81</xdr:col>
      <xdr:colOff>133350</xdr:colOff>
      <xdr:row>81</xdr:row>
      <xdr:rowOff>154516</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4041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37254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6179800" y="1476586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129981</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70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157904</xdr:rowOff>
    </xdr:from>
    <xdr:to>
      <xdr:col>81</xdr:col>
      <xdr:colOff>95250</xdr:colOff>
      <xdr:row>86</xdr:row>
      <xdr:rowOff>88054</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29211</xdr:rowOff>
    </xdr:from>
    <xdr:to>
      <xdr:col>77</xdr:col>
      <xdr:colOff>44450</xdr:colOff>
      <xdr:row>86</xdr:row>
      <xdr:rowOff>37254</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a:off x="15290800" y="14773911"/>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157904</xdr:rowOff>
    </xdr:from>
    <xdr:to>
      <xdr:col>77</xdr:col>
      <xdr:colOff>95250</xdr:colOff>
      <xdr:row>86</xdr:row>
      <xdr:rowOff>88054</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98231</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50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87</xdr:row>
      <xdr:rowOff>10584</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flipV="1">
          <a:off x="14401800" y="14773911"/>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157904</xdr:rowOff>
    </xdr:from>
    <xdr:to>
      <xdr:col>73</xdr:col>
      <xdr:colOff>44450</xdr:colOff>
      <xdr:row>86</xdr:row>
      <xdr:rowOff>88054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73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72831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128270</xdr:rowOff>
    </xdr:from>
    <xdr:to>
      <xdr:col>68</xdr:col>
      <xdr:colOff>152400</xdr:colOff>
      <xdr:row>87</xdr:row>
      <xdr:rowOff>10584</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a:off x="13512800" y="1470152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2539</xdr:rowOff>
    </xdr:from>
    <xdr:to>
      <xdr:col>68</xdr:col>
      <xdr:colOff>203200</xdr:colOff>
      <xdr:row>86</xdr:row>
      <xdr:rowOff>104139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74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114316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5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117687</xdr:rowOff>
    </xdr:from>
    <xdr:to>
      <xdr:col>64</xdr:col>
      <xdr:colOff>152400</xdr:colOff>
      <xdr:row>86</xdr:row>
      <xdr:rowOff>47837</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32614</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77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157904</xdr:rowOff>
    </xdr:from>
    <xdr:to>
      <xdr:col>77</xdr:col>
      <xdr:colOff>95250</xdr:colOff>
      <xdr:row>86</xdr:row>
      <xdr:rowOff>88054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72831</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481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149861</xdr:rowOff>
    </xdr:from>
    <xdr:to>
      <xdr:col>73</xdr:col>
      <xdr:colOff>44450</xdr:colOff>
      <xdr:row>86</xdr:row>
      <xdr:rowOff>80011</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90188</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近年における定員管理の状況の推移については、事務の効率化や人材育成を推進し、職員数増加の抑制に努め、本項目の人数は横ばいに推移している。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今後も引き続き事務事業等の見直しを計画的に行うとともに、適正な人事配置や組織体制の構築を図り、適正な定員管理に努める。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xmlns=""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xmlns=""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132745</xdr:rowOff>
    </xdr:from>
    <xdr:to>
      <xdr:col>81</xdr:col>
      <xdr:colOff>44450</xdr:colOff>
      <xdr:row>67</xdr:row>
      <xdr:rowOff>6471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flipV="1">
          <a:off x="17018000" y="10076845"/>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149998</xdr:rowOff>
    </xdr:from>
    <xdr:ext cx="762000" cy="259045"/>
    <xdr:sp macro="" textlink="">
      <xdr:nvSpPr>
        <xdr:cNvPr id="322" name="定員管理の状況最小値テキスト">
          <a:extLst>
            <a:ext uri="{FF2B5EF4-FFF2-40B4-BE49-F238E27FC236}">
              <a16:creationId xmlns:a16="http://schemas.microsoft.com/office/drawing/2014/main" xmlns="" id="{00000000-0008-0000-0300-000042010000}"/>
            </a:ext>
          </a:extLst>
        </xdr:cNvPr>
        <xdr:cNvSpPr txBox="1"/>
      </xdr:nvSpPr>
      <xdr:spPr>
        <a:xfrm>
          <a:off x="17106900" y="1146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6471</xdr:rowOff>
    </xdr:from>
    <xdr:to>
      <xdr:col>81</xdr:col>
      <xdr:colOff>133350</xdr:colOff>
      <xdr:row>67</xdr:row>
      <xdr:rowOff>6471</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1493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47672</xdr:rowOff>
    </xdr:from>
    <xdr:ext cx="762000" cy="259045"/>
    <xdr:sp macro="" textlink="">
      <xdr:nvSpPr>
        <xdr:cNvPr id="324" name="定員管理の状況最大値テキスト">
          <a:extLst>
            <a:ext uri="{FF2B5EF4-FFF2-40B4-BE49-F238E27FC236}">
              <a16:creationId xmlns:a16="http://schemas.microsoft.com/office/drawing/2014/main" xmlns="" id="{00000000-0008-0000-0300-000044010000}"/>
            </a:ext>
          </a:extLst>
        </xdr:cNvPr>
        <xdr:cNvSpPr txBox="1"/>
      </xdr:nvSpPr>
      <xdr:spPr>
        <a:xfrm>
          <a:off x="17106900" y="982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132745</xdr:rowOff>
    </xdr:from>
    <xdr:to>
      <xdr:col>81</xdr:col>
      <xdr:colOff>133350</xdr:colOff>
      <xdr:row>58</xdr:row>
      <xdr:rowOff>132745</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6929100" y="1007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139156</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a:off x="16179800" y="10415815"/>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110749</xdr:rowOff>
    </xdr:from>
    <xdr:ext cx="762000" cy="259045"/>
    <xdr:sp macro="" textlink="">
      <xdr:nvSpPr>
        <xdr:cNvPr id="327" name="定員管理の状況平均値テキスト">
          <a:extLst>
            <a:ext uri="{FF2B5EF4-FFF2-40B4-BE49-F238E27FC236}">
              <a16:creationId xmlns:a16="http://schemas.microsoft.com/office/drawing/2014/main" xmlns="" id="{00000000-0008-0000-0300-000047010000}"/>
            </a:ext>
          </a:extLst>
        </xdr:cNvPr>
        <xdr:cNvSpPr txBox="1"/>
      </xdr:nvSpPr>
      <xdr:spPr>
        <a:xfrm>
          <a:off x="17106900" y="10569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138672</xdr:rowOff>
    </xdr:from>
    <xdr:to>
      <xdr:col>81</xdr:col>
      <xdr:colOff>95250</xdr:colOff>
      <xdr:row>62</xdr:row>
      <xdr:rowOff>68822</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9672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128815</xdr:rowOff>
    </xdr:from>
    <xdr:to>
      <xdr:col>77</xdr:col>
      <xdr:colOff>44450</xdr:colOff>
      <xdr:row>60</xdr:row>
      <xdr:rowOff>131112</xdr:rowOff>
    </xdr:to>
    <xdr:cxnSp macro="">
      <xdr:nvCxnSpPr>
        <xdr:cNvPr id="329" name="直線コネクタ 328">
          <a:extLst>
            <a:ext uri="{FF2B5EF4-FFF2-40B4-BE49-F238E27FC236}">
              <a16:creationId xmlns:a16="http://schemas.microsoft.com/office/drawing/2014/main" xmlns="" id="{00000000-0008-0000-0300-000049010000}"/>
            </a:ext>
          </a:extLst>
        </xdr:cNvPr>
        <xdr:cNvCxnSpPr/>
      </xdr:nvCxnSpPr>
      <xdr:spPr>
        <a:xfrm flipV="1">
          <a:off x="15290800" y="1041581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127181</xdr:rowOff>
    </xdr:from>
    <xdr:to>
      <xdr:col>77</xdr:col>
      <xdr:colOff>95250</xdr:colOff>
      <xdr:row>62</xdr:row>
      <xdr:rowOff>57331</xdr:rowOff>
    </xdr:to>
    <xdr:sp macro="" textlink="">
      <xdr:nvSpPr>
        <xdr:cNvPr id="330" name="フローチャート: 判断 329">
          <a:extLst>
            <a:ext uri="{FF2B5EF4-FFF2-40B4-BE49-F238E27FC236}">
              <a16:creationId xmlns:a16="http://schemas.microsoft.com/office/drawing/2014/main" xmlns="" id="{00000000-0008-0000-0300-00004A010000}"/>
            </a:ext>
          </a:extLst>
        </xdr:cNvPr>
        <xdr:cNvSpPr/>
      </xdr:nvSpPr>
      <xdr:spPr>
        <a:xfrm>
          <a:off x="16129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42108</xdr:rowOff>
    </xdr:from>
    <xdr:ext cx="7366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798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131112</xdr:rowOff>
    </xdr:from>
    <xdr:to>
      <xdr:col>72</xdr:col>
      <xdr:colOff>203200</xdr:colOff>
      <xdr:row>60</xdr:row>
      <xdr:rowOff>132262</xdr:rowOff>
    </xdr:to>
    <xdr:cxnSp macro="">
      <xdr:nvCxnSpPr>
        <xdr:cNvPr id="332" name="直線コネクタ 331">
          <a:extLst>
            <a:ext uri="{FF2B5EF4-FFF2-40B4-BE49-F238E27FC236}">
              <a16:creationId xmlns:a16="http://schemas.microsoft.com/office/drawing/2014/main" xmlns="" id="{00000000-0008-0000-0300-00004C010000}"/>
            </a:ext>
          </a:extLst>
        </xdr:cNvPr>
        <xdr:cNvCxnSpPr/>
      </xdr:nvCxnSpPr>
      <xdr:spPr>
        <a:xfrm flipV="1">
          <a:off x="14401800" y="10418112"/>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121436</xdr:rowOff>
    </xdr:from>
    <xdr:to>
      <xdr:col>73</xdr:col>
      <xdr:colOff>44450</xdr:colOff>
      <xdr:row>62</xdr:row>
      <xdr:rowOff>51586</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5240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36363</xdr:rowOff>
    </xdr:from>
    <xdr:ext cx="762000" cy="259045"/>
    <xdr:sp macro="" textlink="">
      <xdr:nvSpPr>
        <xdr:cNvPr id="334" name="テキスト ボックス 333">
          <a:extLst>
            <a:ext uri="{FF2B5EF4-FFF2-40B4-BE49-F238E27FC236}">
              <a16:creationId xmlns:a16="http://schemas.microsoft.com/office/drawing/2014/main" xmlns="" id="{00000000-0008-0000-0300-00004E010000}"/>
            </a:ext>
          </a:extLst>
        </xdr:cNvPr>
        <xdr:cNvSpPr txBox="1"/>
      </xdr:nvSpPr>
      <xdr:spPr>
        <a:xfrm>
          <a:off x="14909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132262</xdr:rowOff>
    </xdr:from>
    <xdr:to>
      <xdr:col>68</xdr:col>
      <xdr:colOff>152400</xdr:colOff>
      <xdr:row>60</xdr:row>
      <xdr:rowOff>134559</xdr:rowOff>
    </xdr:to>
    <xdr:cxnSp macro="">
      <xdr:nvCxnSpPr>
        <xdr:cNvPr id="335" name="直線コネクタ 334">
          <a:extLst>
            <a:ext uri="{FF2B5EF4-FFF2-40B4-BE49-F238E27FC236}">
              <a16:creationId xmlns:a16="http://schemas.microsoft.com/office/drawing/2014/main" xmlns="" id="{00000000-0008-0000-0300-00004F010000}"/>
            </a:ext>
          </a:extLst>
        </xdr:cNvPr>
        <xdr:cNvCxnSpPr/>
      </xdr:nvCxnSpPr>
      <xdr:spPr>
        <a:xfrm flipV="1">
          <a:off x="13512800" y="10419262"/>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101902</xdr:rowOff>
    </xdr:from>
    <xdr:to>
      <xdr:col>68</xdr:col>
      <xdr:colOff>203200</xdr:colOff>
      <xdr:row>62</xdr:row>
      <xdr:rowOff>32052</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4351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16829</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020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88356</xdr:rowOff>
    </xdr:from>
    <xdr:to>
      <xdr:col>81</xdr:col>
      <xdr:colOff>95250</xdr:colOff>
      <xdr:row>61</xdr:row>
      <xdr:rowOff>18506</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9672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104883</xdr:rowOff>
    </xdr:from>
    <xdr:ext cx="762000" cy="259045"/>
    <xdr:sp macro="" textlink="">
      <xdr:nvSpPr>
        <xdr:cNvPr id="346" name="定員管理の状況該当値テキスト">
          <a:extLst>
            <a:ext uri="{FF2B5EF4-FFF2-40B4-BE49-F238E27FC236}">
              <a16:creationId xmlns:a16="http://schemas.microsoft.com/office/drawing/2014/main" xmlns="" id="{00000000-0008-0000-0300-00005A010000}"/>
            </a:ext>
          </a:extLst>
        </xdr:cNvPr>
        <xdr:cNvSpPr txBox="1"/>
      </xdr:nvSpPr>
      <xdr:spPr>
        <a:xfrm>
          <a:off x="17106900" y="1022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80312</xdr:rowOff>
    </xdr:from>
    <xdr:to>
      <xdr:col>73</xdr:col>
      <xdr:colOff>44450</xdr:colOff>
      <xdr:row>61</xdr:row>
      <xdr:rowOff>10462</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5240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20639</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909800" y="1013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81462</xdr:rowOff>
    </xdr:from>
    <xdr:to>
      <xdr:col>68</xdr:col>
      <xdr:colOff>203200</xdr:colOff>
      <xdr:row>61</xdr:row>
      <xdr:rowOff>11612</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4351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83759</xdr:rowOff>
    </xdr:from>
    <xdr:to>
      <xdr:col>64</xdr:col>
      <xdr:colOff>152400</xdr:colOff>
      <xdr:row>61</xdr:row>
      <xdr:rowOff>13909</xdr:rowOff>
    </xdr:to>
    <xdr:sp macro="" textlink="">
      <xdr:nvSpPr>
        <xdr:cNvPr id="353" name="楕円 352">
          <a:extLst>
            <a:ext uri="{FF2B5EF4-FFF2-40B4-BE49-F238E27FC236}">
              <a16:creationId xmlns:a16="http://schemas.microsoft.com/office/drawing/2014/main" xmlns="" id="{00000000-0008-0000-0300-000061010000}"/>
            </a:ext>
          </a:extLst>
        </xdr:cNvPr>
        <xdr:cNvSpPr/>
      </xdr:nvSpPr>
      <xdr:spPr>
        <a:xfrm>
          <a:off x="13462000" y="103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24086</xdr:rowOff>
    </xdr:from>
    <xdr:ext cx="762000" cy="259045"/>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131800" y="10139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本町では、法人税収等を背景に、これまで地方債の発行を抑制して各種事業を実施してきたことにより、類似団体の平均を大きく下回り、近年においてもその推移は減少傾向にある。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今後も実施事業の的確な選択により、地方債の発行に大きく依存することのない財政運営に努める。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xmlns=""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64516</xdr:rowOff>
    </xdr:from>
    <xdr:to>
      <xdr:col>81</xdr:col>
      <xdr:colOff>44450</xdr:colOff>
      <xdr:row>45</xdr:row>
      <xdr:rowOff>46736</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7018000" y="657961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18813</xdr:rowOff>
    </xdr:from>
    <xdr:ext cx="762000" cy="259045"/>
    <xdr:sp macro="" textlink="">
      <xdr:nvSpPr>
        <xdr:cNvPr id="381" name="公債費負担の状況最小値テキスト">
          <a:extLst>
            <a:ext uri="{FF2B5EF4-FFF2-40B4-BE49-F238E27FC236}">
              <a16:creationId xmlns:a16="http://schemas.microsoft.com/office/drawing/2014/main" xmlns="" id="{00000000-0008-0000-0300-00007D010000}"/>
            </a:ext>
          </a:extLst>
        </xdr:cNvPr>
        <xdr:cNvSpPr txBox="1"/>
      </xdr:nvSpPr>
      <xdr:spPr>
        <a:xfrm>
          <a:off x="17106900" y="773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46736</xdr:rowOff>
    </xdr:from>
    <xdr:to>
      <xdr:col>81</xdr:col>
      <xdr:colOff>133350</xdr:colOff>
      <xdr:row>45</xdr:row>
      <xdr:rowOff>46736</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6929100" y="776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150893</xdr:rowOff>
    </xdr:from>
    <xdr:ext cx="762000" cy="259045"/>
    <xdr:sp macro="" textlink="">
      <xdr:nvSpPr>
        <xdr:cNvPr id="383" name="公債費負担の状況最大値テキスト">
          <a:extLst>
            <a:ext uri="{FF2B5EF4-FFF2-40B4-BE49-F238E27FC236}">
              <a16:creationId xmlns:a16="http://schemas.microsoft.com/office/drawing/2014/main" xmlns="" id="{00000000-0008-0000-0300-00007F010000}"/>
            </a:ext>
          </a:extLst>
        </xdr:cNvPr>
        <xdr:cNvSpPr txBox="1"/>
      </xdr:nvSpPr>
      <xdr:spPr>
        <a:xfrm>
          <a:off x="17106900" y="6323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64516</xdr:rowOff>
    </xdr:from>
    <xdr:to>
      <xdr:col>81</xdr:col>
      <xdr:colOff>133350</xdr:colOff>
      <xdr:row>38</xdr:row>
      <xdr:rowOff>64516</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929100" y="657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161036</xdr:rowOff>
    </xdr:from>
    <xdr:to>
      <xdr:col>81</xdr:col>
      <xdr:colOff>44450</xdr:colOff>
      <xdr:row>39</xdr:row>
      <xdr:rowOff>33020</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6179800" y="6676136"/>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6" name="公債費負担の状況平均値テキスト">
          <a:extLst>
            <a:ext uri="{FF2B5EF4-FFF2-40B4-BE49-F238E27FC236}">
              <a16:creationId xmlns:a16="http://schemas.microsoft.com/office/drawing/2014/main" xmlns="" id="{00000000-0008-0000-0300-000082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7" name="フローチャート: 判断 386">
          <a:extLst>
            <a:ext uri="{FF2B5EF4-FFF2-40B4-BE49-F238E27FC236}">
              <a16:creationId xmlns:a16="http://schemas.microsoft.com/office/drawing/2014/main" xmlns="" id="{00000000-0008-0000-0300-000083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33020</xdr:rowOff>
    </xdr:from>
    <xdr:to>
      <xdr:col>77</xdr:col>
      <xdr:colOff>44450</xdr:colOff>
      <xdr:row>39</xdr:row>
      <xdr:rowOff>42672</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5290800" y="67195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9" name="フローチャート: 判断 388">
          <a:extLst>
            <a:ext uri="{FF2B5EF4-FFF2-40B4-BE49-F238E27FC236}">
              <a16:creationId xmlns:a16="http://schemas.microsoft.com/office/drawing/2014/main" xmlns="" id="{00000000-0008-0000-0300-000085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42672</xdr:rowOff>
    </xdr:from>
    <xdr:to>
      <xdr:col>72</xdr:col>
      <xdr:colOff>203200</xdr:colOff>
      <xdr:row>39</xdr:row>
      <xdr:rowOff>66802</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4401800" y="67292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59182</xdr:rowOff>
    </xdr:from>
    <xdr:to>
      <xdr:col>73</xdr:col>
      <xdr:colOff>44450</xdr:colOff>
      <xdr:row>41</xdr:row>
      <xdr:rowOff>160782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39</xdr:row>
      <xdr:rowOff>110236</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3512800" y="675335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165354</xdr:rowOff>
    </xdr:from>
    <xdr:to>
      <xdr:col>64</xdr:col>
      <xdr:colOff>152400</xdr:colOff>
      <xdr:row>42</xdr:row>
      <xdr:rowOff>95504</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3462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80281</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3131800" y="728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110236</xdr:rowOff>
    </xdr:from>
    <xdr:to>
      <xdr:col>81</xdr:col>
      <xdr:colOff>95250</xdr:colOff>
      <xdr:row>39</xdr:row>
      <xdr:rowOff>40386</xdr:rowOff>
    </xdr:to>
    <xdr:sp macro="" textlink="">
      <xdr:nvSpPr>
        <xdr:cNvPr id="404" name="楕円 403">
          <a:extLst>
            <a:ext uri="{FF2B5EF4-FFF2-40B4-BE49-F238E27FC236}">
              <a16:creationId xmlns:a16="http://schemas.microsoft.com/office/drawing/2014/main" xmlns="" id="{00000000-0008-0000-0300-000094010000}"/>
            </a:ext>
          </a:extLst>
        </xdr:cNvPr>
        <xdr:cNvSpPr/>
      </xdr:nvSpPr>
      <xdr:spPr>
        <a:xfrm>
          <a:off x="169672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31513</xdr:rowOff>
    </xdr:from>
    <xdr:ext cx="762000" cy="259045"/>
    <xdr:sp macro="" textlink="">
      <xdr:nvSpPr>
        <xdr:cNvPr id="405" name="公債費負担の状況該当値テキスト">
          <a:extLst>
            <a:ext uri="{FF2B5EF4-FFF2-40B4-BE49-F238E27FC236}">
              <a16:creationId xmlns:a16="http://schemas.microsoft.com/office/drawing/2014/main" xmlns="" id="{00000000-0008-0000-0300-000095010000}"/>
            </a:ext>
          </a:extLst>
        </xdr:cNvPr>
        <xdr:cNvSpPr txBox="1"/>
      </xdr:nvSpPr>
      <xdr:spPr>
        <a:xfrm>
          <a:off x="17106900" y="654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153670</xdr:rowOff>
    </xdr:from>
    <xdr:to>
      <xdr:col>77</xdr:col>
      <xdr:colOff>95250</xdr:colOff>
      <xdr:row>39</xdr:row>
      <xdr:rowOff>83820</xdr:rowOff>
    </xdr:to>
    <xdr:sp macro="" textlink="">
      <xdr:nvSpPr>
        <xdr:cNvPr id="406" name="楕円 405">
          <a:extLst>
            <a:ext uri="{FF2B5EF4-FFF2-40B4-BE49-F238E27FC236}">
              <a16:creationId xmlns:a16="http://schemas.microsoft.com/office/drawing/2014/main" xmlns="" id="{00000000-0008-0000-0300-000096010000}"/>
            </a:ext>
          </a:extLst>
        </xdr:cNvPr>
        <xdr:cNvSpPr/>
      </xdr:nvSpPr>
      <xdr:spPr>
        <a:xfrm>
          <a:off x="16129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93997</xdr:rowOff>
    </xdr:from>
    <xdr:ext cx="7366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798800" y="643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163322</xdr:rowOff>
    </xdr:from>
    <xdr:to>
      <xdr:col>73</xdr:col>
      <xdr:colOff>44450</xdr:colOff>
      <xdr:row>39</xdr:row>
      <xdr:rowOff>93472</xdr:rowOff>
    </xdr:to>
    <xdr:sp macro="" textlink="">
      <xdr:nvSpPr>
        <xdr:cNvPr id="408" name="楕円 407">
          <a:extLst>
            <a:ext uri="{FF2B5EF4-FFF2-40B4-BE49-F238E27FC236}">
              <a16:creationId xmlns:a16="http://schemas.microsoft.com/office/drawing/2014/main" xmlns="" id="{00000000-0008-0000-0300-000098010000}"/>
            </a:ext>
          </a:extLst>
        </xdr:cNvPr>
        <xdr:cNvSpPr/>
      </xdr:nvSpPr>
      <xdr:spPr>
        <a:xfrm>
          <a:off x="152400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103649</xdr:rowOff>
    </xdr:from>
    <xdr:ext cx="762000" cy="259045"/>
    <xdr:sp macro="" textlink="">
      <xdr:nvSpPr>
        <xdr:cNvPr id="409" name="テキスト ボックス 408">
          <a:extLst>
            <a:ext uri="{FF2B5EF4-FFF2-40B4-BE49-F238E27FC236}">
              <a16:creationId xmlns:a16="http://schemas.microsoft.com/office/drawing/2014/main" xmlns="" id="{00000000-0008-0000-0300-000099010000}"/>
            </a:ext>
          </a:extLst>
        </xdr:cNvPr>
        <xdr:cNvSpPr txBox="1"/>
      </xdr:nvSpPr>
      <xdr:spPr>
        <a:xfrm>
          <a:off x="14909800" y="64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10" name="楕円 409">
          <a:extLst>
            <a:ext uri="{FF2B5EF4-FFF2-40B4-BE49-F238E27FC236}">
              <a16:creationId xmlns:a16="http://schemas.microsoft.com/office/drawing/2014/main" xmlns="" id="{00000000-0008-0000-0300-00009A010000}"/>
            </a:ext>
          </a:extLst>
        </xdr:cNvPr>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11" name="テキスト ボックス 410">
          <a:extLst>
            <a:ext uri="{FF2B5EF4-FFF2-40B4-BE49-F238E27FC236}">
              <a16:creationId xmlns:a16="http://schemas.microsoft.com/office/drawing/2014/main" xmlns="" id="{00000000-0008-0000-0300-00009B010000}"/>
            </a:ext>
          </a:extLst>
        </xdr:cNvPr>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59436</xdr:rowOff>
    </xdr:from>
    <xdr:to>
      <xdr:col>64</xdr:col>
      <xdr:colOff>152400</xdr:colOff>
      <xdr:row>39</xdr:row>
      <xdr:rowOff>161036</xdr:rowOff>
    </xdr:to>
    <xdr:sp macro="" textlink="">
      <xdr:nvSpPr>
        <xdr:cNvPr id="412" name="楕円 411">
          <a:extLst>
            <a:ext uri="{FF2B5EF4-FFF2-40B4-BE49-F238E27FC236}">
              <a16:creationId xmlns:a16="http://schemas.microsoft.com/office/drawing/2014/main" xmlns="" id="{00000000-0008-0000-0300-00009C010000}"/>
            </a:ext>
          </a:extLst>
        </xdr:cNvPr>
        <xdr:cNvSpPr/>
      </xdr:nvSpPr>
      <xdr:spPr>
        <a:xfrm>
          <a:off x="13462000" y="674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171213</xdr:rowOff>
    </xdr:from>
    <xdr:ext cx="762000" cy="259045"/>
    <xdr:sp macro="" textlink="">
      <xdr:nvSpPr>
        <xdr:cNvPr id="413" name="テキスト ボックス 412">
          <a:extLst>
            <a:ext uri="{FF2B5EF4-FFF2-40B4-BE49-F238E27FC236}">
              <a16:creationId xmlns:a16="http://schemas.microsoft.com/office/drawing/2014/main" xmlns="" id="{00000000-0008-0000-0300-00009D010000}"/>
            </a:ext>
          </a:extLst>
        </xdr:cNvPr>
        <xdr:cNvSpPr txBox="1"/>
      </xdr:nvSpPr>
      <xdr:spPr>
        <a:xfrm>
          <a:off x="13131800" y="651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年度の将来負担比率は、２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９</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年度と比較して、地方債現在高は増加したものの、公営企業債等繰入見込額は減少したことから、２３年度以来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年連続でマイナス算定（算定されない）となり、類似団体内順位では第１位となっている。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今後も負担を将来に先送りする財政運営を極力避け、適正な地方債の発行や義務的経費の抑制に努め、財政の健全化を図る。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xmlns=""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xmlns=""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xmlns=""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xmlns=""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xmlns=""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xmlns=""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xmlns=""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xmlns=""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xmlns=""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xmlns=""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111328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7018000" y="2451100"/>
          <a:ext cx="0" cy="1089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83405</xdr:rowOff>
    </xdr:from>
    <xdr:ext cx="762000" cy="259045"/>
    <xdr:sp macro="" textlink="">
      <xdr:nvSpPr>
        <xdr:cNvPr id="441" name="将来負担の状況最小値テキスト">
          <a:extLst>
            <a:ext uri="{FF2B5EF4-FFF2-40B4-BE49-F238E27FC236}">
              <a16:creationId xmlns:a16="http://schemas.microsoft.com/office/drawing/2014/main" xmlns="" id="{00000000-0008-0000-0300-0000B9010000}"/>
            </a:ext>
          </a:extLst>
        </xdr:cNvPr>
        <xdr:cNvSpPr txBox="1"/>
      </xdr:nvSpPr>
      <xdr:spPr>
        <a:xfrm>
          <a:off x="17106900" y="351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111328</xdr:rowOff>
    </xdr:from>
    <xdr:to>
      <xdr:col>81</xdr:col>
      <xdr:colOff>133350</xdr:colOff>
      <xdr:row>20</xdr:row>
      <xdr:rowOff>111328</xdr:rowOff>
    </xdr:to>
    <xdr:cxnSp macro="">
      <xdr:nvCxnSpPr>
        <xdr:cNvPr id="442" name="直線コネクタ 441">
          <a:extLst>
            <a:ext uri="{FF2B5EF4-FFF2-40B4-BE49-F238E27FC236}">
              <a16:creationId xmlns:a16="http://schemas.microsoft.com/office/drawing/2014/main" xmlns="" id="{00000000-0008-0000-0300-0000BA010000}"/>
            </a:ext>
          </a:extLst>
        </xdr:cNvPr>
        <xdr:cNvCxnSpPr/>
      </xdr:nvCxnSpPr>
      <xdr:spPr>
        <a:xfrm>
          <a:off x="16929100" y="35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xmlns=""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xmlns=""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71010</xdr:rowOff>
    </xdr:from>
    <xdr:ext cx="762000" cy="259045"/>
    <xdr:sp macro="" textlink="">
      <xdr:nvSpPr>
        <xdr:cNvPr id="445" name="将来負担の状況平均値テキスト">
          <a:extLst>
            <a:ext uri="{FF2B5EF4-FFF2-40B4-BE49-F238E27FC236}">
              <a16:creationId xmlns:a16="http://schemas.microsoft.com/office/drawing/2014/main" xmlns="" id="{00000000-0008-0000-0300-0000BD010000}"/>
            </a:ext>
          </a:extLst>
        </xdr:cNvPr>
        <xdr:cNvSpPr txBox="1"/>
      </xdr:nvSpPr>
      <xdr:spPr>
        <a:xfrm>
          <a:off x="17106900" y="2471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98933</xdr:rowOff>
    </xdr:from>
    <xdr:to>
      <xdr:col>81</xdr:col>
      <xdr:colOff>95250</xdr:colOff>
      <xdr:row>15</xdr:row>
      <xdr:rowOff>29083</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69672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137541</xdr:rowOff>
    </xdr:from>
    <xdr:to>
      <xdr:col>77</xdr:col>
      <xdr:colOff>95250</xdr:colOff>
      <xdr:row>15</xdr:row>
      <xdr:rowOff>67691</xdr:rowOff>
    </xdr:to>
    <xdr:sp macro="" textlink="">
      <xdr:nvSpPr>
        <xdr:cNvPr id="447" name="フローチャート: 判断 446">
          <a:extLst>
            <a:ext uri="{FF2B5EF4-FFF2-40B4-BE49-F238E27FC236}">
              <a16:creationId xmlns:a16="http://schemas.microsoft.com/office/drawing/2014/main" xmlns="" id="{00000000-0008-0000-0300-0000BF010000}"/>
            </a:ext>
          </a:extLst>
        </xdr:cNvPr>
        <xdr:cNvSpPr/>
      </xdr:nvSpPr>
      <xdr:spPr>
        <a:xfrm>
          <a:off x="16129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77868</xdr:rowOff>
    </xdr:from>
    <xdr:ext cx="7366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5798800" y="2306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158775</xdr:rowOff>
    </xdr:from>
    <xdr:to>
      <xdr:col>73</xdr:col>
      <xdr:colOff>44450</xdr:colOff>
      <xdr:row>15</xdr:row>
      <xdr:rowOff>88925</xdr:rowOff>
    </xdr:to>
    <xdr:sp macro="" textlink="">
      <xdr:nvSpPr>
        <xdr:cNvPr id="449" name="フローチャート: 判断 448">
          <a:extLst>
            <a:ext uri="{FF2B5EF4-FFF2-40B4-BE49-F238E27FC236}">
              <a16:creationId xmlns:a16="http://schemas.microsoft.com/office/drawing/2014/main" xmlns="" id="{00000000-0008-0000-0300-0000C1010000}"/>
            </a:ext>
          </a:extLst>
        </xdr:cNvPr>
        <xdr:cNvSpPr/>
      </xdr:nvSpPr>
      <xdr:spPr>
        <a:xfrm>
          <a:off x="15240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99102</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4909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4699</xdr:rowOff>
    </xdr:from>
    <xdr:to>
      <xdr:col>68</xdr:col>
      <xdr:colOff>203200</xdr:colOff>
      <xdr:row>15</xdr:row>
      <xdr:rowOff>106299</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4351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116476</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4020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63576</xdr:rowOff>
    </xdr:from>
    <xdr:to>
      <xdr:col>64</xdr:col>
      <xdr:colOff>152400</xdr:colOff>
      <xdr:row>15</xdr:row>
      <xdr:rowOff>165176</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3462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3903</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131800" y="240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３０年度は、退職手当組合への負担金が減少したことによりポイントを下げた。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正規職員の採用を計画的に行うなど、今後とも適正な人事管理に努める。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44704</xdr:rowOff>
    </xdr:from>
    <xdr:to>
      <xdr:col>24</xdr:col>
      <xdr:colOff>25400</xdr:colOff>
      <xdr:row>40</xdr:row>
      <xdr:rowOff>21844</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400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165371</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85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21844</xdr:rowOff>
    </xdr:from>
    <xdr:to>
      <xdr:col>24</xdr:col>
      <xdr:colOff>114300</xdr:colOff>
      <xdr:row>40</xdr:row>
      <xdr:rowOff>21844</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87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131081</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44704</xdr:rowOff>
    </xdr:from>
    <xdr:to>
      <xdr:col>24</xdr:col>
      <xdr:colOff>114300</xdr:colOff>
      <xdr:row>34</xdr:row>
      <xdr:rowOff>44704</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104140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50951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104140</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61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610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113284</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66100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115062</xdr:rowOff>
    </xdr:from>
    <xdr:to>
      <xdr:col>24</xdr:col>
      <xdr:colOff>76200</xdr:colOff>
      <xdr:row>38</xdr:row>
      <xdr:rowOff>45212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87139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53340</xdr:rowOff>
    </xdr:from>
    <xdr:to>
      <xdr:col>20</xdr:col>
      <xdr:colOff>38100</xdr:colOff>
      <xdr:row>38</xdr:row>
      <xdr:rowOff>154940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139717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44196</xdr:rowOff>
    </xdr:from>
    <xdr:to>
      <xdr:col>11</xdr:col>
      <xdr:colOff>60325</xdr:colOff>
      <xdr:row>38</xdr:row>
      <xdr:rowOff>145796</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130573</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62484</xdr:rowOff>
    </xdr:from>
    <xdr:to>
      <xdr:col>6</xdr:col>
      <xdr:colOff>171450</xdr:colOff>
      <xdr:row>38</xdr:row>
      <xdr:rowOff>164084</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148861</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本町では、正規職員の採用を抑制するために非常勤職員の採用が多いこと、また、施設等が他に比べ充実しており、維持管理に係る経費が多額であることから、物件費の比率が比較的高い傾向にある。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国の経済対策等により費用が増加するなかにあっても、割合としては横ばいに推移してきたが、２８・２９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年度はふるさと納税に係る委託料の影響により、ポイントが増加し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今後も経費の節減に努め、適正な財政運営を図る。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35560</xdr:rowOff>
    </xdr:from>
    <xdr:to>
      <xdr:col>82</xdr:col>
      <xdr:colOff>107950</xdr:colOff>
      <xdr:row>21</xdr:row>
      <xdr:rowOff>130810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358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121937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35560</xdr:rowOff>
    </xdr:from>
    <xdr:to>
      <xdr:col>82</xdr:col>
      <xdr:colOff>196850</xdr:colOff>
      <xdr:row>14</xdr:row>
      <xdr:rowOff>35560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3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35560</xdr:rowOff>
    </xdr:from>
    <xdr:to>
      <xdr:col>82</xdr:col>
      <xdr:colOff>107950</xdr:colOff>
      <xdr:row>18</xdr:row>
      <xdr:rowOff>119380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5671800" y="312166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35560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022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24130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908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91440</xdr:rowOff>
    </xdr:from>
    <xdr:to>
      <xdr:col>65</xdr:col>
      <xdr:colOff>53975</xdr:colOff>
      <xdr:row>17</xdr:row>
      <xdr:rowOff>21590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31767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68580</xdr:rowOff>
    </xdr:from>
    <xdr:to>
      <xdr:col>82</xdr:col>
      <xdr:colOff>158750</xdr:colOff>
      <xdr:row>18</xdr:row>
      <xdr:rowOff>170180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40657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156210</xdr:rowOff>
    </xdr:from>
    <xdr:to>
      <xdr:col>78</xdr:col>
      <xdr:colOff>120650</xdr:colOff>
      <xdr:row>18</xdr:row>
      <xdr:rowOff>86360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71137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15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扶助費は、類似団体と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同水準となっている。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２６年度は児童手当が減少し、障害者自立支援給付費が増加している。２７年度は小児医療費が増加し、２８年度は児童手当が減少している。２９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年度は児童手当が引き続き減少しているものの、障害者自立支援給付費が増加している。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ただ、２９年度で国の制度の臨時福祉給付金が終了したことにより、３０年度はポイントを下げている。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義務的経費である扶助費は、制度改正等による対象の拡大などによりその抑制は難しいが、今後もその傾向には注意していく。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xmlns=""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6350</xdr:rowOff>
    </xdr:from>
    <xdr:to>
      <xdr:col>24</xdr:col>
      <xdr:colOff>25400</xdr:colOff>
      <xdr:row>61</xdr:row>
      <xdr:rowOff>6350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flipV="1">
          <a:off x="4826000" y="9093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149877</xdr:rowOff>
    </xdr:from>
    <xdr:ext cx="762000" cy="259045"/>
    <xdr:sp macro="" textlink="">
      <xdr:nvSpPr>
        <xdr:cNvPr id="182" name="扶助費最小値テキスト">
          <a:extLst>
            <a:ext uri="{FF2B5EF4-FFF2-40B4-BE49-F238E27FC236}">
              <a16:creationId xmlns:a16="http://schemas.microsoft.com/office/drawing/2014/main" xmlns="" id="{00000000-0008-0000-0400-0000B6000000}"/>
            </a:ext>
          </a:extLst>
        </xdr:cNvPr>
        <xdr:cNvSpPr txBox="1"/>
      </xdr:nvSpPr>
      <xdr:spPr>
        <a:xfrm>
          <a:off x="4914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6350</xdr:rowOff>
    </xdr:from>
    <xdr:to>
      <xdr:col>24</xdr:col>
      <xdr:colOff>114300</xdr:colOff>
      <xdr:row>61</xdr:row>
      <xdr:rowOff>6350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a:off x="4737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92727</xdr:rowOff>
    </xdr:from>
    <xdr:ext cx="762000" cy="259045"/>
    <xdr:sp macro="" textlink="">
      <xdr:nvSpPr>
        <xdr:cNvPr id="184" name="扶助費最大値テキスト">
          <a:extLst>
            <a:ext uri="{FF2B5EF4-FFF2-40B4-BE49-F238E27FC236}">
              <a16:creationId xmlns:a16="http://schemas.microsoft.com/office/drawing/2014/main" xmlns="" id="{00000000-0008-0000-0400-0000B8000000}"/>
            </a:ext>
          </a:extLst>
        </xdr:cNvPr>
        <xdr:cNvSpPr txBox="1"/>
      </xdr:nvSpPr>
      <xdr:spPr>
        <a:xfrm>
          <a:off x="4914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6350</xdr:rowOff>
    </xdr:from>
    <xdr:to>
      <xdr:col>24</xdr:col>
      <xdr:colOff>114300</xdr:colOff>
      <xdr:row>53</xdr:row>
      <xdr:rowOff>6350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95250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flipV="1">
          <a:off x="3987800" y="94361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7" name="扶助費平均値テキスト">
          <a:extLst>
            <a:ext uri="{FF2B5EF4-FFF2-40B4-BE49-F238E27FC236}">
              <a16:creationId xmlns:a16="http://schemas.microsoft.com/office/drawing/2014/main" xmlns="" id="{00000000-0008-0000-0400-0000BB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xmlns=""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95250</xdr:rowOff>
    </xdr:to>
    <xdr:cxnSp macro="">
      <xdr:nvCxnSpPr>
        <xdr:cNvPr id="189" name="直線コネクタ 188">
          <a:extLst>
            <a:ext uri="{FF2B5EF4-FFF2-40B4-BE49-F238E27FC236}">
              <a16:creationId xmlns:a16="http://schemas.microsoft.com/office/drawing/2014/main" xmlns="" id="{00000000-0008-0000-0400-0000BD000000}"/>
            </a:ext>
          </a:extLst>
        </xdr:cNvPr>
        <xdr:cNvCxnSpPr/>
      </xdr:nvCxnSpPr>
      <xdr:spPr>
        <a:xfrm>
          <a:off x="3098800" y="9499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69850</xdr:rowOff>
    </xdr:from>
    <xdr:to>
      <xdr:col>20</xdr:col>
      <xdr:colOff>38100</xdr:colOff>
      <xdr:row>56</xdr:row>
      <xdr:rowOff>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3937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156227</xdr:rowOff>
    </xdr:from>
    <xdr:ext cx="736600" cy="259045"/>
    <xdr:sp macro="" textlink="">
      <xdr:nvSpPr>
        <xdr:cNvPr id="191" name="テキスト ボックス 190">
          <a:extLst>
            <a:ext uri="{FF2B5EF4-FFF2-40B4-BE49-F238E27FC236}">
              <a16:creationId xmlns:a16="http://schemas.microsoft.com/office/drawing/2014/main" xmlns="" id="{00000000-0008-0000-0400-0000BF000000}"/>
            </a:ext>
          </a:extLst>
        </xdr:cNvPr>
        <xdr:cNvSpPr txBox="1"/>
      </xdr:nvSpPr>
      <xdr:spPr>
        <a:xfrm>
          <a:off x="3606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92" name="直線コネクタ 191">
          <a:extLst>
            <a:ext uri="{FF2B5EF4-FFF2-40B4-BE49-F238E27FC236}">
              <a16:creationId xmlns:a16="http://schemas.microsoft.com/office/drawing/2014/main" xmlns="" id="{00000000-0008-0000-0400-0000C0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31750</xdr:rowOff>
    </xdr:from>
    <xdr:to>
      <xdr:col>15</xdr:col>
      <xdr:colOff>149225</xdr:colOff>
      <xdr:row>55</xdr:row>
      <xdr:rowOff>133350</xdr:rowOff>
    </xdr:to>
    <xdr:sp macro="" textlink="">
      <xdr:nvSpPr>
        <xdr:cNvPr id="193" name="フローチャート: 判断 192">
          <a:extLst>
            <a:ext uri="{FF2B5EF4-FFF2-40B4-BE49-F238E27FC236}">
              <a16:creationId xmlns:a16="http://schemas.microsoft.com/office/drawing/2014/main" xmlns="" id="{00000000-0008-0000-0400-0000C1000000}"/>
            </a:ext>
          </a:extLst>
        </xdr:cNvPr>
        <xdr:cNvSpPr/>
      </xdr:nvSpPr>
      <xdr:spPr>
        <a:xfrm>
          <a:off x="30480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194" name="テキスト ボックス 193">
          <a:extLst>
            <a:ext uri="{FF2B5EF4-FFF2-40B4-BE49-F238E27FC236}">
              <a16:creationId xmlns:a16="http://schemas.microsoft.com/office/drawing/2014/main" xmlns="" id="{00000000-0008-0000-0400-0000C2000000}"/>
            </a:ext>
          </a:extLst>
        </xdr:cNvPr>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69850</xdr:rowOff>
    </xdr:to>
    <xdr:cxnSp macro="">
      <xdr:nvCxnSpPr>
        <xdr:cNvPr id="195" name="直線コネクタ 194">
          <a:extLst>
            <a:ext uri="{FF2B5EF4-FFF2-40B4-BE49-F238E27FC236}">
              <a16:creationId xmlns:a16="http://schemas.microsoft.com/office/drawing/2014/main" xmlns="" id="{00000000-0008-0000-0400-0000C3000000}"/>
            </a:ext>
          </a:extLst>
        </xdr:cNvPr>
        <xdr:cNvCxnSpPr/>
      </xdr:nvCxnSpPr>
      <xdr:spPr>
        <a:xfrm>
          <a:off x="1320800" y="9423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6" name="フローチャート: 判断 195">
          <a:extLst>
            <a:ext uri="{FF2B5EF4-FFF2-40B4-BE49-F238E27FC236}">
              <a16:creationId xmlns:a16="http://schemas.microsoft.com/office/drawing/2014/main" xmlns="" id="{00000000-0008-0000-0400-0000C4000000}"/>
            </a:ext>
          </a:extLst>
        </xdr:cNvPr>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7" name="テキスト ボックス 196">
          <a:extLst>
            <a:ext uri="{FF2B5EF4-FFF2-40B4-BE49-F238E27FC236}">
              <a16:creationId xmlns:a16="http://schemas.microsoft.com/office/drawing/2014/main" xmlns="" id="{00000000-0008-0000-0400-0000C5000000}"/>
            </a:ext>
          </a:extLst>
        </xdr:cNvPr>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5" name="楕円 204">
          <a:extLst>
            <a:ext uri="{FF2B5EF4-FFF2-40B4-BE49-F238E27FC236}">
              <a16:creationId xmlns:a16="http://schemas.microsoft.com/office/drawing/2014/main" xmlns="" id="{00000000-0008-0000-0400-0000CD000000}"/>
            </a:ext>
          </a:extLst>
        </xdr:cNvPr>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6" name="扶助費該当値テキスト">
          <a:extLst>
            <a:ext uri="{FF2B5EF4-FFF2-40B4-BE49-F238E27FC236}">
              <a16:creationId xmlns:a16="http://schemas.microsoft.com/office/drawing/2014/main" xmlns="" id="{00000000-0008-0000-0400-0000CE000000}"/>
            </a:ext>
          </a:extLst>
        </xdr:cNvPr>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44450</xdr:rowOff>
    </xdr:from>
    <xdr:to>
      <xdr:col>20</xdr:col>
      <xdr:colOff>38100</xdr:colOff>
      <xdr:row>55</xdr:row>
      <xdr:rowOff>146050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3937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156227</xdr:rowOff>
    </xdr:from>
    <xdr:ext cx="736600" cy="259045"/>
    <xdr:sp macro="" textlink="">
      <xdr:nvSpPr>
        <xdr:cNvPr id="208" name="テキスト ボックス 207">
          <a:extLst>
            <a:ext uri="{FF2B5EF4-FFF2-40B4-BE49-F238E27FC236}">
              <a16:creationId xmlns:a16="http://schemas.microsoft.com/office/drawing/2014/main" xmlns="" id="{00000000-0008-0000-0400-0000D0000000}"/>
            </a:ext>
          </a:extLst>
        </xdr:cNvPr>
        <xdr:cNvSpPr txBox="1"/>
      </xdr:nvSpPr>
      <xdr:spPr>
        <a:xfrm>
          <a:off x="3606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1270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xmlns=""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xmlns=""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その他において大きな要因を占めているのは、特別会計等への繰出金である。年度により比率に若干の増減があるが、ほぼ横ばいに推移している。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今後も特別会計等の適正な運営に資するよう、適切な繰出金を支出していく。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xmlns=""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xmlns=""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55</xdr:row>
      <xdr:rowOff>19558</xdr:rowOff>
    </xdr:from>
    <xdr:to>
      <xdr:col>82</xdr:col>
      <xdr:colOff>107950</xdr:colOff>
      <xdr:row>60</xdr:row>
      <xdr:rowOff>94996</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flipV="1">
          <a:off x="16510000" y="944930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67073</xdr:rowOff>
    </xdr:from>
    <xdr:ext cx="762000" cy="259045"/>
    <xdr:sp macro="" textlink="">
      <xdr:nvSpPr>
        <xdr:cNvPr id="240" name="その他最小値テキスト">
          <a:extLst>
            <a:ext uri="{FF2B5EF4-FFF2-40B4-BE49-F238E27FC236}">
              <a16:creationId xmlns:a16="http://schemas.microsoft.com/office/drawing/2014/main" xmlns="" id="{00000000-0008-0000-0400-0000F0000000}"/>
            </a:ext>
          </a:extLst>
        </xdr:cNvPr>
        <xdr:cNvSpPr txBox="1"/>
      </xdr:nvSpPr>
      <xdr:spPr>
        <a:xfrm>
          <a:off x="16598900" y="1035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94996</xdr:rowOff>
    </xdr:from>
    <xdr:to>
      <xdr:col>82</xdr:col>
      <xdr:colOff>196850</xdr:colOff>
      <xdr:row>60</xdr:row>
      <xdr:rowOff>94996</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6421100" y="1038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105935</xdr:rowOff>
    </xdr:from>
    <xdr:ext cx="762000" cy="259045"/>
    <xdr:sp macro="" textlink="">
      <xdr:nvSpPr>
        <xdr:cNvPr id="242" name="その他最大値テキスト">
          <a:extLst>
            <a:ext uri="{FF2B5EF4-FFF2-40B4-BE49-F238E27FC236}">
              <a16:creationId xmlns:a16="http://schemas.microsoft.com/office/drawing/2014/main" xmlns="" id="{00000000-0008-0000-0400-0000F2000000}"/>
            </a:ext>
          </a:extLst>
        </xdr:cNvPr>
        <xdr:cNvSpPr txBox="1"/>
      </xdr:nvSpPr>
      <xdr:spPr>
        <a:xfrm>
          <a:off x="16598900" y="919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55</xdr:row>
      <xdr:rowOff>19558</xdr:rowOff>
    </xdr:from>
    <xdr:to>
      <xdr:col>82</xdr:col>
      <xdr:colOff>196850</xdr:colOff>
      <xdr:row>55</xdr:row>
      <xdr:rowOff>19558</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944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33274</xdr:rowOff>
    </xdr:from>
    <xdr:to>
      <xdr:col>82</xdr:col>
      <xdr:colOff>107950</xdr:colOff>
      <xdr:row>57</xdr:row>
      <xdr:rowOff>120142</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5671800" y="98059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5" name="その他平均値テキスト">
          <a:extLst>
            <a:ext uri="{FF2B5EF4-FFF2-40B4-BE49-F238E27FC236}">
              <a16:creationId xmlns:a16="http://schemas.microsoft.com/office/drawing/2014/main" xmlns="" id="{00000000-0008-0000-0400-0000F5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xmlns=""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83566</xdr:rowOff>
    </xdr:from>
    <xdr:to>
      <xdr:col>78</xdr:col>
      <xdr:colOff>69850</xdr:colOff>
      <xdr:row>57</xdr:row>
      <xdr:rowOff>120142</xdr:rowOff>
    </xdr:to>
    <xdr:cxnSp macro="">
      <xdr:nvCxnSpPr>
        <xdr:cNvPr id="247" name="直線コネクタ 246">
          <a:extLst>
            <a:ext uri="{FF2B5EF4-FFF2-40B4-BE49-F238E27FC236}">
              <a16:creationId xmlns:a16="http://schemas.microsoft.com/office/drawing/2014/main" xmlns="" id="{00000000-0008-0000-0400-0000F7000000}"/>
            </a:ext>
          </a:extLst>
        </xdr:cNvPr>
        <xdr:cNvCxnSpPr/>
      </xdr:nvCxnSpPr>
      <xdr:spPr>
        <a:xfrm>
          <a:off x="14782800" y="98562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126255</xdr:rowOff>
    </xdr:from>
    <xdr:ext cx="736600" cy="259045"/>
    <xdr:sp macro="" textlink="">
      <xdr:nvSpPr>
        <xdr:cNvPr id="249" name="テキスト ボックス 248">
          <a:extLst>
            <a:ext uri="{FF2B5EF4-FFF2-40B4-BE49-F238E27FC236}">
              <a16:creationId xmlns:a16="http://schemas.microsoft.com/office/drawing/2014/main" xmlns="" id="{00000000-0008-0000-0400-0000F9000000}"/>
            </a:ext>
          </a:extLst>
        </xdr:cNvPr>
        <xdr:cNvSpPr txBox="1"/>
      </xdr:nvSpPr>
      <xdr:spPr>
        <a:xfrm>
          <a:off x="15290800" y="955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56134</xdr:rowOff>
    </xdr:from>
    <xdr:to>
      <xdr:col>73</xdr:col>
      <xdr:colOff>180975</xdr:colOff>
      <xdr:row>57</xdr:row>
      <xdr:rowOff>83566</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3893800" y="9828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9906</xdr:rowOff>
    </xdr:from>
    <xdr:to>
      <xdr:col>74</xdr:col>
      <xdr:colOff>31750</xdr:colOff>
      <xdr:row>57</xdr:row>
      <xdr:rowOff>111506</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4732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121683</xdr:rowOff>
    </xdr:from>
    <xdr:ext cx="762000" cy="259045"/>
    <xdr:sp macro="" textlink="">
      <xdr:nvSpPr>
        <xdr:cNvPr id="252" name="テキスト ボックス 251">
          <a:extLst>
            <a:ext uri="{FF2B5EF4-FFF2-40B4-BE49-F238E27FC236}">
              <a16:creationId xmlns:a16="http://schemas.microsoft.com/office/drawing/2014/main" xmlns="" id="{00000000-0008-0000-0400-0000FC000000}"/>
            </a:ext>
          </a:extLst>
        </xdr:cNvPr>
        <xdr:cNvSpPr txBox="1"/>
      </xdr:nvSpPr>
      <xdr:spPr>
        <a:xfrm>
          <a:off x="14401800" y="955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56134</xdr:rowOff>
    </xdr:from>
    <xdr:to>
      <xdr:col>69</xdr:col>
      <xdr:colOff>92075</xdr:colOff>
      <xdr:row>57</xdr:row>
      <xdr:rowOff>120142</xdr:rowOff>
    </xdr:to>
    <xdr:cxnSp macro="">
      <xdr:nvCxnSpPr>
        <xdr:cNvPr id="253" name="直線コネクタ 252">
          <a:extLst>
            <a:ext uri="{FF2B5EF4-FFF2-40B4-BE49-F238E27FC236}">
              <a16:creationId xmlns:a16="http://schemas.microsoft.com/office/drawing/2014/main" xmlns="" id="{00000000-0008-0000-0400-0000FD000000}"/>
            </a:ext>
          </a:extLst>
        </xdr:cNvPr>
        <xdr:cNvCxnSpPr/>
      </xdr:nvCxnSpPr>
      <xdr:spPr>
        <a:xfrm flipV="1">
          <a:off x="13004800" y="98287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158496</xdr:rowOff>
    </xdr:from>
    <xdr:to>
      <xdr:col>69</xdr:col>
      <xdr:colOff>142875</xdr:colOff>
      <xdr:row>57</xdr:row>
      <xdr:rowOff>88646</xdr:rowOff>
    </xdr:to>
    <xdr:sp macro="" textlink="">
      <xdr:nvSpPr>
        <xdr:cNvPr id="254" name="フローチャート: 判断 253">
          <a:extLst>
            <a:ext uri="{FF2B5EF4-FFF2-40B4-BE49-F238E27FC236}">
              <a16:creationId xmlns:a16="http://schemas.microsoft.com/office/drawing/2014/main" xmlns="" id="{00000000-0008-0000-0400-0000FE000000}"/>
            </a:ext>
          </a:extLst>
        </xdr:cNvPr>
        <xdr:cNvSpPr/>
      </xdr:nvSpPr>
      <xdr:spPr>
        <a:xfrm>
          <a:off x="13843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98823</xdr:rowOff>
    </xdr:from>
    <xdr:ext cx="762000" cy="259045"/>
    <xdr:sp macro="" textlink="">
      <xdr:nvSpPr>
        <xdr:cNvPr id="255" name="テキスト ボックス 254">
          <a:extLst>
            <a:ext uri="{FF2B5EF4-FFF2-40B4-BE49-F238E27FC236}">
              <a16:creationId xmlns:a16="http://schemas.microsoft.com/office/drawing/2014/main" xmlns="" id="{00000000-0008-0000-0400-0000FF000000}"/>
            </a:ext>
          </a:extLst>
        </xdr:cNvPr>
        <xdr:cNvSpPr txBox="1"/>
      </xdr:nvSpPr>
      <xdr:spPr>
        <a:xfrm>
          <a:off x="13512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5334</xdr:rowOff>
    </xdr:from>
    <xdr:to>
      <xdr:col>65</xdr:col>
      <xdr:colOff>53975</xdr:colOff>
      <xdr:row>57</xdr:row>
      <xdr:rowOff>106934</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2954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117111</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2623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153924</xdr:rowOff>
    </xdr:from>
    <xdr:to>
      <xdr:col>82</xdr:col>
      <xdr:colOff>158750</xdr:colOff>
      <xdr:row>57</xdr:row>
      <xdr:rowOff>84074</xdr:rowOff>
    </xdr:to>
    <xdr:sp macro="" textlink="">
      <xdr:nvSpPr>
        <xdr:cNvPr id="263" name="楕円 262">
          <a:extLst>
            <a:ext uri="{FF2B5EF4-FFF2-40B4-BE49-F238E27FC236}">
              <a16:creationId xmlns:a16="http://schemas.microsoft.com/office/drawing/2014/main" xmlns="" id="{00000000-0008-0000-0400-000007010000}"/>
            </a:ext>
          </a:extLst>
        </xdr:cNvPr>
        <xdr:cNvSpPr/>
      </xdr:nvSpPr>
      <xdr:spPr>
        <a:xfrm>
          <a:off x="16459200" y="975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170451</xdr:rowOff>
    </xdr:from>
    <xdr:ext cx="762000" cy="259045"/>
    <xdr:sp macro="" textlink="">
      <xdr:nvSpPr>
        <xdr:cNvPr id="264" name="その他該当値テキスト">
          <a:extLst>
            <a:ext uri="{FF2B5EF4-FFF2-40B4-BE49-F238E27FC236}">
              <a16:creationId xmlns:a16="http://schemas.microsoft.com/office/drawing/2014/main" xmlns="" id="{00000000-0008-0000-0400-000008010000}"/>
            </a:ext>
          </a:extLst>
        </xdr:cNvPr>
        <xdr:cNvSpPr txBox="1"/>
      </xdr:nvSpPr>
      <xdr:spPr>
        <a:xfrm>
          <a:off x="16598900" y="960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69342</xdr:rowOff>
    </xdr:from>
    <xdr:to>
      <xdr:col>78</xdr:col>
      <xdr:colOff>120650</xdr:colOff>
      <xdr:row>57</xdr:row>
      <xdr:rowOff>170942</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5621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155719</xdr:rowOff>
    </xdr:from>
    <xdr:ext cx="7366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290800" y="992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32766</xdr:rowOff>
    </xdr:from>
    <xdr:to>
      <xdr:col>74</xdr:col>
      <xdr:colOff>31750</xdr:colOff>
      <xdr:row>57</xdr:row>
      <xdr:rowOff>134366</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4732000" y="9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119143</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44018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5334</xdr:rowOff>
    </xdr:from>
    <xdr:to>
      <xdr:col>69</xdr:col>
      <xdr:colOff>142875</xdr:colOff>
      <xdr:row>57</xdr:row>
      <xdr:rowOff>106934</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3843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91711</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3512800" y="986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xmlns=""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xmlns=""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消防事務の委託や清掃業務等を一部事務組合で実施しているため、その負担金等の支出が主な内容である。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類似団体との比率の比較では同水準であるが、２８・２９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年度は土地区画整理事業に係る補助が増加している。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今後とも各種団体等への負担の適正化を図り、経費の節減と安定した財政運営を図る。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xmlns=""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xmlns=""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42</xdr:row>
      <xdr:rowOff>3556</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flipV="1">
          <a:off x="16510000" y="5869432"/>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147083</xdr:rowOff>
    </xdr:from>
    <xdr:ext cx="762000" cy="259045"/>
    <xdr:sp macro="" textlink="">
      <xdr:nvSpPr>
        <xdr:cNvPr id="298" name="補助費等最小値テキスト">
          <a:extLst>
            <a:ext uri="{FF2B5EF4-FFF2-40B4-BE49-F238E27FC236}">
              <a16:creationId xmlns:a16="http://schemas.microsoft.com/office/drawing/2014/main" xmlns="" id="{00000000-0008-0000-0400-00002A010000}"/>
            </a:ext>
          </a:extLst>
        </xdr:cNvPr>
        <xdr:cNvSpPr txBox="1"/>
      </xdr:nvSpPr>
      <xdr:spPr>
        <a:xfrm>
          <a:off x="16598900" y="717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xdr:rowOff>
    </xdr:from>
    <xdr:to>
      <xdr:col>82</xdr:col>
      <xdr:colOff>196850</xdr:colOff>
      <xdr:row>42</xdr:row>
      <xdr:rowOff>3556</xdr:rowOff>
    </xdr:to>
    <xdr:cxnSp macro="">
      <xdr:nvCxnSpPr>
        <xdr:cNvPr id="299" name="直線コネクタ 298">
          <a:extLst>
            <a:ext uri="{FF2B5EF4-FFF2-40B4-BE49-F238E27FC236}">
              <a16:creationId xmlns:a16="http://schemas.microsoft.com/office/drawing/2014/main" xmlns="" id="{00000000-0008-0000-0400-00002B010000}"/>
            </a:ext>
          </a:extLst>
        </xdr:cNvPr>
        <xdr:cNvCxnSpPr/>
      </xdr:nvCxnSpPr>
      <xdr:spPr>
        <a:xfrm>
          <a:off x="16421100" y="720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xmlns=""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xmlns=""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10414</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5671800" y="634949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107713</xdr:rowOff>
    </xdr:from>
    <xdr:ext cx="762000" cy="259045"/>
    <xdr:sp macro="" textlink="">
      <xdr:nvSpPr>
        <xdr:cNvPr id="303" name="補助費等平均値テキスト">
          <a:extLst>
            <a:ext uri="{FF2B5EF4-FFF2-40B4-BE49-F238E27FC236}">
              <a16:creationId xmlns:a16="http://schemas.microsoft.com/office/drawing/2014/main" xmlns="" id="{00000000-0008-0000-0400-00002F010000}"/>
            </a:ext>
          </a:extLst>
        </xdr:cNvPr>
        <xdr:cNvSpPr txBox="1"/>
      </xdr:nvSpPr>
      <xdr:spPr>
        <a:xfrm>
          <a:off x="16598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4" name="フローチャート: 判断 303">
          <a:extLst>
            <a:ext uri="{FF2B5EF4-FFF2-40B4-BE49-F238E27FC236}">
              <a16:creationId xmlns:a16="http://schemas.microsoft.com/office/drawing/2014/main" xmlns="" id="{00000000-0008-0000-0400-000030010000}"/>
            </a:ext>
          </a:extLst>
        </xdr:cNvPr>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19558</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4782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06" name="フローチャート: 判断 305">
          <a:extLst>
            <a:ext uri="{FF2B5EF4-FFF2-40B4-BE49-F238E27FC236}">
              <a16:creationId xmlns:a16="http://schemas.microsoft.com/office/drawing/2014/main" xmlns="" id="{00000000-0008-0000-0400-000032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07" name="テキスト ボックス 306">
          <a:extLst>
            <a:ext uri="{FF2B5EF4-FFF2-40B4-BE49-F238E27FC236}">
              <a16:creationId xmlns:a16="http://schemas.microsoft.com/office/drawing/2014/main" xmlns="" id="{00000000-0008-0000-0400-000033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37</xdr:row>
      <xdr:rowOff>56134</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flipV="1">
          <a:off x="13893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56134</xdr:rowOff>
    </xdr:from>
    <xdr:to>
      <xdr:col>69</xdr:col>
      <xdr:colOff>92075</xdr:colOff>
      <xdr:row>37</xdr:row>
      <xdr:rowOff>60706</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004800" y="63997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1" name="楕円 320">
          <a:extLst>
            <a:ext uri="{FF2B5EF4-FFF2-40B4-BE49-F238E27FC236}">
              <a16:creationId xmlns:a16="http://schemas.microsoft.com/office/drawing/2014/main" xmlns="" id="{00000000-0008-0000-0400-000041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143019</xdr:rowOff>
    </xdr:from>
    <xdr:ext cx="762000" cy="259045"/>
    <xdr:sp macro="" textlink="">
      <xdr:nvSpPr>
        <xdr:cNvPr id="322" name="補助費等該当値テキスト">
          <a:extLst>
            <a:ext uri="{FF2B5EF4-FFF2-40B4-BE49-F238E27FC236}">
              <a16:creationId xmlns:a16="http://schemas.microsoft.com/office/drawing/2014/main" xmlns="" id="{00000000-0008-0000-0400-000042010000}"/>
            </a:ext>
          </a:extLst>
        </xdr:cNvPr>
        <xdr:cNvSpPr txBox="1"/>
      </xdr:nvSpPr>
      <xdr:spPr>
        <a:xfrm>
          <a:off x="16598900" y="614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3" name="楕円 322">
          <a:extLst>
            <a:ext uri="{FF2B5EF4-FFF2-40B4-BE49-F238E27FC236}">
              <a16:creationId xmlns:a16="http://schemas.microsoft.com/office/drawing/2014/main" xmlns="" id="{00000000-0008-0000-0400-000043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140208</xdr:rowOff>
    </xdr:from>
    <xdr:to>
      <xdr:col>74</xdr:col>
      <xdr:colOff>31750</xdr:colOff>
      <xdr:row>37</xdr:row>
      <xdr:rowOff>70358</xdr:rowOff>
    </xdr:to>
    <xdr:sp macro="" textlink="">
      <xdr:nvSpPr>
        <xdr:cNvPr id="325" name="楕円 324">
          <a:extLst>
            <a:ext uri="{FF2B5EF4-FFF2-40B4-BE49-F238E27FC236}">
              <a16:creationId xmlns:a16="http://schemas.microsoft.com/office/drawing/2014/main" xmlns="" id="{00000000-0008-0000-0400-000045010000}"/>
            </a:ext>
          </a:extLst>
        </xdr:cNvPr>
        <xdr:cNvSpPr/>
      </xdr:nvSpPr>
      <xdr:spPr>
        <a:xfrm>
          <a:off x="14732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27" name="楕円 326">
          <a:extLst>
            <a:ext uri="{FF2B5EF4-FFF2-40B4-BE49-F238E27FC236}">
              <a16:creationId xmlns:a16="http://schemas.microsoft.com/office/drawing/2014/main" xmlns="" id="{00000000-0008-0000-0400-000047010000}"/>
            </a:ext>
          </a:extLst>
        </xdr:cNvPr>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0" name="テキスト ボックス 329">
          <a:extLst>
            <a:ext uri="{FF2B5EF4-FFF2-40B4-BE49-F238E27FC236}">
              <a16:creationId xmlns:a16="http://schemas.microsoft.com/office/drawing/2014/main" xmlns="" id="{00000000-0008-0000-0400-00004A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xmlns=""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xmlns=""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地方債の発行を極力抑制し、後年度に負担を残さない財政運営を行ってきたことなどから、類似団体の比率を大きく下回っている。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今後も適正な事業選択と地方債の発行に努め、公債費の割合が高くならないような財政運営を行っていく。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xmlns=""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a:extLst>
            <a:ext uri="{FF2B5EF4-FFF2-40B4-BE49-F238E27FC236}">
              <a16:creationId xmlns:a16="http://schemas.microsoft.com/office/drawing/2014/main" xmlns=""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a:extLst>
            <a:ext uri="{FF2B5EF4-FFF2-40B4-BE49-F238E27FC236}">
              <a16:creationId xmlns:a16="http://schemas.microsoft.com/office/drawing/2014/main" xmlns=""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a:extLst>
            <a:ext uri="{FF2B5EF4-FFF2-40B4-BE49-F238E27FC236}">
              <a16:creationId xmlns:a16="http://schemas.microsoft.com/office/drawing/2014/main" xmlns=""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a:extLst>
            <a:ext uri="{FF2B5EF4-FFF2-40B4-BE49-F238E27FC236}">
              <a16:creationId xmlns:a16="http://schemas.microsoft.com/office/drawing/2014/main" xmlns=""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xmlns=""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120142</xdr:rowOff>
    </xdr:from>
    <xdr:to>
      <xdr:col>24</xdr:col>
      <xdr:colOff>25400</xdr:colOff>
      <xdr:row>80</xdr:row>
      <xdr:rowOff>44704</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flipV="1">
          <a:off x="4826000" y="126359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16781</xdr:rowOff>
    </xdr:from>
    <xdr:ext cx="762000" cy="259045"/>
    <xdr:sp macro="" textlink="">
      <xdr:nvSpPr>
        <xdr:cNvPr id="356" name="公債費最小値テキスト">
          <a:extLst>
            <a:ext uri="{FF2B5EF4-FFF2-40B4-BE49-F238E27FC236}">
              <a16:creationId xmlns:a16="http://schemas.microsoft.com/office/drawing/2014/main" xmlns="" id="{00000000-0008-0000-0400-000064010000}"/>
            </a:ext>
          </a:extLst>
        </xdr:cNvPr>
        <xdr:cNvSpPr txBox="1"/>
      </xdr:nvSpPr>
      <xdr:spPr>
        <a:xfrm>
          <a:off x="4914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44704</xdr:rowOff>
    </xdr:from>
    <xdr:to>
      <xdr:col>24</xdr:col>
      <xdr:colOff>114300</xdr:colOff>
      <xdr:row>80</xdr:row>
      <xdr:rowOff>44704</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4737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35069</xdr:rowOff>
    </xdr:from>
    <xdr:ext cx="762000" cy="259045"/>
    <xdr:sp macro="" textlink="">
      <xdr:nvSpPr>
        <xdr:cNvPr id="358" name="公債費最大値テキスト">
          <a:extLst>
            <a:ext uri="{FF2B5EF4-FFF2-40B4-BE49-F238E27FC236}">
              <a16:creationId xmlns:a16="http://schemas.microsoft.com/office/drawing/2014/main" xmlns="" id="{00000000-0008-0000-0400-000066010000}"/>
            </a:ext>
          </a:extLst>
        </xdr:cNvPr>
        <xdr:cNvSpPr txBox="1"/>
      </xdr:nvSpPr>
      <xdr:spPr>
        <a:xfrm>
          <a:off x="4914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120142</xdr:rowOff>
    </xdr:from>
    <xdr:to>
      <xdr:col>24</xdr:col>
      <xdr:colOff>114300</xdr:colOff>
      <xdr:row>73</xdr:row>
      <xdr:rowOff>120142</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4737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154432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3987800" y="127914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9414</xdr:rowOff>
    </xdr:from>
    <xdr:ext cx="762000" cy="259045"/>
    <xdr:sp macro="" textlink="">
      <xdr:nvSpPr>
        <xdr:cNvPr id="361" name="公債費平均値テキスト">
          <a:extLst>
            <a:ext uri="{FF2B5EF4-FFF2-40B4-BE49-F238E27FC236}">
              <a16:creationId xmlns:a16="http://schemas.microsoft.com/office/drawing/2014/main" xmlns="" id="{00000000-0008-0000-0400-000069010000}"/>
            </a:ext>
          </a:extLst>
        </xdr:cNvPr>
        <xdr:cNvSpPr txBox="1"/>
      </xdr:nvSpPr>
      <xdr:spPr>
        <a:xfrm>
          <a:off x="4914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2" name="フローチャート: 判断 361">
          <a:extLst>
            <a:ext uri="{FF2B5EF4-FFF2-40B4-BE49-F238E27FC236}">
              <a16:creationId xmlns:a16="http://schemas.microsoft.com/office/drawing/2014/main" xmlns="" id="{00000000-0008-0000-0400-00006A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154432</xdr:rowOff>
    </xdr:from>
    <xdr:to>
      <xdr:col>19</xdr:col>
      <xdr:colOff>187325</xdr:colOff>
      <xdr:row>74</xdr:row>
      <xdr:rowOff>154432</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098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4" name="フローチャート: 判断 363">
          <a:extLst>
            <a:ext uri="{FF2B5EF4-FFF2-40B4-BE49-F238E27FC236}">
              <a16:creationId xmlns:a16="http://schemas.microsoft.com/office/drawing/2014/main" xmlns="" id="{00000000-0008-0000-0400-00006C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5" name="テキスト ボックス 364">
          <a:extLst>
            <a:ext uri="{FF2B5EF4-FFF2-40B4-BE49-F238E27FC236}">
              <a16:creationId xmlns:a16="http://schemas.microsoft.com/office/drawing/2014/main" xmlns="" id="{00000000-0008-0000-0400-00006D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140716</xdr:rowOff>
    </xdr:from>
    <xdr:to>
      <xdr:col>15</xdr:col>
      <xdr:colOff>98425</xdr:colOff>
      <xdr:row>74</xdr:row>
      <xdr:rowOff>154432</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2209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140716</xdr:rowOff>
    </xdr:from>
    <xdr:to>
      <xdr:col>11</xdr:col>
      <xdr:colOff>9525</xdr:colOff>
      <xdr:row>74</xdr:row>
      <xdr:rowOff>154432</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1320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124206</xdr:rowOff>
    </xdr:from>
    <xdr:to>
      <xdr:col>6</xdr:col>
      <xdr:colOff>171450</xdr:colOff>
      <xdr:row>78</xdr:row>
      <xdr:rowOff>54356</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1270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39133</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939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53340</xdr:rowOff>
    </xdr:from>
    <xdr:to>
      <xdr:col>24</xdr:col>
      <xdr:colOff>76200</xdr:colOff>
      <xdr:row>74</xdr:row>
      <xdr:rowOff>154940</xdr:rowOff>
    </xdr:to>
    <xdr:sp macro="" textlink="">
      <xdr:nvSpPr>
        <xdr:cNvPr id="379" name="楕円 378">
          <a:extLst>
            <a:ext uri="{FF2B5EF4-FFF2-40B4-BE49-F238E27FC236}">
              <a16:creationId xmlns:a16="http://schemas.microsoft.com/office/drawing/2014/main" xmlns="" id="{00000000-0008-0000-0400-00007B010000}"/>
            </a:ext>
          </a:extLst>
        </xdr:cNvPr>
        <xdr:cNvSpPr/>
      </xdr:nvSpPr>
      <xdr:spPr>
        <a:xfrm>
          <a:off x="4775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69867</xdr:rowOff>
    </xdr:from>
    <xdr:ext cx="762000" cy="259045"/>
    <xdr:sp macro="" textlink="">
      <xdr:nvSpPr>
        <xdr:cNvPr id="380" name="公債費該当値テキスト">
          <a:extLst>
            <a:ext uri="{FF2B5EF4-FFF2-40B4-BE49-F238E27FC236}">
              <a16:creationId xmlns:a16="http://schemas.microsoft.com/office/drawing/2014/main" xmlns="" id="{00000000-0008-0000-0400-00007C010000}"/>
            </a:ext>
          </a:extLst>
        </xdr:cNvPr>
        <xdr:cNvSpPr txBox="1"/>
      </xdr:nvSpPr>
      <xdr:spPr>
        <a:xfrm>
          <a:off x="49149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103632</xdr:rowOff>
    </xdr:from>
    <xdr:to>
      <xdr:col>20</xdr:col>
      <xdr:colOff>38100</xdr:colOff>
      <xdr:row>75</xdr:row>
      <xdr:rowOff>33782</xdr:rowOff>
    </xdr:to>
    <xdr:sp macro="" textlink="">
      <xdr:nvSpPr>
        <xdr:cNvPr id="381" name="楕円 380">
          <a:extLst>
            <a:ext uri="{FF2B5EF4-FFF2-40B4-BE49-F238E27FC236}">
              <a16:creationId xmlns:a16="http://schemas.microsoft.com/office/drawing/2014/main" xmlns="" id="{00000000-0008-0000-0400-00007D010000}"/>
            </a:ext>
          </a:extLst>
        </xdr:cNvPr>
        <xdr:cNvSpPr/>
      </xdr:nvSpPr>
      <xdr:spPr>
        <a:xfrm>
          <a:off x="3937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43959</xdr:rowOff>
    </xdr:from>
    <xdr:ext cx="7366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3606800" y="1255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83" name="楕円 382">
          <a:extLst>
            <a:ext uri="{FF2B5EF4-FFF2-40B4-BE49-F238E27FC236}">
              <a16:creationId xmlns:a16="http://schemas.microsoft.com/office/drawing/2014/main" xmlns="" id="{00000000-0008-0000-0400-00007F010000}"/>
            </a:ext>
          </a:extLst>
        </xdr:cNvPr>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89916</xdr:rowOff>
    </xdr:from>
    <xdr:to>
      <xdr:col>11</xdr:col>
      <xdr:colOff>60325</xdr:colOff>
      <xdr:row>75</xdr:row>
      <xdr:rowOff>20066</xdr:rowOff>
    </xdr:to>
    <xdr:sp macro="" textlink="">
      <xdr:nvSpPr>
        <xdr:cNvPr id="385" name="楕円 384">
          <a:extLst>
            <a:ext uri="{FF2B5EF4-FFF2-40B4-BE49-F238E27FC236}">
              <a16:creationId xmlns:a16="http://schemas.microsoft.com/office/drawing/2014/main" xmlns="" id="{00000000-0008-0000-0400-000081010000}"/>
            </a:ext>
          </a:extLst>
        </xdr:cNvPr>
        <xdr:cNvSpPr/>
      </xdr:nvSpPr>
      <xdr:spPr>
        <a:xfrm>
          <a:off x="2159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30243</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1828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103632</xdr:rowOff>
    </xdr:from>
    <xdr:to>
      <xdr:col>6</xdr:col>
      <xdr:colOff>171450</xdr:colOff>
      <xdr:row>75</xdr:row>
      <xdr:rowOff>33782</xdr:rowOff>
    </xdr:to>
    <xdr:sp macro="" textlink="">
      <xdr:nvSpPr>
        <xdr:cNvPr id="387" name="楕円 386">
          <a:extLst>
            <a:ext uri="{FF2B5EF4-FFF2-40B4-BE49-F238E27FC236}">
              <a16:creationId xmlns:a16="http://schemas.microsoft.com/office/drawing/2014/main" xmlns="" id="{00000000-0008-0000-0400-000083010000}"/>
            </a:ext>
          </a:extLst>
        </xdr:cNvPr>
        <xdr:cNvSpPr/>
      </xdr:nvSpPr>
      <xdr:spPr>
        <a:xfrm>
          <a:off x="1270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43959</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939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xmlns=""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xmlns=""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xmlns=""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類似団体の平均を上回っているが、ほぼ横ばいに推移している。扶助費、補助費等、その他については類似団体の比率と同水準となっているが、人件費と物件費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今後は行財政改革による事業の精査や給与の適正化、適正な定員管理などに努め、経費節減を図っていく。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xmlns=""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xmlns=""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a:extLst>
            <a:ext uri="{FF2B5EF4-FFF2-40B4-BE49-F238E27FC236}">
              <a16:creationId xmlns:a16="http://schemas.microsoft.com/office/drawing/2014/main" xmlns="" id="{00000000-0008-0000-0400-000093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a:extLst>
            <a:ext uri="{FF2B5EF4-FFF2-40B4-BE49-F238E27FC236}">
              <a16:creationId xmlns:a16="http://schemas.microsoft.com/office/drawing/2014/main" xmlns="" id="{00000000-0008-0000-0400-000095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a:extLst>
            <a:ext uri="{FF2B5EF4-FFF2-40B4-BE49-F238E27FC236}">
              <a16:creationId xmlns:a16="http://schemas.microsoft.com/office/drawing/2014/main" xmlns="" id="{00000000-0008-0000-0400-000096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a:extLst>
            <a:ext uri="{FF2B5EF4-FFF2-40B4-BE49-F238E27FC236}">
              <a16:creationId xmlns:a16="http://schemas.microsoft.com/office/drawing/2014/main" xmlns="" id="{00000000-0008-0000-0400-00009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a:extLst>
            <a:ext uri="{FF2B5EF4-FFF2-40B4-BE49-F238E27FC236}">
              <a16:creationId xmlns:a16="http://schemas.microsoft.com/office/drawing/2014/main" xmlns="" id="{00000000-0008-0000-0400-00009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a:extLst>
            <a:ext uri="{FF2B5EF4-FFF2-40B4-BE49-F238E27FC236}">
              <a16:creationId xmlns:a16="http://schemas.microsoft.com/office/drawing/2014/main" xmlns="" id="{00000000-0008-0000-0400-000099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xmlns=""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142240</xdr:rowOff>
    </xdr:from>
    <xdr:to>
      <xdr:col>82</xdr:col>
      <xdr:colOff>107950</xdr:colOff>
      <xdr:row>81</xdr:row>
      <xdr:rowOff>66039</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flipV="1">
          <a:off x="16510000" y="12486640"/>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38116</xdr:rowOff>
    </xdr:from>
    <xdr:ext cx="762000" cy="259045"/>
    <xdr:sp macro="" textlink="">
      <xdr:nvSpPr>
        <xdr:cNvPr id="417" name="公債費以外最小値テキスト">
          <a:extLst>
            <a:ext uri="{FF2B5EF4-FFF2-40B4-BE49-F238E27FC236}">
              <a16:creationId xmlns:a16="http://schemas.microsoft.com/office/drawing/2014/main" xmlns="" id="{00000000-0008-0000-0400-0000A1010000}"/>
            </a:ext>
          </a:extLst>
        </xdr:cNvPr>
        <xdr:cNvSpPr txBox="1"/>
      </xdr:nvSpPr>
      <xdr:spPr>
        <a:xfrm>
          <a:off x="16598900" y="1392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66039</xdr:rowOff>
    </xdr:from>
    <xdr:to>
      <xdr:col>82</xdr:col>
      <xdr:colOff>196850</xdr:colOff>
      <xdr:row>81</xdr:row>
      <xdr:rowOff>66039</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6421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57167</xdr:rowOff>
    </xdr:from>
    <xdr:ext cx="762000" cy="259045"/>
    <xdr:sp macro="" textlink="">
      <xdr:nvSpPr>
        <xdr:cNvPr id="419" name="公債費以外最大値テキスト">
          <a:extLst>
            <a:ext uri="{FF2B5EF4-FFF2-40B4-BE49-F238E27FC236}">
              <a16:creationId xmlns:a16="http://schemas.microsoft.com/office/drawing/2014/main" xmlns="" id="{00000000-0008-0000-0400-0000A3010000}"/>
            </a:ext>
          </a:extLst>
        </xdr:cNvPr>
        <xdr:cNvSpPr txBox="1"/>
      </xdr:nvSpPr>
      <xdr:spPr>
        <a:xfrm>
          <a:off x="16598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142240</xdr:rowOff>
    </xdr:from>
    <xdr:to>
      <xdr:col>82</xdr:col>
      <xdr:colOff>196850</xdr:colOff>
      <xdr:row>72</xdr:row>
      <xdr:rowOff>142240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6421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16511</xdr:rowOff>
    </xdr:from>
    <xdr:to>
      <xdr:col>82</xdr:col>
      <xdr:colOff>107950</xdr:colOff>
      <xdr:row>77</xdr:row>
      <xdr:rowOff>168911</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5671800" y="13218161"/>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5097</xdr:rowOff>
    </xdr:from>
    <xdr:ext cx="762000" cy="259045"/>
    <xdr:sp macro="" textlink="">
      <xdr:nvSpPr>
        <xdr:cNvPr id="422" name="公債費以外平均値テキスト">
          <a:extLst>
            <a:ext uri="{FF2B5EF4-FFF2-40B4-BE49-F238E27FC236}">
              <a16:creationId xmlns:a16="http://schemas.microsoft.com/office/drawing/2014/main" xmlns="" id="{00000000-0008-0000-0400-0000A6010000}"/>
            </a:ext>
          </a:extLst>
        </xdr:cNvPr>
        <xdr:cNvSpPr txBox="1"/>
      </xdr:nvSpPr>
      <xdr:spPr>
        <a:xfrm>
          <a:off x="16598900" y="1286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160020</xdr:rowOff>
    </xdr:from>
    <xdr:to>
      <xdr:col>82</xdr:col>
      <xdr:colOff>158750</xdr:colOff>
      <xdr:row>76</xdr:row>
      <xdr:rowOff>90170</xdr:rowOff>
    </xdr:to>
    <xdr:sp macro="" textlink="">
      <xdr:nvSpPr>
        <xdr:cNvPr id="423" name="フローチャート: 判断 422">
          <a:extLst>
            <a:ext uri="{FF2B5EF4-FFF2-40B4-BE49-F238E27FC236}">
              <a16:creationId xmlns:a16="http://schemas.microsoft.com/office/drawing/2014/main" xmlns="" id="{00000000-0008-0000-0400-0000A7010000}"/>
            </a:ext>
          </a:extLst>
        </xdr:cNvPr>
        <xdr:cNvSpPr/>
      </xdr:nvSpPr>
      <xdr:spPr>
        <a:xfrm>
          <a:off x="164592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168911</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a:off x="14782800" y="1329055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144780</xdr:rowOff>
    </xdr:from>
    <xdr:to>
      <xdr:col>78</xdr:col>
      <xdr:colOff>120650</xdr:colOff>
      <xdr:row>76</xdr:row>
      <xdr:rowOff>74930</xdr:rowOff>
    </xdr:to>
    <xdr:sp macro="" textlink="">
      <xdr:nvSpPr>
        <xdr:cNvPr id="425" name="フローチャート: 判断 424">
          <a:extLst>
            <a:ext uri="{FF2B5EF4-FFF2-40B4-BE49-F238E27FC236}">
              <a16:creationId xmlns:a16="http://schemas.microsoft.com/office/drawing/2014/main" xmlns="" id="{00000000-0008-0000-0400-0000A9010000}"/>
            </a:ext>
          </a:extLst>
        </xdr:cNvPr>
        <xdr:cNvSpPr/>
      </xdr:nvSpPr>
      <xdr:spPr>
        <a:xfrm>
          <a:off x="156210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85107</xdr:rowOff>
    </xdr:from>
    <xdr:ext cx="736600" cy="259045"/>
    <xdr:sp macro="" textlink="">
      <xdr:nvSpPr>
        <xdr:cNvPr id="426" name="テキスト ボックス 425">
          <a:extLst>
            <a:ext uri="{FF2B5EF4-FFF2-40B4-BE49-F238E27FC236}">
              <a16:creationId xmlns:a16="http://schemas.microsoft.com/office/drawing/2014/main" xmlns="" id="{00000000-0008-0000-0400-0000AA010000}"/>
            </a:ext>
          </a:extLst>
        </xdr:cNvPr>
        <xdr:cNvSpPr txBox="1"/>
      </xdr:nvSpPr>
      <xdr:spPr>
        <a:xfrm>
          <a:off x="15290800" y="12772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31750</xdr:rowOff>
    </xdr:from>
    <xdr:to>
      <xdr:col>73</xdr:col>
      <xdr:colOff>180975</xdr:colOff>
      <xdr:row>77</xdr:row>
      <xdr:rowOff>88900</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3893800" y="1323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121920</xdr:rowOff>
    </xdr:from>
    <xdr:to>
      <xdr:col>74</xdr:col>
      <xdr:colOff>31750</xdr:colOff>
      <xdr:row>76</xdr:row>
      <xdr:rowOff>52070</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4732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62247</xdr:rowOff>
    </xdr:from>
    <xdr:ext cx="762000" cy="259045"/>
    <xdr:sp macro="" textlink="">
      <xdr:nvSpPr>
        <xdr:cNvPr id="429" name="テキスト ボックス 428">
          <a:extLst>
            <a:ext uri="{FF2B5EF4-FFF2-40B4-BE49-F238E27FC236}">
              <a16:creationId xmlns:a16="http://schemas.microsoft.com/office/drawing/2014/main" xmlns="" id="{00000000-0008-0000-0400-0000AD010000}"/>
            </a:ext>
          </a:extLst>
        </xdr:cNvPr>
        <xdr:cNvSpPr txBox="1"/>
      </xdr:nvSpPr>
      <xdr:spPr>
        <a:xfrm>
          <a:off x="14401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31750</xdr:rowOff>
    </xdr:from>
    <xdr:to>
      <xdr:col>69</xdr:col>
      <xdr:colOff>92075</xdr:colOff>
      <xdr:row>77</xdr:row>
      <xdr:rowOff>96520</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3004800" y="13233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45720</xdr:rowOff>
    </xdr:from>
    <xdr:to>
      <xdr:col>69</xdr:col>
      <xdr:colOff>142875</xdr:colOff>
      <xdr:row>75</xdr:row>
      <xdr:rowOff>147320</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3843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32" name="テキスト ボックス 431">
          <a:extLst>
            <a:ext uri="{FF2B5EF4-FFF2-40B4-BE49-F238E27FC236}">
              <a16:creationId xmlns:a16="http://schemas.microsoft.com/office/drawing/2014/main" xmlns="" id="{00000000-0008-0000-0400-0000B0010000}"/>
            </a:ext>
          </a:extLst>
        </xdr:cNvPr>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38100</xdr:rowOff>
    </xdr:from>
    <xdr:to>
      <xdr:col>65</xdr:col>
      <xdr:colOff>53975</xdr:colOff>
      <xdr:row>75</xdr:row>
      <xdr:rowOff>139700</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2954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149877</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2623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137161</xdr:rowOff>
    </xdr:from>
    <xdr:to>
      <xdr:col>82</xdr:col>
      <xdr:colOff>158750</xdr:colOff>
      <xdr:row>77</xdr:row>
      <xdr:rowOff>67311</xdr:rowOff>
    </xdr:to>
    <xdr:sp macro="" textlink="">
      <xdr:nvSpPr>
        <xdr:cNvPr id="440" name="楕円 439">
          <a:extLst>
            <a:ext uri="{FF2B5EF4-FFF2-40B4-BE49-F238E27FC236}">
              <a16:creationId xmlns:a16="http://schemas.microsoft.com/office/drawing/2014/main" xmlns="" id="{00000000-0008-0000-0400-0000B8010000}"/>
            </a:ext>
          </a:extLst>
        </xdr:cNvPr>
        <xdr:cNvSpPr/>
      </xdr:nvSpPr>
      <xdr:spPr>
        <a:xfrm>
          <a:off x="16459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109238</xdr:rowOff>
    </xdr:from>
    <xdr:ext cx="762000" cy="259045"/>
    <xdr:sp macro="" textlink="">
      <xdr:nvSpPr>
        <xdr:cNvPr id="441" name="公債費以外該当値テキスト">
          <a:extLst>
            <a:ext uri="{FF2B5EF4-FFF2-40B4-BE49-F238E27FC236}">
              <a16:creationId xmlns:a16="http://schemas.microsoft.com/office/drawing/2014/main" xmlns="" id="{00000000-0008-0000-0400-0000B9010000}"/>
            </a:ext>
          </a:extLst>
        </xdr:cNvPr>
        <xdr:cNvSpPr txBox="1"/>
      </xdr:nvSpPr>
      <xdr:spPr>
        <a:xfrm>
          <a:off x="16598900" y="13139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42" name="楕円 441">
          <a:extLst>
            <a:ext uri="{FF2B5EF4-FFF2-40B4-BE49-F238E27FC236}">
              <a16:creationId xmlns:a16="http://schemas.microsoft.com/office/drawing/2014/main" xmlns="" id="{00000000-0008-0000-0400-0000BA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4" name="楕円 443">
          <a:extLst>
            <a:ext uri="{FF2B5EF4-FFF2-40B4-BE49-F238E27FC236}">
              <a16:creationId xmlns:a16="http://schemas.microsoft.com/office/drawing/2014/main" xmlns="" id="{00000000-0008-0000-0400-0000BC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152400</xdr:rowOff>
    </xdr:from>
    <xdr:to>
      <xdr:col>69</xdr:col>
      <xdr:colOff>142875</xdr:colOff>
      <xdr:row>77</xdr:row>
      <xdr:rowOff>82550</xdr:rowOff>
    </xdr:to>
    <xdr:sp macro="" textlink="">
      <xdr:nvSpPr>
        <xdr:cNvPr id="446" name="楕円 445">
          <a:extLst>
            <a:ext uri="{FF2B5EF4-FFF2-40B4-BE49-F238E27FC236}">
              <a16:creationId xmlns:a16="http://schemas.microsoft.com/office/drawing/2014/main" xmlns="" id="{00000000-0008-0000-0400-0000BE010000}"/>
            </a:ext>
          </a:extLst>
        </xdr:cNvPr>
        <xdr:cNvSpPr/>
      </xdr:nvSpPr>
      <xdr:spPr>
        <a:xfrm>
          <a:off x="13843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45720</xdr:rowOff>
    </xdr:from>
    <xdr:to>
      <xdr:col>65</xdr:col>
      <xdr:colOff>53975</xdr:colOff>
      <xdr:row>77</xdr:row>
      <xdr:rowOff>147320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2954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132097</xdr:rowOff>
    </xdr:from>
    <xdr:ext cx="762000" cy="259045"/>
    <xdr:sp macro="" textlink="">
      <xdr:nvSpPr>
        <xdr:cNvPr id="449" name="テキスト ボックス 448">
          <a:extLst>
            <a:ext uri="{FF2B5EF4-FFF2-40B4-BE49-F238E27FC236}">
              <a16:creationId xmlns:a16="http://schemas.microsoft.com/office/drawing/2014/main" xmlns="" id="{00000000-0008-0000-0400-0000C1010000}"/>
            </a:ext>
          </a:extLst>
        </xdr:cNvPr>
        <xdr:cNvSpPr txBox="1"/>
      </xdr:nvSpPr>
      <xdr:spPr>
        <a:xfrm>
          <a:off x="12623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108788</xdr:rowOff>
    </xdr:from>
    <xdr:to>
      <xdr:col>29</xdr:col>
      <xdr:colOff>127000</xdr:colOff>
      <xdr:row>21</xdr:row>
      <xdr:rowOff>2179</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2363"/>
          <a:ext cx="0" cy="16078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145706</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2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2179</xdr:rowOff>
    </xdr:from>
    <xdr:to>
      <xdr:col>30</xdr:col>
      <xdr:colOff>25400</xdr:colOff>
      <xdr:row>21</xdr:row>
      <xdr:rowOff>2179</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50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23715</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8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108788</xdr:rowOff>
    </xdr:from>
    <xdr:to>
      <xdr:col>30</xdr:col>
      <xdr:colOff>25400</xdr:colOff>
      <xdr:row>11</xdr:row>
      <xdr:rowOff>108788</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23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25202</xdr:rowOff>
    </xdr:from>
    <xdr:to>
      <xdr:col>29</xdr:col>
      <xdr:colOff>127000</xdr:colOff>
      <xdr:row>19</xdr:row>
      <xdr:rowOff>31815</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30377"/>
          <a:ext cx="647700" cy="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125901</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452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109374</xdr:rowOff>
    </xdr:from>
    <xdr:to>
      <xdr:col>29</xdr:col>
      <xdr:colOff>177800</xdr:colOff>
      <xdr:row>17</xdr:row>
      <xdr:rowOff>39524</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31815</xdr:rowOff>
    </xdr:from>
    <xdr:to>
      <xdr:col>26</xdr:col>
      <xdr:colOff>50800</xdr:colOff>
      <xdr:row>19</xdr:row>
      <xdr:rowOff>35473</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336990"/>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137721</xdr:rowOff>
    </xdr:from>
    <xdr:to>
      <xdr:col>26</xdr:col>
      <xdr:colOff>101600</xdr:colOff>
      <xdr:row>17</xdr:row>
      <xdr:rowOff>67871</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78048</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69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35473</xdr:rowOff>
    </xdr:from>
    <xdr:to>
      <xdr:col>22</xdr:col>
      <xdr:colOff>114300</xdr:colOff>
      <xdr:row>19</xdr:row>
      <xdr:rowOff>44143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34064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160793</xdr:rowOff>
    </xdr:from>
    <xdr:to>
      <xdr:col>22</xdr:col>
      <xdr:colOff>165100</xdr:colOff>
      <xdr:row>17</xdr:row>
      <xdr:rowOff>90943</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101120</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44143</xdr:rowOff>
    </xdr:from>
    <xdr:to>
      <xdr:col>18</xdr:col>
      <xdr:colOff>177800</xdr:colOff>
      <xdr:row>19</xdr:row>
      <xdr:rowOff>63444</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49318"/>
          <a:ext cx="698500" cy="19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267</xdr:rowOff>
    </xdr:from>
    <xdr:to>
      <xdr:col>19</xdr:col>
      <xdr:colOff>38100</xdr:colOff>
      <xdr:row>17</xdr:row>
      <xdr:rowOff>101867</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112044</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29103</xdr:rowOff>
    </xdr:from>
    <xdr:to>
      <xdr:col>15</xdr:col>
      <xdr:colOff>101600</xdr:colOff>
      <xdr:row>17</xdr:row>
      <xdr:rowOff>130703</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140880</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145852</xdr:rowOff>
    </xdr:from>
    <xdr:to>
      <xdr:col>29</xdr:col>
      <xdr:colOff>177800</xdr:colOff>
      <xdr:row>19</xdr:row>
      <xdr:rowOff>76002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7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117929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5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152465</xdr:rowOff>
    </xdr:from>
    <xdr:to>
      <xdr:col>26</xdr:col>
      <xdr:colOff>101600</xdr:colOff>
      <xdr:row>19</xdr:row>
      <xdr:rowOff>82615</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8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67392</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7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156123</xdr:rowOff>
    </xdr:from>
    <xdr:to>
      <xdr:col>22</xdr:col>
      <xdr:colOff>165100</xdr:colOff>
      <xdr:row>19</xdr:row>
      <xdr:rowOff>86273</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8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71050</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7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164793</xdr:rowOff>
    </xdr:from>
    <xdr:to>
      <xdr:col>19</xdr:col>
      <xdr:colOff>38100</xdr:colOff>
      <xdr:row>19</xdr:row>
      <xdr:rowOff>94943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9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79720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8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12644</xdr:rowOff>
    </xdr:from>
    <xdr:to>
      <xdr:col>15</xdr:col>
      <xdr:colOff>101600</xdr:colOff>
      <xdr:row>19</xdr:row>
      <xdr:rowOff>114244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3178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99021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404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314395</xdr:rowOff>
    </xdr:from>
    <xdr:to>
      <xdr:col>29</xdr:col>
      <xdr:colOff>127000</xdr:colOff>
      <xdr:row>37</xdr:row>
      <xdr:rowOff>218687</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238945"/>
          <a:ext cx="0" cy="11044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190764</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15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218687</xdr:rowOff>
    </xdr:from>
    <xdr:to>
      <xdr:col>30</xdr:col>
      <xdr:colOff>25400</xdr:colOff>
      <xdr:row>37</xdr:row>
      <xdr:rowOff>218687</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43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57872</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8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314395</xdr:rowOff>
    </xdr:from>
    <xdr:to>
      <xdr:col>30</xdr:col>
      <xdr:colOff>25400</xdr:colOff>
      <xdr:row>33</xdr:row>
      <xdr:rowOff>314395</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2389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80956</xdr:rowOff>
    </xdr:from>
    <xdr:to>
      <xdr:col>29</xdr:col>
      <xdr:colOff>127000</xdr:colOff>
      <xdr:row>37</xdr:row>
      <xdr:rowOff>162699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7205656"/>
          <a:ext cx="647700" cy="8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328585</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59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140608</xdr:rowOff>
    </xdr:from>
    <xdr:to>
      <xdr:col>29</xdr:col>
      <xdr:colOff>177800</xdr:colOff>
      <xdr:row>35</xdr:row>
      <xdr:rowOff>242208</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70936</xdr:rowOff>
    </xdr:from>
    <xdr:to>
      <xdr:col>26</xdr:col>
      <xdr:colOff>50800</xdr:colOff>
      <xdr:row>37</xdr:row>
      <xdr:rowOff>80956</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7195636"/>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136551</xdr:rowOff>
    </xdr:from>
    <xdr:to>
      <xdr:col>26</xdr:col>
      <xdr:colOff>101600</xdr:colOff>
      <xdr:row>35</xdr:row>
      <xdr:rowOff>238151</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248328</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5157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57582</xdr:rowOff>
    </xdr:from>
    <xdr:to>
      <xdr:col>22</xdr:col>
      <xdr:colOff>114300</xdr:colOff>
      <xdr:row>37</xdr:row>
      <xdr:rowOff>70936</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7182282"/>
          <a:ext cx="6985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133674</xdr:rowOff>
    </xdr:from>
    <xdr:to>
      <xdr:col>22</xdr:col>
      <xdr:colOff>165100</xdr:colOff>
      <xdr:row>35</xdr:row>
      <xdr:rowOff>235274</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245451</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57582</xdr:rowOff>
    </xdr:from>
    <xdr:to>
      <xdr:col>18</xdr:col>
      <xdr:colOff>177800</xdr:colOff>
      <xdr:row>37</xdr:row>
      <xdr:rowOff>58534</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2908300" y="7182282"/>
          <a:ext cx="698500" cy="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120358</xdr:rowOff>
    </xdr:from>
    <xdr:to>
      <xdr:col>19</xdr:col>
      <xdr:colOff>38100</xdr:colOff>
      <xdr:row>35</xdr:row>
      <xdr:rowOff>221958</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232135</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81953</xdr:rowOff>
    </xdr:from>
    <xdr:to>
      <xdr:col>15</xdr:col>
      <xdr:colOff>101600</xdr:colOff>
      <xdr:row>35</xdr:row>
      <xdr:rowOff>183553</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193730</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111899</xdr:rowOff>
    </xdr:from>
    <xdr:to>
      <xdr:col>29</xdr:col>
      <xdr:colOff>177800</xdr:colOff>
      <xdr:row>37</xdr:row>
      <xdr:rowOff>213499</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23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20476</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145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30156</xdr:rowOff>
    </xdr:from>
    <xdr:to>
      <xdr:col>26</xdr:col>
      <xdr:colOff>101600</xdr:colOff>
      <xdr:row>37</xdr:row>
      <xdr:rowOff>131756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15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116533</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24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20136</xdr:rowOff>
    </xdr:from>
    <xdr:to>
      <xdr:col>22</xdr:col>
      <xdr:colOff>165100</xdr:colOff>
      <xdr:row>37</xdr:row>
      <xdr:rowOff>121736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14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106513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2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6782</xdr:rowOff>
    </xdr:from>
    <xdr:to>
      <xdr:col>19</xdr:col>
      <xdr:colOff>38100</xdr:colOff>
      <xdr:row>37</xdr:row>
      <xdr:rowOff>108382</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13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93159</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21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7734</xdr:rowOff>
    </xdr:from>
    <xdr:to>
      <xdr:col>15</xdr:col>
      <xdr:colOff>101600</xdr:colOff>
      <xdr:row>37</xdr:row>
      <xdr:rowOff>109334</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1324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94111</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21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160604</xdr:rowOff>
    </xdr:from>
    <xdr:to>
      <xdr:col>24</xdr:col>
      <xdr:colOff>62865</xdr:colOff>
      <xdr:row>38</xdr:row>
      <xdr:rowOff>100647</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04104"/>
          <a:ext cx="1270" cy="131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104474</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61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100647</xdr:rowOff>
    </xdr:from>
    <xdr:to>
      <xdr:col>24</xdr:col>
      <xdr:colOff>152400</xdr:colOff>
      <xdr:row>38</xdr:row>
      <xdr:rowOff>100647</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615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107281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079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160604</xdr:rowOff>
    </xdr:from>
    <xdr:to>
      <xdr:col>24</xdr:col>
      <xdr:colOff>152400</xdr:colOff>
      <xdr:row>30</xdr:row>
      <xdr:rowOff>160604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04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90437</xdr:rowOff>
    </xdr:from>
    <xdr:to>
      <xdr:col>24</xdr:col>
      <xdr:colOff>63500</xdr:colOff>
      <xdr:row>36</xdr:row>
      <xdr:rowOff>103657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a:off x="3797300" y="6262637"/>
          <a:ext cx="838200" cy="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60748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589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37871</xdr:rowOff>
    </xdr:from>
    <xdr:to>
      <xdr:col>24</xdr:col>
      <xdr:colOff>114300</xdr:colOff>
      <xdr:row>35</xdr:row>
      <xdr:rowOff>139471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03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82233</xdr:rowOff>
    </xdr:from>
    <xdr:to>
      <xdr:col>19</xdr:col>
      <xdr:colOff>177800</xdr:colOff>
      <xdr:row>36</xdr:row>
      <xdr:rowOff>90437</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a:off x="2908300" y="6254433"/>
          <a:ext cx="889000" cy="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45860</xdr:rowOff>
    </xdr:from>
    <xdr:to>
      <xdr:col>20</xdr:col>
      <xdr:colOff>38100</xdr:colOff>
      <xdr:row>35</xdr:row>
      <xdr:rowOff>147460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163987</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58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82233</xdr:rowOff>
    </xdr:from>
    <xdr:to>
      <xdr:col>15</xdr:col>
      <xdr:colOff>50800</xdr:colOff>
      <xdr:row>36</xdr:row>
      <xdr:rowOff>85903</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6254433"/>
          <a:ext cx="8890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50025</xdr:rowOff>
    </xdr:from>
    <xdr:to>
      <xdr:col>15</xdr:col>
      <xdr:colOff>101600</xdr:colOff>
      <xdr:row>35</xdr:row>
      <xdr:rowOff>151625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168152</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85903</xdr:rowOff>
    </xdr:from>
    <xdr:to>
      <xdr:col>10</xdr:col>
      <xdr:colOff>114300</xdr:colOff>
      <xdr:row>36</xdr:row>
      <xdr:rowOff>93510</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flipV="1">
          <a:off x="1130300" y="6258103"/>
          <a:ext cx="889000" cy="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43472</xdr:rowOff>
    </xdr:from>
    <xdr:to>
      <xdr:col>10</xdr:col>
      <xdr:colOff>165100</xdr:colOff>
      <xdr:row>35</xdr:row>
      <xdr:rowOff>145072</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161599</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72403</xdr:rowOff>
    </xdr:from>
    <xdr:to>
      <xdr:col>6</xdr:col>
      <xdr:colOff>38100</xdr:colOff>
      <xdr:row>36</xdr:row>
      <xdr:rowOff>2553</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19080</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52857</xdr:rowOff>
    </xdr:from>
    <xdr:to>
      <xdr:col>24</xdr:col>
      <xdr:colOff>114300</xdr:colOff>
      <xdr:row>36</xdr:row>
      <xdr:rowOff>154457</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622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31284</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620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39637</xdr:rowOff>
    </xdr:from>
    <xdr:to>
      <xdr:col>20</xdr:col>
      <xdr:colOff>38100</xdr:colOff>
      <xdr:row>36</xdr:row>
      <xdr:rowOff>141237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621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132364</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630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31433</xdr:rowOff>
    </xdr:from>
    <xdr:to>
      <xdr:col>15</xdr:col>
      <xdr:colOff>101600</xdr:colOff>
      <xdr:row>36</xdr:row>
      <xdr:rowOff>133033</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620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124160</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62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35103</xdr:rowOff>
    </xdr:from>
    <xdr:to>
      <xdr:col>10</xdr:col>
      <xdr:colOff>165100</xdr:colOff>
      <xdr:row>36</xdr:row>
      <xdr:rowOff>136703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620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127830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630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42710</xdr:rowOff>
    </xdr:from>
    <xdr:to>
      <xdr:col>6</xdr:col>
      <xdr:colOff>38100</xdr:colOff>
      <xdr:row>36</xdr:row>
      <xdr:rowOff>144310</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621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135437</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630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xmlns=""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xmlns=""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xmlns=""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62141</xdr:rowOff>
    </xdr:from>
    <xdr:to>
      <xdr:col>24</xdr:col>
      <xdr:colOff>62865</xdr:colOff>
      <xdr:row>59</xdr:row>
      <xdr:rowOff>25701</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flipV="1">
          <a:off x="4633595" y="8806091"/>
          <a:ext cx="1270" cy="133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29528</xdr:rowOff>
    </xdr:from>
    <xdr:ext cx="534377" cy="259045"/>
    <xdr:sp macro="" textlink="">
      <xdr:nvSpPr>
        <xdr:cNvPr id="116" name="物件費最小値テキスト">
          <a:extLst>
            <a:ext uri="{FF2B5EF4-FFF2-40B4-BE49-F238E27FC236}">
              <a16:creationId xmlns:a16="http://schemas.microsoft.com/office/drawing/2014/main" xmlns="" id="{00000000-0008-0000-0600-000074000000}"/>
            </a:ext>
          </a:extLst>
        </xdr:cNvPr>
        <xdr:cNvSpPr txBox="1"/>
      </xdr:nvSpPr>
      <xdr:spPr>
        <a:xfrm>
          <a:off x="4686300" y="1014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25701</xdr:rowOff>
    </xdr:from>
    <xdr:to>
      <xdr:col>24</xdr:col>
      <xdr:colOff>152400</xdr:colOff>
      <xdr:row>59</xdr:row>
      <xdr:rowOff>25701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4546600" y="1014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8818</xdr:rowOff>
    </xdr:from>
    <xdr:ext cx="599010" cy="259045"/>
    <xdr:sp macro="" textlink="">
      <xdr:nvSpPr>
        <xdr:cNvPr id="118" name="物件費最大値テキスト">
          <a:extLst>
            <a:ext uri="{FF2B5EF4-FFF2-40B4-BE49-F238E27FC236}">
              <a16:creationId xmlns:a16="http://schemas.microsoft.com/office/drawing/2014/main" xmlns="" id="{00000000-0008-0000-0600-000076000000}"/>
            </a:ext>
          </a:extLst>
        </xdr:cNvPr>
        <xdr:cNvSpPr txBox="1"/>
      </xdr:nvSpPr>
      <xdr:spPr>
        <a:xfrm>
          <a:off x="4686300" y="85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62141</xdr:rowOff>
    </xdr:from>
    <xdr:to>
      <xdr:col>24</xdr:col>
      <xdr:colOff>152400</xdr:colOff>
      <xdr:row>51</xdr:row>
      <xdr:rowOff>62141</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8806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8409</xdr:rowOff>
    </xdr:from>
    <xdr:to>
      <xdr:col>24</xdr:col>
      <xdr:colOff>63500</xdr:colOff>
      <xdr:row>59</xdr:row>
      <xdr:rowOff>15652</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3797300" y="10123959"/>
          <a:ext cx="8382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93138</xdr:rowOff>
    </xdr:from>
    <xdr:ext cx="534377" cy="259045"/>
    <xdr:sp macro="" textlink="">
      <xdr:nvSpPr>
        <xdr:cNvPr id="121" name="物件費平均値テキスト">
          <a:extLst>
            <a:ext uri="{FF2B5EF4-FFF2-40B4-BE49-F238E27FC236}">
              <a16:creationId xmlns:a16="http://schemas.microsoft.com/office/drawing/2014/main" xmlns="" id="{00000000-0008-0000-0600-000079000000}"/>
            </a:ext>
          </a:extLst>
        </xdr:cNvPr>
        <xdr:cNvSpPr txBox="1"/>
      </xdr:nvSpPr>
      <xdr:spPr>
        <a:xfrm>
          <a:off x="4686300" y="9865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70261</xdr:rowOff>
    </xdr:from>
    <xdr:to>
      <xdr:col>24</xdr:col>
      <xdr:colOff>114300</xdr:colOff>
      <xdr:row>59</xdr:row>
      <xdr:rowOff>411</xdr:rowOff>
    </xdr:to>
    <xdr:sp macro="" textlink="">
      <xdr:nvSpPr>
        <xdr:cNvPr id="122" name="フローチャート: 判断 121">
          <a:extLst>
            <a:ext uri="{FF2B5EF4-FFF2-40B4-BE49-F238E27FC236}">
              <a16:creationId xmlns:a16="http://schemas.microsoft.com/office/drawing/2014/main" xmlns="" id="{00000000-0008-0000-0600-00007A000000}"/>
            </a:ext>
          </a:extLst>
        </xdr:cNvPr>
        <xdr:cNvSpPr/>
      </xdr:nvSpPr>
      <xdr:spPr>
        <a:xfrm>
          <a:off x="4584700" y="1001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14672</xdr:rowOff>
    </xdr:from>
    <xdr:to>
      <xdr:col>19</xdr:col>
      <xdr:colOff>177800</xdr:colOff>
      <xdr:row>59</xdr:row>
      <xdr:rowOff>15652</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908300" y="1013022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96641</xdr:rowOff>
    </xdr:from>
    <xdr:to>
      <xdr:col>20</xdr:col>
      <xdr:colOff>38100</xdr:colOff>
      <xdr:row>59</xdr:row>
      <xdr:rowOff>26791</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3746500" y="1004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43318</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3530111" y="981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14672</xdr:rowOff>
    </xdr:from>
    <xdr:to>
      <xdr:col>15</xdr:col>
      <xdr:colOff>50800</xdr:colOff>
      <xdr:row>59</xdr:row>
      <xdr:rowOff>26250</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019300" y="10130222"/>
          <a:ext cx="889000" cy="1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94153</xdr:rowOff>
    </xdr:from>
    <xdr:to>
      <xdr:col>15</xdr:col>
      <xdr:colOff>101600</xdr:colOff>
      <xdr:row>59</xdr:row>
      <xdr:rowOff>24303</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2857500" y="1003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40830</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2641111" y="98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26250</xdr:rowOff>
    </xdr:from>
    <xdr:to>
      <xdr:col>10</xdr:col>
      <xdr:colOff>114300</xdr:colOff>
      <xdr:row>59</xdr:row>
      <xdr:rowOff>31056</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flipV="1">
          <a:off x="1130300" y="10141800"/>
          <a:ext cx="889000" cy="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104765</xdr:rowOff>
    </xdr:from>
    <xdr:to>
      <xdr:col>10</xdr:col>
      <xdr:colOff>165100</xdr:colOff>
      <xdr:row>59</xdr:row>
      <xdr:rowOff>34915</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1968500" y="1004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51442</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1752111" y="982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104097</xdr:rowOff>
    </xdr:from>
    <xdr:to>
      <xdr:col>6</xdr:col>
      <xdr:colOff>38100</xdr:colOff>
      <xdr:row>59</xdr:row>
      <xdr:rowOff>34247</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079500" y="1004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50774</xdr:rowOff>
    </xdr:from>
    <xdr:ext cx="534377"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863111" y="982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129059</xdr:rowOff>
    </xdr:from>
    <xdr:to>
      <xdr:col>24</xdr:col>
      <xdr:colOff>114300</xdr:colOff>
      <xdr:row>59</xdr:row>
      <xdr:rowOff>59209</xdr:rowOff>
    </xdr:to>
    <xdr:sp macro="" textlink="">
      <xdr:nvSpPr>
        <xdr:cNvPr id="139" name="楕円 138">
          <a:extLst>
            <a:ext uri="{FF2B5EF4-FFF2-40B4-BE49-F238E27FC236}">
              <a16:creationId xmlns:a16="http://schemas.microsoft.com/office/drawing/2014/main" xmlns="" id="{00000000-0008-0000-0600-00008B000000}"/>
            </a:ext>
          </a:extLst>
        </xdr:cNvPr>
        <xdr:cNvSpPr/>
      </xdr:nvSpPr>
      <xdr:spPr>
        <a:xfrm>
          <a:off x="4584700" y="1007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48688</xdr:rowOff>
    </xdr:from>
    <xdr:ext cx="534377" cy="259045"/>
    <xdr:sp macro="" textlink="">
      <xdr:nvSpPr>
        <xdr:cNvPr id="140" name="物件費該当値テキスト">
          <a:extLst>
            <a:ext uri="{FF2B5EF4-FFF2-40B4-BE49-F238E27FC236}">
              <a16:creationId xmlns:a16="http://schemas.microsoft.com/office/drawing/2014/main" xmlns="" id="{00000000-0008-0000-0600-00008C000000}"/>
            </a:ext>
          </a:extLst>
        </xdr:cNvPr>
        <xdr:cNvSpPr txBox="1"/>
      </xdr:nvSpPr>
      <xdr:spPr>
        <a:xfrm>
          <a:off x="4686300" y="999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136302</xdr:rowOff>
    </xdr:from>
    <xdr:to>
      <xdr:col>20</xdr:col>
      <xdr:colOff>38100</xdr:colOff>
      <xdr:row>59</xdr:row>
      <xdr:rowOff>66452</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3746500" y="1008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57579</xdr:rowOff>
    </xdr:from>
    <xdr:ext cx="534377" cy="259045"/>
    <xdr:sp macro="" textlink="">
      <xdr:nvSpPr>
        <xdr:cNvPr id="142" name="テキスト ボックス 141">
          <a:extLst>
            <a:ext uri="{FF2B5EF4-FFF2-40B4-BE49-F238E27FC236}">
              <a16:creationId xmlns:a16="http://schemas.microsoft.com/office/drawing/2014/main" xmlns="" id="{00000000-0008-0000-0600-00008E000000}"/>
            </a:ext>
          </a:extLst>
        </xdr:cNvPr>
        <xdr:cNvSpPr txBox="1"/>
      </xdr:nvSpPr>
      <xdr:spPr>
        <a:xfrm>
          <a:off x="3530111" y="1017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135322</xdr:rowOff>
    </xdr:from>
    <xdr:to>
      <xdr:col>15</xdr:col>
      <xdr:colOff>101600</xdr:colOff>
      <xdr:row>59</xdr:row>
      <xdr:rowOff>65472</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2857500" y="100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56599</xdr:rowOff>
    </xdr:from>
    <xdr:ext cx="534377"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2641111" y="1017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146900</xdr:rowOff>
    </xdr:from>
    <xdr:to>
      <xdr:col>10</xdr:col>
      <xdr:colOff>165100</xdr:colOff>
      <xdr:row>59</xdr:row>
      <xdr:rowOff>77050</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1968500" y="100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68177</xdr:rowOff>
    </xdr:from>
    <xdr:ext cx="534377"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1752111" y="1018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151706</xdr:rowOff>
    </xdr:from>
    <xdr:to>
      <xdr:col>6</xdr:col>
      <xdr:colOff>38100</xdr:colOff>
      <xdr:row>59</xdr:row>
      <xdr:rowOff>81856</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079500" y="1009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72983</xdr:rowOff>
    </xdr:from>
    <xdr:ext cx="534377"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863111" y="1018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xmlns=""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xmlns=""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133223</xdr:rowOff>
    </xdr:from>
    <xdr:to>
      <xdr:col>24</xdr:col>
      <xdr:colOff>62865</xdr:colOff>
      <xdr:row>79</xdr:row>
      <xdr:rowOff>33440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flipV="1">
          <a:off x="4633595" y="12306173"/>
          <a:ext cx="1270" cy="1271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37267</xdr:rowOff>
    </xdr:from>
    <xdr:ext cx="378565" cy="259045"/>
    <xdr:sp macro="" textlink="">
      <xdr:nvSpPr>
        <xdr:cNvPr id="173" name="維持補修費最小値テキスト">
          <a:extLst>
            <a:ext uri="{FF2B5EF4-FFF2-40B4-BE49-F238E27FC236}">
              <a16:creationId xmlns:a16="http://schemas.microsoft.com/office/drawing/2014/main" xmlns="" id="{00000000-0008-0000-0600-0000AD000000}"/>
            </a:ext>
          </a:extLst>
        </xdr:cNvPr>
        <xdr:cNvSpPr txBox="1"/>
      </xdr:nvSpPr>
      <xdr:spPr>
        <a:xfrm>
          <a:off x="4686300" y="135818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33440</xdr:rowOff>
    </xdr:from>
    <xdr:to>
      <xdr:col>24</xdr:col>
      <xdr:colOff>152400</xdr:colOff>
      <xdr:row>79</xdr:row>
      <xdr:rowOff>33440</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a:off x="4546600" y="1357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79900</xdr:rowOff>
    </xdr:from>
    <xdr:ext cx="534377" cy="259045"/>
    <xdr:sp macro="" textlink="">
      <xdr:nvSpPr>
        <xdr:cNvPr id="175" name="維持補修費最大値テキスト">
          <a:extLst>
            <a:ext uri="{FF2B5EF4-FFF2-40B4-BE49-F238E27FC236}">
              <a16:creationId xmlns:a16="http://schemas.microsoft.com/office/drawing/2014/main" xmlns="" id="{00000000-0008-0000-0600-0000AF000000}"/>
            </a:ext>
          </a:extLst>
        </xdr:cNvPr>
        <xdr:cNvSpPr txBox="1"/>
      </xdr:nvSpPr>
      <xdr:spPr>
        <a:xfrm>
          <a:off x="4686300" y="1208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133223</xdr:rowOff>
    </xdr:from>
    <xdr:to>
      <xdr:col>24</xdr:col>
      <xdr:colOff>152400</xdr:colOff>
      <xdr:row>71</xdr:row>
      <xdr:rowOff>133223</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2306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141529</xdr:rowOff>
    </xdr:from>
    <xdr:to>
      <xdr:col>24</xdr:col>
      <xdr:colOff>63500</xdr:colOff>
      <xdr:row>78</xdr:row>
      <xdr:rowOff>142520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3797300" y="13514629"/>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124768</xdr:rowOff>
    </xdr:from>
    <xdr:ext cx="469744" cy="259045"/>
    <xdr:sp macro="" textlink="">
      <xdr:nvSpPr>
        <xdr:cNvPr id="178" name="維持補修費平均値テキスト">
          <a:extLst>
            <a:ext uri="{FF2B5EF4-FFF2-40B4-BE49-F238E27FC236}">
              <a16:creationId xmlns:a16="http://schemas.microsoft.com/office/drawing/2014/main" xmlns="" id="{00000000-0008-0000-0600-0000B2000000}"/>
            </a:ext>
          </a:extLst>
        </xdr:cNvPr>
        <xdr:cNvSpPr txBox="1"/>
      </xdr:nvSpPr>
      <xdr:spPr>
        <a:xfrm>
          <a:off x="4686300" y="131549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101891</xdr:rowOff>
    </xdr:from>
    <xdr:to>
      <xdr:col>24</xdr:col>
      <xdr:colOff>114300</xdr:colOff>
      <xdr:row>78</xdr:row>
      <xdr:rowOff>32041</xdr:rowOff>
    </xdr:to>
    <xdr:sp macro="" textlink="">
      <xdr:nvSpPr>
        <xdr:cNvPr id="179" name="フローチャート: 判断 178">
          <a:extLst>
            <a:ext uri="{FF2B5EF4-FFF2-40B4-BE49-F238E27FC236}">
              <a16:creationId xmlns:a16="http://schemas.microsoft.com/office/drawing/2014/main" xmlns="" id="{00000000-0008-0000-0600-0000B3000000}"/>
            </a:ext>
          </a:extLst>
        </xdr:cNvPr>
        <xdr:cNvSpPr/>
      </xdr:nvSpPr>
      <xdr:spPr>
        <a:xfrm>
          <a:off x="45847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111888</xdr:rowOff>
    </xdr:from>
    <xdr:to>
      <xdr:col>19</xdr:col>
      <xdr:colOff>177800</xdr:colOff>
      <xdr:row>78</xdr:row>
      <xdr:rowOff>141529</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2908300" y="13484988"/>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97930</xdr:rowOff>
    </xdr:from>
    <xdr:to>
      <xdr:col>20</xdr:col>
      <xdr:colOff>38100</xdr:colOff>
      <xdr:row>78</xdr:row>
      <xdr:rowOff>28080</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3746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44607</xdr:rowOff>
    </xdr:from>
    <xdr:ext cx="469744" cy="259045"/>
    <xdr:sp macro="" textlink="">
      <xdr:nvSpPr>
        <xdr:cNvPr id="182" name="テキスト ボックス 181">
          <a:extLst>
            <a:ext uri="{FF2B5EF4-FFF2-40B4-BE49-F238E27FC236}">
              <a16:creationId xmlns:a16="http://schemas.microsoft.com/office/drawing/2014/main" xmlns="" id="{00000000-0008-0000-0600-0000B6000000}"/>
            </a:ext>
          </a:extLst>
        </xdr:cNvPr>
        <xdr:cNvSpPr txBox="1"/>
      </xdr:nvSpPr>
      <xdr:spPr>
        <a:xfrm>
          <a:off x="3562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111888</xdr:rowOff>
    </xdr:from>
    <xdr:to>
      <xdr:col>15</xdr:col>
      <xdr:colOff>50800</xdr:colOff>
      <xdr:row>78</xdr:row>
      <xdr:rowOff>144157</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flipV="1">
          <a:off x="2019300" y="13484988"/>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114694</xdr:rowOff>
    </xdr:from>
    <xdr:to>
      <xdr:col>15</xdr:col>
      <xdr:colOff>101600</xdr:colOff>
      <xdr:row>78</xdr:row>
      <xdr:rowOff>44844</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2857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61371</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2673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142596</xdr:rowOff>
    </xdr:from>
    <xdr:to>
      <xdr:col>10</xdr:col>
      <xdr:colOff>114300</xdr:colOff>
      <xdr:row>78</xdr:row>
      <xdr:rowOff>144157</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1130300" y="13515696"/>
          <a:ext cx="889000" cy="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127724</xdr:rowOff>
    </xdr:from>
    <xdr:to>
      <xdr:col>10</xdr:col>
      <xdr:colOff>165100</xdr:colOff>
      <xdr:row>78</xdr:row>
      <xdr:rowOff>57874</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1968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74401</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1784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145287</xdr:rowOff>
    </xdr:from>
    <xdr:to>
      <xdr:col>6</xdr:col>
      <xdr:colOff>38100</xdr:colOff>
      <xdr:row>78</xdr:row>
      <xdr:rowOff>75437</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079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91964</xdr:rowOff>
    </xdr:from>
    <xdr:ext cx="469744"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895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91720</xdr:rowOff>
    </xdr:from>
    <xdr:to>
      <xdr:col>24</xdr:col>
      <xdr:colOff>114300</xdr:colOff>
      <xdr:row>79</xdr:row>
      <xdr:rowOff>21870</xdr:rowOff>
    </xdr:to>
    <xdr:sp macro="" textlink="">
      <xdr:nvSpPr>
        <xdr:cNvPr id="196" name="楕円 195">
          <a:extLst>
            <a:ext uri="{FF2B5EF4-FFF2-40B4-BE49-F238E27FC236}">
              <a16:creationId xmlns:a16="http://schemas.microsoft.com/office/drawing/2014/main" xmlns="" id="{00000000-0008-0000-0600-0000C4000000}"/>
            </a:ext>
          </a:extLst>
        </xdr:cNvPr>
        <xdr:cNvSpPr/>
      </xdr:nvSpPr>
      <xdr:spPr>
        <a:xfrm>
          <a:off x="4584700" y="134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6647</xdr:rowOff>
    </xdr:from>
    <xdr:ext cx="469744" cy="259045"/>
    <xdr:sp macro="" textlink="">
      <xdr:nvSpPr>
        <xdr:cNvPr id="197" name="維持補修費該当値テキスト">
          <a:extLst>
            <a:ext uri="{FF2B5EF4-FFF2-40B4-BE49-F238E27FC236}">
              <a16:creationId xmlns:a16="http://schemas.microsoft.com/office/drawing/2014/main" xmlns="" id="{00000000-0008-0000-0600-0000C5000000}"/>
            </a:ext>
          </a:extLst>
        </xdr:cNvPr>
        <xdr:cNvSpPr txBox="1"/>
      </xdr:nvSpPr>
      <xdr:spPr>
        <a:xfrm>
          <a:off x="4686300" y="1337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90729</xdr:rowOff>
    </xdr:from>
    <xdr:to>
      <xdr:col>20</xdr:col>
      <xdr:colOff>38100</xdr:colOff>
      <xdr:row>79</xdr:row>
      <xdr:rowOff>20879</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3746500" y="134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12006</xdr:rowOff>
    </xdr:from>
    <xdr:ext cx="469744" cy="259045"/>
    <xdr:sp macro="" textlink="">
      <xdr:nvSpPr>
        <xdr:cNvPr id="199" name="テキスト ボックス 198">
          <a:extLst>
            <a:ext uri="{FF2B5EF4-FFF2-40B4-BE49-F238E27FC236}">
              <a16:creationId xmlns:a16="http://schemas.microsoft.com/office/drawing/2014/main" xmlns="" id="{00000000-0008-0000-0600-0000C7000000}"/>
            </a:ext>
          </a:extLst>
        </xdr:cNvPr>
        <xdr:cNvSpPr txBox="1"/>
      </xdr:nvSpPr>
      <xdr:spPr>
        <a:xfrm>
          <a:off x="3562428" y="135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61088</xdr:rowOff>
    </xdr:from>
    <xdr:to>
      <xdr:col>15</xdr:col>
      <xdr:colOff>101600</xdr:colOff>
      <xdr:row>78</xdr:row>
      <xdr:rowOff>162688</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28575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153815</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2673428" y="135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93357</xdr:rowOff>
    </xdr:from>
    <xdr:to>
      <xdr:col>10</xdr:col>
      <xdr:colOff>165100</xdr:colOff>
      <xdr:row>79</xdr:row>
      <xdr:rowOff>23507</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1968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14634</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1784428"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91796</xdr:rowOff>
    </xdr:from>
    <xdr:to>
      <xdr:col>6</xdr:col>
      <xdr:colOff>38100</xdr:colOff>
      <xdr:row>79</xdr:row>
      <xdr:rowOff>21946</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079500" y="1346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13073</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895428" y="13557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62776</xdr:rowOff>
    </xdr:from>
    <xdr:to>
      <xdr:col>24</xdr:col>
      <xdr:colOff>62865</xdr:colOff>
      <xdr:row>98</xdr:row>
      <xdr:rowOff>143979</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493276"/>
          <a:ext cx="1270" cy="1452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147806</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694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143979</xdr:rowOff>
    </xdr:from>
    <xdr:to>
      <xdr:col>24</xdr:col>
      <xdr:colOff>152400</xdr:colOff>
      <xdr:row>98</xdr:row>
      <xdr:rowOff>143979</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694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9453</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26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62776</xdr:rowOff>
    </xdr:from>
    <xdr:to>
      <xdr:col>24</xdr:col>
      <xdr:colOff>152400</xdr:colOff>
      <xdr:row>90</xdr:row>
      <xdr:rowOff>62776</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49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120710</xdr:rowOff>
    </xdr:from>
    <xdr:to>
      <xdr:col>24</xdr:col>
      <xdr:colOff>63500</xdr:colOff>
      <xdr:row>96</xdr:row>
      <xdr:rowOff>128645</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3797300" y="16579910"/>
          <a:ext cx="8382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117181</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062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94304</xdr:rowOff>
    </xdr:from>
    <xdr:to>
      <xdr:col>24</xdr:col>
      <xdr:colOff>114300</xdr:colOff>
      <xdr:row>95</xdr:row>
      <xdr:rowOff>24454</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120710</xdr:rowOff>
    </xdr:from>
    <xdr:to>
      <xdr:col>19</xdr:col>
      <xdr:colOff>177800</xdr:colOff>
      <xdr:row>96</xdr:row>
      <xdr:rowOff>126670</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579910"/>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105327</xdr:rowOff>
    </xdr:from>
    <xdr:to>
      <xdr:col>20</xdr:col>
      <xdr:colOff>38100</xdr:colOff>
      <xdr:row>95</xdr:row>
      <xdr:rowOff>35477</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52004</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126670</xdr:rowOff>
    </xdr:from>
    <xdr:to>
      <xdr:col>15</xdr:col>
      <xdr:colOff>50800</xdr:colOff>
      <xdr:row>97</xdr:row>
      <xdr:rowOff>3454</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585870"/>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128905</xdr:rowOff>
    </xdr:from>
    <xdr:to>
      <xdr:col>15</xdr:col>
      <xdr:colOff>101600</xdr:colOff>
      <xdr:row>95</xdr:row>
      <xdr:rowOff>59055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75582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3454</xdr:rowOff>
    </xdr:from>
    <xdr:to>
      <xdr:col>10</xdr:col>
      <xdr:colOff>114300</xdr:colOff>
      <xdr:row>97</xdr:row>
      <xdr:rowOff>17317</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634104"/>
          <a:ext cx="889000" cy="1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91170</xdr:rowOff>
    </xdr:from>
    <xdr:to>
      <xdr:col>10</xdr:col>
      <xdr:colOff>165100</xdr:colOff>
      <xdr:row>96</xdr:row>
      <xdr:rowOff>21320</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37847</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77437</xdr:rowOff>
    </xdr:from>
    <xdr:to>
      <xdr:col>6</xdr:col>
      <xdr:colOff>38100</xdr:colOff>
      <xdr:row>96</xdr:row>
      <xdr:rowOff>7587</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24114</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1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77845</xdr:rowOff>
    </xdr:from>
    <xdr:to>
      <xdr:col>24</xdr:col>
      <xdr:colOff>114300</xdr:colOff>
      <xdr:row>97</xdr:row>
      <xdr:rowOff>7995</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56272</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5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69910</xdr:rowOff>
    </xdr:from>
    <xdr:to>
      <xdr:col>20</xdr:col>
      <xdr:colOff>38100</xdr:colOff>
      <xdr:row>97</xdr:row>
      <xdr:rowOff>60</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5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162637</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6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75870</xdr:rowOff>
    </xdr:from>
    <xdr:to>
      <xdr:col>15</xdr:col>
      <xdr:colOff>101600</xdr:colOff>
      <xdr:row>97</xdr:row>
      <xdr:rowOff>6020</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5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168597</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6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124104</xdr:rowOff>
    </xdr:from>
    <xdr:to>
      <xdr:col>10</xdr:col>
      <xdr:colOff>165100</xdr:colOff>
      <xdr:row>97</xdr:row>
      <xdr:rowOff>54254</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45381</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137967</xdr:rowOff>
    </xdr:from>
    <xdr:to>
      <xdr:col>6</xdr:col>
      <xdr:colOff>38100</xdr:colOff>
      <xdr:row>97</xdr:row>
      <xdr:rowOff>68117</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59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59244</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68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xmlns=""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112916</xdr:rowOff>
    </xdr:from>
    <xdr:to>
      <xdr:col>54</xdr:col>
      <xdr:colOff>189865</xdr:colOff>
      <xdr:row>38</xdr:row>
      <xdr:rowOff>95192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10475595" y="5427866"/>
          <a:ext cx="1270" cy="118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99019</xdr:rowOff>
    </xdr:from>
    <xdr:ext cx="534377" cy="259045"/>
    <xdr:sp macro="" textlink="">
      <xdr:nvSpPr>
        <xdr:cNvPr id="290" name="補助費等最小値テキスト">
          <a:extLst>
            <a:ext uri="{FF2B5EF4-FFF2-40B4-BE49-F238E27FC236}">
              <a16:creationId xmlns:a16="http://schemas.microsoft.com/office/drawing/2014/main" xmlns="" id="{00000000-0008-0000-0600-000022010000}"/>
            </a:ext>
          </a:extLst>
        </xdr:cNvPr>
        <xdr:cNvSpPr txBox="1"/>
      </xdr:nvSpPr>
      <xdr:spPr>
        <a:xfrm>
          <a:off x="10528300" y="661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95192</xdr:rowOff>
    </xdr:from>
    <xdr:to>
      <xdr:col>55</xdr:col>
      <xdr:colOff>88900</xdr:colOff>
      <xdr:row>38</xdr:row>
      <xdr:rowOff>95192</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10388600" y="661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59593</xdr:rowOff>
    </xdr:from>
    <xdr:ext cx="599010" cy="259045"/>
    <xdr:sp macro="" textlink="">
      <xdr:nvSpPr>
        <xdr:cNvPr id="292" name="補助費等最大値テキスト">
          <a:extLst>
            <a:ext uri="{FF2B5EF4-FFF2-40B4-BE49-F238E27FC236}">
              <a16:creationId xmlns:a16="http://schemas.microsoft.com/office/drawing/2014/main" xmlns="" id="{00000000-0008-0000-0600-000024010000}"/>
            </a:ext>
          </a:extLst>
        </xdr:cNvPr>
        <xdr:cNvSpPr txBox="1"/>
      </xdr:nvSpPr>
      <xdr:spPr>
        <a:xfrm>
          <a:off x="10528300" y="52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112916</xdr:rowOff>
    </xdr:from>
    <xdr:to>
      <xdr:col>55</xdr:col>
      <xdr:colOff>88900</xdr:colOff>
      <xdr:row>31</xdr:row>
      <xdr:rowOff>112916</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542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72713</xdr:rowOff>
    </xdr:from>
    <xdr:to>
      <xdr:col>55</xdr:col>
      <xdr:colOff>0</xdr:colOff>
      <xdr:row>37</xdr:row>
      <xdr:rowOff>95580</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a:off x="9639300" y="6416363"/>
          <a:ext cx="838200" cy="2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170725</xdr:rowOff>
    </xdr:from>
    <xdr:ext cx="534377" cy="259045"/>
    <xdr:sp macro="" textlink="">
      <xdr:nvSpPr>
        <xdr:cNvPr id="295" name="補助費等平均値テキスト">
          <a:extLst>
            <a:ext uri="{FF2B5EF4-FFF2-40B4-BE49-F238E27FC236}">
              <a16:creationId xmlns:a16="http://schemas.microsoft.com/office/drawing/2014/main" xmlns="" id="{00000000-0008-0000-0600-000027010000}"/>
            </a:ext>
          </a:extLst>
        </xdr:cNvPr>
        <xdr:cNvSpPr txBox="1"/>
      </xdr:nvSpPr>
      <xdr:spPr>
        <a:xfrm>
          <a:off x="10528300" y="6000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147848</xdr:rowOff>
    </xdr:from>
    <xdr:to>
      <xdr:col>55</xdr:col>
      <xdr:colOff>50800</xdr:colOff>
      <xdr:row>36</xdr:row>
      <xdr:rowOff>77998</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10426700" y="6148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72713</xdr:rowOff>
    </xdr:from>
    <xdr:to>
      <xdr:col>50</xdr:col>
      <xdr:colOff>114300</xdr:colOff>
      <xdr:row>37</xdr:row>
      <xdr:rowOff>94163</xdr:rowOff>
    </xdr:to>
    <xdr:cxnSp macro="">
      <xdr:nvCxnSpPr>
        <xdr:cNvPr id="297" name="直線コネクタ 296">
          <a:extLst>
            <a:ext uri="{FF2B5EF4-FFF2-40B4-BE49-F238E27FC236}">
              <a16:creationId xmlns:a16="http://schemas.microsoft.com/office/drawing/2014/main" xmlns="" id="{00000000-0008-0000-0600-000029010000}"/>
            </a:ext>
          </a:extLst>
        </xdr:cNvPr>
        <xdr:cNvCxnSpPr/>
      </xdr:nvCxnSpPr>
      <xdr:spPr>
        <a:xfrm flipV="1">
          <a:off x="8750300" y="6416363"/>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23825</xdr:rowOff>
    </xdr:from>
    <xdr:to>
      <xdr:col>50</xdr:col>
      <xdr:colOff>165100</xdr:colOff>
      <xdr:row>36</xdr:row>
      <xdr:rowOff>125425</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9588500" y="61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141952</xdr:rowOff>
    </xdr:from>
    <xdr:ext cx="534377"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9372111" y="597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89492</xdr:rowOff>
    </xdr:from>
    <xdr:to>
      <xdr:col>45</xdr:col>
      <xdr:colOff>177800</xdr:colOff>
      <xdr:row>37</xdr:row>
      <xdr:rowOff>94163</xdr:rowOff>
    </xdr:to>
    <xdr:cxnSp macro="">
      <xdr:nvCxnSpPr>
        <xdr:cNvPr id="300" name="直線コネクタ 299">
          <a:extLst>
            <a:ext uri="{FF2B5EF4-FFF2-40B4-BE49-F238E27FC236}">
              <a16:creationId xmlns:a16="http://schemas.microsoft.com/office/drawing/2014/main" xmlns="" id="{00000000-0008-0000-0600-00002C010000}"/>
            </a:ext>
          </a:extLst>
        </xdr:cNvPr>
        <xdr:cNvCxnSpPr/>
      </xdr:nvCxnSpPr>
      <xdr:spPr>
        <a:xfrm>
          <a:off x="7861300" y="6433142"/>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27513</xdr:rowOff>
    </xdr:from>
    <xdr:to>
      <xdr:col>46</xdr:col>
      <xdr:colOff>38100</xdr:colOff>
      <xdr:row>36</xdr:row>
      <xdr:rowOff>129113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8699500" y="619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145640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8483111" y="597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89492</xdr:rowOff>
    </xdr:from>
    <xdr:to>
      <xdr:col>41</xdr:col>
      <xdr:colOff>50800</xdr:colOff>
      <xdr:row>37</xdr:row>
      <xdr:rowOff>113053</xdr:rowOff>
    </xdr:to>
    <xdr:cxnSp macro="">
      <xdr:nvCxnSpPr>
        <xdr:cNvPr id="303" name="直線コネクタ 302">
          <a:extLst>
            <a:ext uri="{FF2B5EF4-FFF2-40B4-BE49-F238E27FC236}">
              <a16:creationId xmlns:a16="http://schemas.microsoft.com/office/drawing/2014/main" xmlns="" id="{00000000-0008-0000-0600-00002F010000}"/>
            </a:ext>
          </a:extLst>
        </xdr:cNvPr>
        <xdr:cNvCxnSpPr/>
      </xdr:nvCxnSpPr>
      <xdr:spPr>
        <a:xfrm flipV="1">
          <a:off x="6972300" y="6433142"/>
          <a:ext cx="889000" cy="2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44818</xdr:rowOff>
    </xdr:from>
    <xdr:to>
      <xdr:col>41</xdr:col>
      <xdr:colOff>101600</xdr:colOff>
      <xdr:row>36</xdr:row>
      <xdr:rowOff>146418</xdr:rowOff>
    </xdr:to>
    <xdr:sp macro="" textlink="">
      <xdr:nvSpPr>
        <xdr:cNvPr id="304" name="フローチャート: 判断 303">
          <a:extLst>
            <a:ext uri="{FF2B5EF4-FFF2-40B4-BE49-F238E27FC236}">
              <a16:creationId xmlns:a16="http://schemas.microsoft.com/office/drawing/2014/main" xmlns="" id="{00000000-0008-0000-0600-000030010000}"/>
            </a:ext>
          </a:extLst>
        </xdr:cNvPr>
        <xdr:cNvSpPr/>
      </xdr:nvSpPr>
      <xdr:spPr>
        <a:xfrm>
          <a:off x="7810500" y="621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162945</xdr:rowOff>
    </xdr:from>
    <xdr:ext cx="534377"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7594111" y="599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47546</xdr:rowOff>
    </xdr:from>
    <xdr:to>
      <xdr:col>36</xdr:col>
      <xdr:colOff>165100</xdr:colOff>
      <xdr:row>36</xdr:row>
      <xdr:rowOff>149146</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6921500" y="621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165673</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05111" y="599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44780</xdr:rowOff>
    </xdr:from>
    <xdr:to>
      <xdr:col>55</xdr:col>
      <xdr:colOff>50800</xdr:colOff>
      <xdr:row>37</xdr:row>
      <xdr:rowOff>146380</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104267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23207</xdr:rowOff>
    </xdr:from>
    <xdr:ext cx="534377" cy="259045"/>
    <xdr:sp macro="" textlink="">
      <xdr:nvSpPr>
        <xdr:cNvPr id="314" name="補助費等該当値テキスト">
          <a:extLst>
            <a:ext uri="{FF2B5EF4-FFF2-40B4-BE49-F238E27FC236}">
              <a16:creationId xmlns:a16="http://schemas.microsoft.com/office/drawing/2014/main" xmlns="" id="{00000000-0008-0000-0600-00003A010000}"/>
            </a:ext>
          </a:extLst>
        </xdr:cNvPr>
        <xdr:cNvSpPr txBox="1"/>
      </xdr:nvSpPr>
      <xdr:spPr>
        <a:xfrm>
          <a:off x="10528300" y="63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21913</xdr:rowOff>
    </xdr:from>
    <xdr:to>
      <xdr:col>50</xdr:col>
      <xdr:colOff>165100</xdr:colOff>
      <xdr:row>37</xdr:row>
      <xdr:rowOff>123513</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9588500" y="636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114640</xdr:rowOff>
    </xdr:from>
    <xdr:ext cx="534377"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9372111" y="64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43363</xdr:rowOff>
    </xdr:from>
    <xdr:to>
      <xdr:col>46</xdr:col>
      <xdr:colOff>38100</xdr:colOff>
      <xdr:row>37</xdr:row>
      <xdr:rowOff>144963</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8699500" y="638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136090</xdr:rowOff>
    </xdr:from>
    <xdr:ext cx="534377"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8483111" y="64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38692</xdr:rowOff>
    </xdr:from>
    <xdr:to>
      <xdr:col>41</xdr:col>
      <xdr:colOff>101600</xdr:colOff>
      <xdr:row>37</xdr:row>
      <xdr:rowOff>140292</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7810500" y="638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131418</xdr:rowOff>
    </xdr:from>
    <xdr:ext cx="534377"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7594111" y="647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62253</xdr:rowOff>
    </xdr:from>
    <xdr:to>
      <xdr:col>36</xdr:col>
      <xdr:colOff>165100</xdr:colOff>
      <xdr:row>37</xdr:row>
      <xdr:rowOff>163853</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6921500" y="640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154980</xdr:rowOff>
    </xdr:from>
    <xdr:ext cx="534377"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705111" y="649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xmlns=""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137949</xdr:rowOff>
    </xdr:from>
    <xdr:to>
      <xdr:col>54</xdr:col>
      <xdr:colOff>189865</xdr:colOff>
      <xdr:row>58</xdr:row>
      <xdr:rowOff>101281</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flipV="1">
          <a:off x="10475595" y="8881899"/>
          <a:ext cx="1270"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105108</xdr:rowOff>
    </xdr:from>
    <xdr:ext cx="469744" cy="259045"/>
    <xdr:sp macro="" textlink="">
      <xdr:nvSpPr>
        <xdr:cNvPr id="345" name="普通建設事業費最小値テキスト">
          <a:extLst>
            <a:ext uri="{FF2B5EF4-FFF2-40B4-BE49-F238E27FC236}">
              <a16:creationId xmlns:a16="http://schemas.microsoft.com/office/drawing/2014/main" xmlns="" id="{00000000-0008-0000-0600-000059010000}"/>
            </a:ext>
          </a:extLst>
        </xdr:cNvPr>
        <xdr:cNvSpPr txBox="1"/>
      </xdr:nvSpPr>
      <xdr:spPr>
        <a:xfrm>
          <a:off x="10528300" y="1004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101281</xdr:rowOff>
    </xdr:from>
    <xdr:to>
      <xdr:col>55</xdr:col>
      <xdr:colOff>88900</xdr:colOff>
      <xdr:row>58</xdr:row>
      <xdr:rowOff>101281</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10388600" y="1004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84626</xdr:rowOff>
    </xdr:from>
    <xdr:ext cx="599010" cy="259045"/>
    <xdr:sp macro="" textlink="">
      <xdr:nvSpPr>
        <xdr:cNvPr id="347" name="普通建設事業費最大値テキスト">
          <a:extLst>
            <a:ext uri="{FF2B5EF4-FFF2-40B4-BE49-F238E27FC236}">
              <a16:creationId xmlns:a16="http://schemas.microsoft.com/office/drawing/2014/main" xmlns="" id="{00000000-0008-0000-0600-00005B010000}"/>
            </a:ext>
          </a:extLst>
        </xdr:cNvPr>
        <xdr:cNvSpPr txBox="1"/>
      </xdr:nvSpPr>
      <xdr:spPr>
        <a:xfrm>
          <a:off x="10528300" y="86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137949</xdr:rowOff>
    </xdr:from>
    <xdr:to>
      <xdr:col>55</xdr:col>
      <xdr:colOff>88900</xdr:colOff>
      <xdr:row>51</xdr:row>
      <xdr:rowOff>137949</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8881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91269</xdr:rowOff>
    </xdr:from>
    <xdr:to>
      <xdr:col>55</xdr:col>
      <xdr:colOff>0</xdr:colOff>
      <xdr:row>57</xdr:row>
      <xdr:rowOff>122669</xdr:rowOff>
    </xdr:to>
    <xdr:cxnSp macro="">
      <xdr:nvCxnSpPr>
        <xdr:cNvPr id="349" name="直線コネクタ 348">
          <a:extLst>
            <a:ext uri="{FF2B5EF4-FFF2-40B4-BE49-F238E27FC236}">
              <a16:creationId xmlns:a16="http://schemas.microsoft.com/office/drawing/2014/main" xmlns="" id="{00000000-0008-0000-0600-00005D010000}"/>
            </a:ext>
          </a:extLst>
        </xdr:cNvPr>
        <xdr:cNvCxnSpPr/>
      </xdr:nvCxnSpPr>
      <xdr:spPr>
        <a:xfrm flipV="1">
          <a:off x="9639300" y="9863919"/>
          <a:ext cx="838200" cy="3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118749</xdr:rowOff>
    </xdr:from>
    <xdr:ext cx="534377" cy="259045"/>
    <xdr:sp macro="" textlink="">
      <xdr:nvSpPr>
        <xdr:cNvPr id="350" name="普通建設事業費平均値テキスト">
          <a:extLst>
            <a:ext uri="{FF2B5EF4-FFF2-40B4-BE49-F238E27FC236}">
              <a16:creationId xmlns:a16="http://schemas.microsoft.com/office/drawing/2014/main" xmlns="" id="{00000000-0008-0000-0600-00005E010000}"/>
            </a:ext>
          </a:extLst>
        </xdr:cNvPr>
        <xdr:cNvSpPr txBox="1"/>
      </xdr:nvSpPr>
      <xdr:spPr>
        <a:xfrm>
          <a:off x="10528300" y="9548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95872</xdr:rowOff>
    </xdr:from>
    <xdr:to>
      <xdr:col>55</xdr:col>
      <xdr:colOff>50800</xdr:colOff>
      <xdr:row>57</xdr:row>
      <xdr:rowOff>26022</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10426700" y="969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122669</xdr:rowOff>
    </xdr:from>
    <xdr:to>
      <xdr:col>50</xdr:col>
      <xdr:colOff>114300</xdr:colOff>
      <xdr:row>58</xdr:row>
      <xdr:rowOff>537</xdr:rowOff>
    </xdr:to>
    <xdr:cxnSp macro="">
      <xdr:nvCxnSpPr>
        <xdr:cNvPr id="352" name="直線コネクタ 351">
          <a:extLst>
            <a:ext uri="{FF2B5EF4-FFF2-40B4-BE49-F238E27FC236}">
              <a16:creationId xmlns:a16="http://schemas.microsoft.com/office/drawing/2014/main" xmlns="" id="{00000000-0008-0000-0600-000060010000}"/>
            </a:ext>
          </a:extLst>
        </xdr:cNvPr>
        <xdr:cNvCxnSpPr/>
      </xdr:nvCxnSpPr>
      <xdr:spPr>
        <a:xfrm flipV="1">
          <a:off x="8750300" y="9895319"/>
          <a:ext cx="889000" cy="49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123908</xdr:rowOff>
    </xdr:from>
    <xdr:to>
      <xdr:col>50</xdr:col>
      <xdr:colOff>165100</xdr:colOff>
      <xdr:row>57</xdr:row>
      <xdr:rowOff>54058</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9588500" y="9725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70585</xdr:rowOff>
    </xdr:from>
    <xdr:ext cx="534377" cy="259045"/>
    <xdr:sp macro="" textlink="">
      <xdr:nvSpPr>
        <xdr:cNvPr id="354" name="テキスト ボックス 353">
          <a:extLst>
            <a:ext uri="{FF2B5EF4-FFF2-40B4-BE49-F238E27FC236}">
              <a16:creationId xmlns:a16="http://schemas.microsoft.com/office/drawing/2014/main" xmlns="" id="{00000000-0008-0000-0600-000062010000}"/>
            </a:ext>
          </a:extLst>
        </xdr:cNvPr>
        <xdr:cNvSpPr txBox="1"/>
      </xdr:nvSpPr>
      <xdr:spPr>
        <a:xfrm>
          <a:off x="9372111" y="95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162071</xdr:rowOff>
    </xdr:from>
    <xdr:to>
      <xdr:col>45</xdr:col>
      <xdr:colOff>177800</xdr:colOff>
      <xdr:row>58</xdr:row>
      <xdr:rowOff>537</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7861300" y="9934721"/>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124137</xdr:rowOff>
    </xdr:from>
    <xdr:to>
      <xdr:col>46</xdr:col>
      <xdr:colOff>38100</xdr:colOff>
      <xdr:row>57</xdr:row>
      <xdr:rowOff>54287</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8699500" y="97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70814</xdr:rowOff>
    </xdr:from>
    <xdr:ext cx="534377"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8483111" y="950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162071</xdr:rowOff>
    </xdr:from>
    <xdr:to>
      <xdr:col>41</xdr:col>
      <xdr:colOff>50800</xdr:colOff>
      <xdr:row>58</xdr:row>
      <xdr:rowOff>32194</xdr:rowOff>
    </xdr:to>
    <xdr:cxnSp macro="">
      <xdr:nvCxnSpPr>
        <xdr:cNvPr id="358" name="直線コネクタ 357">
          <a:extLst>
            <a:ext uri="{FF2B5EF4-FFF2-40B4-BE49-F238E27FC236}">
              <a16:creationId xmlns:a16="http://schemas.microsoft.com/office/drawing/2014/main" xmlns="" id="{00000000-0008-0000-0600-000066010000}"/>
            </a:ext>
          </a:extLst>
        </xdr:cNvPr>
        <xdr:cNvCxnSpPr/>
      </xdr:nvCxnSpPr>
      <xdr:spPr>
        <a:xfrm flipV="1">
          <a:off x="6972300" y="9934721"/>
          <a:ext cx="889000" cy="4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114188</xdr:rowOff>
    </xdr:from>
    <xdr:to>
      <xdr:col>41</xdr:col>
      <xdr:colOff>101600</xdr:colOff>
      <xdr:row>57</xdr:row>
      <xdr:rowOff>44338</xdr:rowOff>
    </xdr:to>
    <xdr:sp macro="" textlink="">
      <xdr:nvSpPr>
        <xdr:cNvPr id="359" name="フローチャート: 判断 358">
          <a:extLst>
            <a:ext uri="{FF2B5EF4-FFF2-40B4-BE49-F238E27FC236}">
              <a16:creationId xmlns:a16="http://schemas.microsoft.com/office/drawing/2014/main" xmlns="" id="{00000000-0008-0000-0600-000067010000}"/>
            </a:ext>
          </a:extLst>
        </xdr:cNvPr>
        <xdr:cNvSpPr/>
      </xdr:nvSpPr>
      <xdr:spPr>
        <a:xfrm>
          <a:off x="7810500" y="97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60865</xdr:rowOff>
    </xdr:from>
    <xdr:ext cx="534377"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7594111" y="949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42242</xdr:rowOff>
    </xdr:from>
    <xdr:to>
      <xdr:col>36</xdr:col>
      <xdr:colOff>165100</xdr:colOff>
      <xdr:row>56</xdr:row>
      <xdr:rowOff>143842</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6921500" y="964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160369</xdr:rowOff>
    </xdr:from>
    <xdr:ext cx="534377"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05111" y="94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40469</xdr:rowOff>
    </xdr:from>
    <xdr:to>
      <xdr:col>55</xdr:col>
      <xdr:colOff>50800</xdr:colOff>
      <xdr:row>57</xdr:row>
      <xdr:rowOff>142069</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10426700" y="981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18896</xdr:rowOff>
    </xdr:from>
    <xdr:ext cx="534377" cy="259045"/>
    <xdr:sp macro="" textlink="">
      <xdr:nvSpPr>
        <xdr:cNvPr id="369" name="普通建設事業費該当値テキスト">
          <a:extLst>
            <a:ext uri="{FF2B5EF4-FFF2-40B4-BE49-F238E27FC236}">
              <a16:creationId xmlns:a16="http://schemas.microsoft.com/office/drawing/2014/main" xmlns="" id="{00000000-0008-0000-0600-000071010000}"/>
            </a:ext>
          </a:extLst>
        </xdr:cNvPr>
        <xdr:cNvSpPr txBox="1"/>
      </xdr:nvSpPr>
      <xdr:spPr>
        <a:xfrm>
          <a:off x="10528300" y="9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71869</xdr:rowOff>
    </xdr:from>
    <xdr:to>
      <xdr:col>50</xdr:col>
      <xdr:colOff>165100</xdr:colOff>
      <xdr:row>58</xdr:row>
      <xdr:rowOff>2019</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9588500" y="98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164596</xdr:rowOff>
    </xdr:from>
    <xdr:ext cx="534377"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372111" y="993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121187</xdr:rowOff>
    </xdr:from>
    <xdr:to>
      <xdr:col>46</xdr:col>
      <xdr:colOff>38100</xdr:colOff>
      <xdr:row>58</xdr:row>
      <xdr:rowOff>51337</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8699500" y="989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42464</xdr:rowOff>
    </xdr:from>
    <xdr:ext cx="534377"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8483111" y="998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111271</xdr:rowOff>
    </xdr:from>
    <xdr:to>
      <xdr:col>41</xdr:col>
      <xdr:colOff>101600</xdr:colOff>
      <xdr:row>58</xdr:row>
      <xdr:rowOff>41421</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7810500" y="988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32548</xdr:rowOff>
    </xdr:from>
    <xdr:ext cx="534377"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7594111" y="99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152844</xdr:rowOff>
    </xdr:from>
    <xdr:to>
      <xdr:col>36</xdr:col>
      <xdr:colOff>165100</xdr:colOff>
      <xdr:row>58</xdr:row>
      <xdr:rowOff>82994</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6921500" y="992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74121</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6705111" y="1001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38169</xdr:rowOff>
    </xdr:from>
    <xdr:to>
      <xdr:col>54</xdr:col>
      <xdr:colOff>189865</xdr:colOff>
      <xdr:row>79</xdr:row>
      <xdr:rowOff>98879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2211119"/>
          <a:ext cx="1270"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156296</xdr:rowOff>
    </xdr:from>
    <xdr:ext cx="599010"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98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38169</xdr:rowOff>
    </xdr:from>
    <xdr:to>
      <xdr:col>55</xdr:col>
      <xdr:colOff>88900</xdr:colOff>
      <xdr:row>71</xdr:row>
      <xdr:rowOff>38169</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37091</xdr:rowOff>
    </xdr:from>
    <xdr:to>
      <xdr:col>55</xdr:col>
      <xdr:colOff>0</xdr:colOff>
      <xdr:row>79</xdr:row>
      <xdr:rowOff>72873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581641"/>
          <a:ext cx="838200" cy="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7622</xdr:rowOff>
    </xdr:from>
    <xdr:ext cx="534377"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09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156195</xdr:rowOff>
    </xdr:from>
    <xdr:to>
      <xdr:col>55</xdr:col>
      <xdr:colOff>50800</xdr:colOff>
      <xdr:row>78</xdr:row>
      <xdr:rowOff>86345</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61367</xdr:rowOff>
    </xdr:from>
    <xdr:to>
      <xdr:col>50</xdr:col>
      <xdr:colOff>114300</xdr:colOff>
      <xdr:row>79</xdr:row>
      <xdr:rowOff>37091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a:off x="8750300" y="13434467"/>
          <a:ext cx="889000" cy="1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5516</xdr:rowOff>
    </xdr:from>
    <xdr:to>
      <xdr:col>50</xdr:col>
      <xdr:colOff>165100</xdr:colOff>
      <xdr:row>78</xdr:row>
      <xdr:rowOff>107116</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123643</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61367</xdr:rowOff>
    </xdr:from>
    <xdr:to>
      <xdr:col>45</xdr:col>
      <xdr:colOff>177800</xdr:colOff>
      <xdr:row>79</xdr:row>
      <xdr:rowOff>11325</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434467"/>
          <a:ext cx="889000" cy="1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150110</xdr:rowOff>
    </xdr:from>
    <xdr:to>
      <xdr:col>46</xdr:col>
      <xdr:colOff>38100</xdr:colOff>
      <xdr:row>78</xdr:row>
      <xdr:rowOff>80260</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96787</xdr:rowOff>
    </xdr:from>
    <xdr:ext cx="534377"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83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11325</xdr:rowOff>
    </xdr:from>
    <xdr:to>
      <xdr:col>41</xdr:col>
      <xdr:colOff>50800</xdr:colOff>
      <xdr:row>79</xdr:row>
      <xdr:rowOff>37298</xdr:rowOff>
    </xdr:to>
    <xdr:cxnSp macro="">
      <xdr:nvCxnSpPr>
        <xdr:cNvPr id="417" name="直線コネクタ 416">
          <a:extLst>
            <a:ext uri="{FF2B5EF4-FFF2-40B4-BE49-F238E27FC236}">
              <a16:creationId xmlns:a16="http://schemas.microsoft.com/office/drawing/2014/main" xmlns="" id="{00000000-0008-0000-0600-0000A1010000}"/>
            </a:ext>
          </a:extLst>
        </xdr:cNvPr>
        <xdr:cNvCxnSpPr/>
      </xdr:nvCxnSpPr>
      <xdr:spPr>
        <a:xfrm flipV="1">
          <a:off x="6972300" y="13555875"/>
          <a:ext cx="889000" cy="2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58105</xdr:rowOff>
    </xdr:from>
    <xdr:to>
      <xdr:col>41</xdr:col>
      <xdr:colOff>101600</xdr:colOff>
      <xdr:row>77</xdr:row>
      <xdr:rowOff>159705</xdr:rowOff>
    </xdr:to>
    <xdr:sp macro="" textlink="">
      <xdr:nvSpPr>
        <xdr:cNvPr id="418" name="フローチャート: 判断 417">
          <a:extLst>
            <a:ext uri="{FF2B5EF4-FFF2-40B4-BE49-F238E27FC236}">
              <a16:creationId xmlns:a16="http://schemas.microsoft.com/office/drawing/2014/main" xmlns="" id="{00000000-0008-0000-0600-0000A2010000}"/>
            </a:ext>
          </a:extLst>
        </xdr:cNvPr>
        <xdr:cNvSpPr/>
      </xdr:nvSpPr>
      <xdr:spPr>
        <a:xfrm>
          <a:off x="7810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4782</xdr:rowOff>
    </xdr:from>
    <xdr:ext cx="534377"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7594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122721</xdr:rowOff>
    </xdr:from>
    <xdr:to>
      <xdr:col>36</xdr:col>
      <xdr:colOff>165100</xdr:colOff>
      <xdr:row>77</xdr:row>
      <xdr:rowOff>52871</xdr:rowOff>
    </xdr:to>
    <xdr:sp macro="" textlink="">
      <xdr:nvSpPr>
        <xdr:cNvPr id="420" name="フローチャート: 判断 419">
          <a:extLst>
            <a:ext uri="{FF2B5EF4-FFF2-40B4-BE49-F238E27FC236}">
              <a16:creationId xmlns:a16="http://schemas.microsoft.com/office/drawing/2014/main" xmlns="" id="{00000000-0008-0000-0600-0000A4010000}"/>
            </a:ext>
          </a:extLst>
        </xdr:cNvPr>
        <xdr:cNvSpPr/>
      </xdr:nvSpPr>
      <xdr:spPr>
        <a:xfrm>
          <a:off x="6921500" y="1315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69399</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6705111" y="1292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22073</xdr:rowOff>
    </xdr:from>
    <xdr:to>
      <xdr:col>55</xdr:col>
      <xdr:colOff>50800</xdr:colOff>
      <xdr:row>79</xdr:row>
      <xdr:rowOff>123673</xdr:rowOff>
    </xdr:to>
    <xdr:sp macro="" textlink="">
      <xdr:nvSpPr>
        <xdr:cNvPr id="427" name="楕円 426">
          <a:extLst>
            <a:ext uri="{FF2B5EF4-FFF2-40B4-BE49-F238E27FC236}">
              <a16:creationId xmlns:a16="http://schemas.microsoft.com/office/drawing/2014/main" xmlns="" id="{00000000-0008-0000-0600-0000AB010000}"/>
            </a:ext>
          </a:extLst>
        </xdr:cNvPr>
        <xdr:cNvSpPr/>
      </xdr:nvSpPr>
      <xdr:spPr>
        <a:xfrm>
          <a:off x="10426700" y="135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108450</xdr:rowOff>
    </xdr:from>
    <xdr:ext cx="469744" cy="259045"/>
    <xdr:sp macro="" textlink="">
      <xdr:nvSpPr>
        <xdr:cNvPr id="428" name="普通建設事業費 （ うち新規整備　）該当値テキスト">
          <a:extLst>
            <a:ext uri="{FF2B5EF4-FFF2-40B4-BE49-F238E27FC236}">
              <a16:creationId xmlns:a16="http://schemas.microsoft.com/office/drawing/2014/main" xmlns="" id="{00000000-0008-0000-0600-0000AC010000}"/>
            </a:ext>
          </a:extLst>
        </xdr:cNvPr>
        <xdr:cNvSpPr txBox="1"/>
      </xdr:nvSpPr>
      <xdr:spPr>
        <a:xfrm>
          <a:off x="10528300" y="13481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157741</xdr:rowOff>
    </xdr:from>
    <xdr:to>
      <xdr:col>50</xdr:col>
      <xdr:colOff>165100</xdr:colOff>
      <xdr:row>79</xdr:row>
      <xdr:rowOff>87891</xdr:rowOff>
    </xdr:to>
    <xdr:sp macro="" textlink="">
      <xdr:nvSpPr>
        <xdr:cNvPr id="429" name="楕円 428">
          <a:extLst>
            <a:ext uri="{FF2B5EF4-FFF2-40B4-BE49-F238E27FC236}">
              <a16:creationId xmlns:a16="http://schemas.microsoft.com/office/drawing/2014/main" xmlns="" id="{00000000-0008-0000-0600-0000AD010000}"/>
            </a:ext>
          </a:extLst>
        </xdr:cNvPr>
        <xdr:cNvSpPr/>
      </xdr:nvSpPr>
      <xdr:spPr>
        <a:xfrm>
          <a:off x="9588500" y="13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79018</xdr:rowOff>
    </xdr:from>
    <xdr:ext cx="469744"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04428" y="136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10567</xdr:rowOff>
    </xdr:from>
    <xdr:to>
      <xdr:col>46</xdr:col>
      <xdr:colOff>38100</xdr:colOff>
      <xdr:row>78</xdr:row>
      <xdr:rowOff>112167</xdr:rowOff>
    </xdr:to>
    <xdr:sp macro="" textlink="">
      <xdr:nvSpPr>
        <xdr:cNvPr id="431" name="楕円 430">
          <a:extLst>
            <a:ext uri="{FF2B5EF4-FFF2-40B4-BE49-F238E27FC236}">
              <a16:creationId xmlns:a16="http://schemas.microsoft.com/office/drawing/2014/main" xmlns="" id="{00000000-0008-0000-0600-0000AF010000}"/>
            </a:ext>
          </a:extLst>
        </xdr:cNvPr>
        <xdr:cNvSpPr/>
      </xdr:nvSpPr>
      <xdr:spPr>
        <a:xfrm>
          <a:off x="8699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103294</xdr:rowOff>
    </xdr:from>
    <xdr:ext cx="534377"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8483111" y="134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131975</xdr:rowOff>
    </xdr:from>
    <xdr:to>
      <xdr:col>41</xdr:col>
      <xdr:colOff>101600</xdr:colOff>
      <xdr:row>79</xdr:row>
      <xdr:rowOff>62125</xdr:rowOff>
    </xdr:to>
    <xdr:sp macro="" textlink="">
      <xdr:nvSpPr>
        <xdr:cNvPr id="433" name="楕円 432">
          <a:extLst>
            <a:ext uri="{FF2B5EF4-FFF2-40B4-BE49-F238E27FC236}">
              <a16:creationId xmlns:a16="http://schemas.microsoft.com/office/drawing/2014/main" xmlns="" id="{00000000-0008-0000-0600-0000B1010000}"/>
            </a:ext>
          </a:extLst>
        </xdr:cNvPr>
        <xdr:cNvSpPr/>
      </xdr:nvSpPr>
      <xdr:spPr>
        <a:xfrm>
          <a:off x="7810500" y="13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53252</xdr:rowOff>
    </xdr:from>
    <xdr:ext cx="469744" cy="259045"/>
    <xdr:sp macro="" textlink="">
      <xdr:nvSpPr>
        <xdr:cNvPr id="434" name="テキスト ボックス 433">
          <a:extLst>
            <a:ext uri="{FF2B5EF4-FFF2-40B4-BE49-F238E27FC236}">
              <a16:creationId xmlns:a16="http://schemas.microsoft.com/office/drawing/2014/main" xmlns="" id="{00000000-0008-0000-0600-0000B2010000}"/>
            </a:ext>
          </a:extLst>
        </xdr:cNvPr>
        <xdr:cNvSpPr txBox="1"/>
      </xdr:nvSpPr>
      <xdr:spPr>
        <a:xfrm>
          <a:off x="7626428" y="1359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157948</xdr:rowOff>
    </xdr:from>
    <xdr:to>
      <xdr:col>36</xdr:col>
      <xdr:colOff>165100</xdr:colOff>
      <xdr:row>79</xdr:row>
      <xdr:rowOff>88098</xdr:rowOff>
    </xdr:to>
    <xdr:sp macro="" textlink="">
      <xdr:nvSpPr>
        <xdr:cNvPr id="435" name="楕円 434">
          <a:extLst>
            <a:ext uri="{FF2B5EF4-FFF2-40B4-BE49-F238E27FC236}">
              <a16:creationId xmlns:a16="http://schemas.microsoft.com/office/drawing/2014/main" xmlns="" id="{00000000-0008-0000-0600-0000B3010000}"/>
            </a:ext>
          </a:extLst>
        </xdr:cNvPr>
        <xdr:cNvSpPr/>
      </xdr:nvSpPr>
      <xdr:spPr>
        <a:xfrm>
          <a:off x="6921500" y="1353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79225</xdr:rowOff>
    </xdr:from>
    <xdr:ext cx="469744" cy="259045"/>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737428" y="1362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xmlns=""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xmlns=""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xmlns="" id="{00000000-0008-0000-06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xmlns="" id="{00000000-0008-0000-06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xmlns="" id="{00000000-0008-0000-06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xmlns="" id="{00000000-0008-0000-06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xmlns=""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72270</xdr:rowOff>
    </xdr:from>
    <xdr:to>
      <xdr:col>54</xdr:col>
      <xdr:colOff>189865</xdr:colOff>
      <xdr:row>99</xdr:row>
      <xdr:rowOff>315</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10475595" y="15502770"/>
          <a:ext cx="1270" cy="1471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4142</xdr:rowOff>
    </xdr:from>
    <xdr:ext cx="469744" cy="259045"/>
    <xdr:sp macro="" textlink="">
      <xdr:nvSpPr>
        <xdr:cNvPr id="461" name="普通建設事業費 （ うち更新整備　）最小値テキスト">
          <a:extLst>
            <a:ext uri="{FF2B5EF4-FFF2-40B4-BE49-F238E27FC236}">
              <a16:creationId xmlns:a16="http://schemas.microsoft.com/office/drawing/2014/main" xmlns="" id="{00000000-0008-0000-0600-0000CD010000}"/>
            </a:ext>
          </a:extLst>
        </xdr:cNvPr>
        <xdr:cNvSpPr txBox="1"/>
      </xdr:nvSpPr>
      <xdr:spPr>
        <a:xfrm>
          <a:off x="10528300" y="16977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315</xdr:rowOff>
    </xdr:from>
    <xdr:to>
      <xdr:col>55</xdr:col>
      <xdr:colOff>88900</xdr:colOff>
      <xdr:row>99</xdr:row>
      <xdr:rowOff>315</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10388600" y="16973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18947</xdr:rowOff>
    </xdr:from>
    <xdr:ext cx="599010" cy="259045"/>
    <xdr:sp macro="" textlink="">
      <xdr:nvSpPr>
        <xdr:cNvPr id="463" name="普通建設事業費 （ うち更新整備　）最大値テキスト">
          <a:extLst>
            <a:ext uri="{FF2B5EF4-FFF2-40B4-BE49-F238E27FC236}">
              <a16:creationId xmlns:a16="http://schemas.microsoft.com/office/drawing/2014/main" xmlns="" id="{00000000-0008-0000-0600-0000CF010000}"/>
            </a:ext>
          </a:extLst>
        </xdr:cNvPr>
        <xdr:cNvSpPr txBox="1"/>
      </xdr:nvSpPr>
      <xdr:spPr>
        <a:xfrm>
          <a:off x="10528300" y="1527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72270</xdr:rowOff>
    </xdr:from>
    <xdr:to>
      <xdr:col>55</xdr:col>
      <xdr:colOff>88900</xdr:colOff>
      <xdr:row>90</xdr:row>
      <xdr:rowOff>72270</xdr:rowOff>
    </xdr:to>
    <xdr:cxnSp macro="">
      <xdr:nvCxnSpPr>
        <xdr:cNvPr id="464" name="直線コネクタ 463">
          <a:extLst>
            <a:ext uri="{FF2B5EF4-FFF2-40B4-BE49-F238E27FC236}">
              <a16:creationId xmlns:a16="http://schemas.microsoft.com/office/drawing/2014/main" xmlns="" id="{00000000-0008-0000-0600-0000D0010000}"/>
            </a:ext>
          </a:extLst>
        </xdr:cNvPr>
        <xdr:cNvCxnSpPr/>
      </xdr:nvCxnSpPr>
      <xdr:spPr>
        <a:xfrm>
          <a:off x="10388600" y="1550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32220</xdr:rowOff>
    </xdr:from>
    <xdr:to>
      <xdr:col>55</xdr:col>
      <xdr:colOff>0</xdr:colOff>
      <xdr:row>98</xdr:row>
      <xdr:rowOff>121283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9639300" y="16834320"/>
          <a:ext cx="838200" cy="8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72945</xdr:rowOff>
    </xdr:from>
    <xdr:ext cx="534377" cy="259045"/>
    <xdr:sp macro="" textlink="">
      <xdr:nvSpPr>
        <xdr:cNvPr id="466" name="普通建設事業費 （ うち更新整備　）平均値テキスト">
          <a:extLst>
            <a:ext uri="{FF2B5EF4-FFF2-40B4-BE49-F238E27FC236}">
              <a16:creationId xmlns:a16="http://schemas.microsoft.com/office/drawing/2014/main" xmlns="" id="{00000000-0008-0000-0600-0000D2010000}"/>
            </a:ext>
          </a:extLst>
        </xdr:cNvPr>
        <xdr:cNvSpPr txBox="1"/>
      </xdr:nvSpPr>
      <xdr:spPr>
        <a:xfrm>
          <a:off x="10528300" y="165321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50068</xdr:rowOff>
    </xdr:from>
    <xdr:to>
      <xdr:col>55</xdr:col>
      <xdr:colOff>50800</xdr:colOff>
      <xdr:row>97</xdr:row>
      <xdr:rowOff>151668</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10426700" y="166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121283</xdr:rowOff>
    </xdr:from>
    <xdr:to>
      <xdr:col>50</xdr:col>
      <xdr:colOff>114300</xdr:colOff>
      <xdr:row>98</xdr:row>
      <xdr:rowOff>141650</xdr:rowOff>
    </xdr:to>
    <xdr:cxnSp macro="">
      <xdr:nvCxnSpPr>
        <xdr:cNvPr id="468" name="直線コネクタ 467">
          <a:extLst>
            <a:ext uri="{FF2B5EF4-FFF2-40B4-BE49-F238E27FC236}">
              <a16:creationId xmlns:a16="http://schemas.microsoft.com/office/drawing/2014/main" xmlns="" id="{00000000-0008-0000-0600-0000D4010000}"/>
            </a:ext>
          </a:extLst>
        </xdr:cNvPr>
        <xdr:cNvCxnSpPr/>
      </xdr:nvCxnSpPr>
      <xdr:spPr>
        <a:xfrm flipV="1">
          <a:off x="8750300" y="16923383"/>
          <a:ext cx="889000" cy="2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52659</xdr:rowOff>
    </xdr:from>
    <xdr:to>
      <xdr:col>50</xdr:col>
      <xdr:colOff>165100</xdr:colOff>
      <xdr:row>97</xdr:row>
      <xdr:rowOff>154259</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9588500" y="1668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170786</xdr:rowOff>
    </xdr:from>
    <xdr:ext cx="534377"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9372111" y="1645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47482</xdr:rowOff>
    </xdr:from>
    <xdr:to>
      <xdr:col>45</xdr:col>
      <xdr:colOff>177800</xdr:colOff>
      <xdr:row>98</xdr:row>
      <xdr:rowOff>141650</xdr:rowOff>
    </xdr:to>
    <xdr:cxnSp macro="">
      <xdr:nvCxnSpPr>
        <xdr:cNvPr id="471" name="直線コネクタ 470">
          <a:extLst>
            <a:ext uri="{FF2B5EF4-FFF2-40B4-BE49-F238E27FC236}">
              <a16:creationId xmlns:a16="http://schemas.microsoft.com/office/drawing/2014/main" xmlns="" id="{00000000-0008-0000-0600-0000D7010000}"/>
            </a:ext>
          </a:extLst>
        </xdr:cNvPr>
        <xdr:cNvCxnSpPr/>
      </xdr:nvCxnSpPr>
      <xdr:spPr>
        <a:xfrm>
          <a:off x="7861300" y="16849582"/>
          <a:ext cx="889000" cy="94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79291</xdr:rowOff>
    </xdr:from>
    <xdr:to>
      <xdr:col>46</xdr:col>
      <xdr:colOff>38100</xdr:colOff>
      <xdr:row>98</xdr:row>
      <xdr:rowOff>9441</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8699500" y="167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25968</xdr:rowOff>
    </xdr:from>
    <xdr:ext cx="534377"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83111" y="164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47482</xdr:rowOff>
    </xdr:from>
    <xdr:to>
      <xdr:col>41</xdr:col>
      <xdr:colOff>50800</xdr:colOff>
      <xdr:row>98</xdr:row>
      <xdr:rowOff>85415</xdr:rowOff>
    </xdr:to>
    <xdr:cxnSp macro="">
      <xdr:nvCxnSpPr>
        <xdr:cNvPr id="474" name="直線コネクタ 473">
          <a:extLst>
            <a:ext uri="{FF2B5EF4-FFF2-40B4-BE49-F238E27FC236}">
              <a16:creationId xmlns:a16="http://schemas.microsoft.com/office/drawing/2014/main" xmlns="" id="{00000000-0008-0000-0600-0000DA010000}"/>
            </a:ext>
          </a:extLst>
        </xdr:cNvPr>
        <xdr:cNvCxnSpPr/>
      </xdr:nvCxnSpPr>
      <xdr:spPr>
        <a:xfrm flipV="1">
          <a:off x="6972300" y="16849582"/>
          <a:ext cx="889000" cy="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122938</xdr:rowOff>
    </xdr:from>
    <xdr:to>
      <xdr:col>41</xdr:col>
      <xdr:colOff>101600</xdr:colOff>
      <xdr:row>98</xdr:row>
      <xdr:rowOff>53088</xdr:rowOff>
    </xdr:to>
    <xdr:sp macro="" textlink="">
      <xdr:nvSpPr>
        <xdr:cNvPr id="475" name="フローチャート: 判断 474">
          <a:extLst>
            <a:ext uri="{FF2B5EF4-FFF2-40B4-BE49-F238E27FC236}">
              <a16:creationId xmlns:a16="http://schemas.microsoft.com/office/drawing/2014/main" xmlns="" id="{00000000-0008-0000-0600-0000DB010000}"/>
            </a:ext>
          </a:extLst>
        </xdr:cNvPr>
        <xdr:cNvSpPr/>
      </xdr:nvSpPr>
      <xdr:spPr>
        <a:xfrm>
          <a:off x="7810500" y="167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69615</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7594111" y="165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95301</xdr:rowOff>
    </xdr:from>
    <xdr:to>
      <xdr:col>36</xdr:col>
      <xdr:colOff>165100</xdr:colOff>
      <xdr:row>98</xdr:row>
      <xdr:rowOff>25451</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6921500" y="1672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41978</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6705111" y="1650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152870</xdr:rowOff>
    </xdr:from>
    <xdr:to>
      <xdr:col>55</xdr:col>
      <xdr:colOff>50800</xdr:colOff>
      <xdr:row>98</xdr:row>
      <xdr:rowOff>83020</xdr:rowOff>
    </xdr:to>
    <xdr:sp macro="" textlink="">
      <xdr:nvSpPr>
        <xdr:cNvPr id="484" name="楕円 483">
          <a:extLst>
            <a:ext uri="{FF2B5EF4-FFF2-40B4-BE49-F238E27FC236}">
              <a16:creationId xmlns:a16="http://schemas.microsoft.com/office/drawing/2014/main" xmlns="" id="{00000000-0008-0000-0600-0000E4010000}"/>
            </a:ext>
          </a:extLst>
        </xdr:cNvPr>
        <xdr:cNvSpPr/>
      </xdr:nvSpPr>
      <xdr:spPr>
        <a:xfrm>
          <a:off x="10426700" y="167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131297</xdr:rowOff>
    </xdr:from>
    <xdr:ext cx="534377" cy="259045"/>
    <xdr:sp macro="" textlink="">
      <xdr:nvSpPr>
        <xdr:cNvPr id="485" name="普通建設事業費 （ うち更新整備　）該当値テキスト">
          <a:extLst>
            <a:ext uri="{FF2B5EF4-FFF2-40B4-BE49-F238E27FC236}">
              <a16:creationId xmlns:a16="http://schemas.microsoft.com/office/drawing/2014/main" xmlns="" id="{00000000-0008-0000-0600-0000E5010000}"/>
            </a:ext>
          </a:extLst>
        </xdr:cNvPr>
        <xdr:cNvSpPr txBox="1"/>
      </xdr:nvSpPr>
      <xdr:spPr>
        <a:xfrm>
          <a:off x="10528300" y="1676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70483</xdr:rowOff>
    </xdr:from>
    <xdr:to>
      <xdr:col>50</xdr:col>
      <xdr:colOff>165100</xdr:colOff>
      <xdr:row>99</xdr:row>
      <xdr:rowOff>633</xdr:rowOff>
    </xdr:to>
    <xdr:sp macro="" textlink="">
      <xdr:nvSpPr>
        <xdr:cNvPr id="486" name="楕円 485">
          <a:extLst>
            <a:ext uri="{FF2B5EF4-FFF2-40B4-BE49-F238E27FC236}">
              <a16:creationId xmlns:a16="http://schemas.microsoft.com/office/drawing/2014/main" xmlns="" id="{00000000-0008-0000-0600-0000E6010000}"/>
            </a:ext>
          </a:extLst>
        </xdr:cNvPr>
        <xdr:cNvSpPr/>
      </xdr:nvSpPr>
      <xdr:spPr>
        <a:xfrm>
          <a:off x="9588500" y="1687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163210</xdr:rowOff>
    </xdr:from>
    <xdr:ext cx="534377"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9372111" y="1696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90850</xdr:rowOff>
    </xdr:from>
    <xdr:to>
      <xdr:col>46</xdr:col>
      <xdr:colOff>38100</xdr:colOff>
      <xdr:row>99</xdr:row>
      <xdr:rowOff>21000</xdr:rowOff>
    </xdr:to>
    <xdr:sp macro="" textlink="">
      <xdr:nvSpPr>
        <xdr:cNvPr id="488" name="楕円 487">
          <a:extLst>
            <a:ext uri="{FF2B5EF4-FFF2-40B4-BE49-F238E27FC236}">
              <a16:creationId xmlns:a16="http://schemas.microsoft.com/office/drawing/2014/main" xmlns="" id="{00000000-0008-0000-0600-0000E8010000}"/>
            </a:ext>
          </a:extLst>
        </xdr:cNvPr>
        <xdr:cNvSpPr/>
      </xdr:nvSpPr>
      <xdr:spPr>
        <a:xfrm>
          <a:off x="8699500" y="168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12127</xdr:rowOff>
    </xdr:from>
    <xdr:ext cx="469744"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8515428" y="1698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168132</xdr:rowOff>
    </xdr:from>
    <xdr:to>
      <xdr:col>41</xdr:col>
      <xdr:colOff>101600</xdr:colOff>
      <xdr:row>98</xdr:row>
      <xdr:rowOff>98282</xdr:rowOff>
    </xdr:to>
    <xdr:sp macro="" textlink="">
      <xdr:nvSpPr>
        <xdr:cNvPr id="490" name="楕円 489">
          <a:extLst>
            <a:ext uri="{FF2B5EF4-FFF2-40B4-BE49-F238E27FC236}">
              <a16:creationId xmlns:a16="http://schemas.microsoft.com/office/drawing/2014/main" xmlns="" id="{00000000-0008-0000-0600-0000EA010000}"/>
            </a:ext>
          </a:extLst>
        </xdr:cNvPr>
        <xdr:cNvSpPr/>
      </xdr:nvSpPr>
      <xdr:spPr>
        <a:xfrm>
          <a:off x="7810500" y="1679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89409</xdr:rowOff>
    </xdr:from>
    <xdr:ext cx="534377"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7594111" y="1689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34615</xdr:rowOff>
    </xdr:from>
    <xdr:to>
      <xdr:col>36</xdr:col>
      <xdr:colOff>165100</xdr:colOff>
      <xdr:row>98</xdr:row>
      <xdr:rowOff>136215</xdr:rowOff>
    </xdr:to>
    <xdr:sp macro="" textlink="">
      <xdr:nvSpPr>
        <xdr:cNvPr id="492" name="楕円 491">
          <a:extLst>
            <a:ext uri="{FF2B5EF4-FFF2-40B4-BE49-F238E27FC236}">
              <a16:creationId xmlns:a16="http://schemas.microsoft.com/office/drawing/2014/main" xmlns="" id="{00000000-0008-0000-0600-0000EC010000}"/>
            </a:ext>
          </a:extLst>
        </xdr:cNvPr>
        <xdr:cNvSpPr/>
      </xdr:nvSpPr>
      <xdr:spPr>
        <a:xfrm>
          <a:off x="6921500" y="1683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127342</xdr:rowOff>
    </xdr:from>
    <xdr:ext cx="534377"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6705111" y="169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5" name="テキスト ボックス 504">
          <a:extLst>
            <a:ext uri="{FF2B5EF4-FFF2-40B4-BE49-F238E27FC236}">
              <a16:creationId xmlns:a16="http://schemas.microsoft.com/office/drawing/2014/main" xmlns="" id="{00000000-0008-0000-0600-0000F9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xmlns=""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xmlns=""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114108</xdr:rowOff>
    </xdr:from>
    <xdr:to>
      <xdr:col>85</xdr:col>
      <xdr:colOff>126364</xdr:colOff>
      <xdr:row>38</xdr:row>
      <xdr:rowOff>25400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6317595" y="5257608"/>
          <a:ext cx="1269" cy="12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58299</xdr:rowOff>
    </xdr:from>
    <xdr:ext cx="249299" cy="259045"/>
    <xdr:sp macro="" textlink="">
      <xdr:nvSpPr>
        <xdr:cNvPr id="514" name="災害復旧事業費最小値テキスト">
          <a:extLst>
            <a:ext uri="{FF2B5EF4-FFF2-40B4-BE49-F238E27FC236}">
              <a16:creationId xmlns:a16="http://schemas.microsoft.com/office/drawing/2014/main" xmlns="" id="{00000000-0008-0000-0600-000002020000}"/>
            </a:ext>
          </a:extLst>
        </xdr:cNvPr>
        <xdr:cNvSpPr txBox="1"/>
      </xdr:nvSpPr>
      <xdr:spPr>
        <a:xfrm>
          <a:off x="16370300" y="6573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60785</xdr:rowOff>
    </xdr:from>
    <xdr:ext cx="599010" cy="259045"/>
    <xdr:sp macro="" textlink="">
      <xdr:nvSpPr>
        <xdr:cNvPr id="516" name="災害復旧事業費最大値テキスト">
          <a:extLst>
            <a:ext uri="{FF2B5EF4-FFF2-40B4-BE49-F238E27FC236}">
              <a16:creationId xmlns:a16="http://schemas.microsoft.com/office/drawing/2014/main" xmlns="" id="{00000000-0008-0000-0600-000004020000}"/>
            </a:ext>
          </a:extLst>
        </xdr:cNvPr>
        <xdr:cNvSpPr txBox="1"/>
      </xdr:nvSpPr>
      <xdr:spPr>
        <a:xfrm>
          <a:off x="16370300" y="50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114108</xdr:rowOff>
    </xdr:from>
    <xdr:to>
      <xdr:col>86</xdr:col>
      <xdr:colOff>25400</xdr:colOff>
      <xdr:row>30</xdr:row>
      <xdr:rowOff>114108</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6230600" y="5257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8" name="直線コネクタ 517">
          <a:extLst>
            <a:ext uri="{FF2B5EF4-FFF2-40B4-BE49-F238E27FC236}">
              <a16:creationId xmlns:a16="http://schemas.microsoft.com/office/drawing/2014/main" xmlns="" id="{00000000-0008-0000-0600-000006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147198</xdr:rowOff>
    </xdr:from>
    <xdr:ext cx="469744" cy="259045"/>
    <xdr:sp macro="" textlink="">
      <xdr:nvSpPr>
        <xdr:cNvPr id="519" name="災害復旧事業費平均値テキスト">
          <a:extLst>
            <a:ext uri="{FF2B5EF4-FFF2-40B4-BE49-F238E27FC236}">
              <a16:creationId xmlns:a16="http://schemas.microsoft.com/office/drawing/2014/main" xmlns="" id="{00000000-0008-0000-0600-000007020000}"/>
            </a:ext>
          </a:extLst>
        </xdr:cNvPr>
        <xdr:cNvSpPr txBox="1"/>
      </xdr:nvSpPr>
      <xdr:spPr>
        <a:xfrm>
          <a:off x="16370300" y="6319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124321</xdr:rowOff>
    </xdr:from>
    <xdr:to>
      <xdr:col>85</xdr:col>
      <xdr:colOff>177800</xdr:colOff>
      <xdr:row>38</xdr:row>
      <xdr:rowOff>54471</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6268700" y="64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136666</xdr:rowOff>
    </xdr:from>
    <xdr:to>
      <xdr:col>81</xdr:col>
      <xdr:colOff>101600</xdr:colOff>
      <xdr:row>38</xdr:row>
      <xdr:rowOff>66816</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54305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83343</xdr:rowOff>
    </xdr:from>
    <xdr:ext cx="469744"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5246428" y="625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130797</xdr:rowOff>
    </xdr:from>
    <xdr:to>
      <xdr:col>76</xdr:col>
      <xdr:colOff>165100</xdr:colOff>
      <xdr:row>38</xdr:row>
      <xdr:rowOff>60947</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4541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77474</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357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7" name="直線コネクタ 526">
          <a:extLst>
            <a:ext uri="{FF2B5EF4-FFF2-40B4-BE49-F238E27FC236}">
              <a16:creationId xmlns:a16="http://schemas.microsoft.com/office/drawing/2014/main" xmlns="" id="{00000000-0008-0000-0600-00000F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136866</xdr:rowOff>
    </xdr:from>
    <xdr:to>
      <xdr:col>72</xdr:col>
      <xdr:colOff>38100</xdr:colOff>
      <xdr:row>38</xdr:row>
      <xdr:rowOff>67016</xdr:rowOff>
    </xdr:to>
    <xdr:sp macro="" textlink="">
      <xdr:nvSpPr>
        <xdr:cNvPr id="528" name="フローチャート: 判断 527">
          <a:extLst>
            <a:ext uri="{FF2B5EF4-FFF2-40B4-BE49-F238E27FC236}">
              <a16:creationId xmlns:a16="http://schemas.microsoft.com/office/drawing/2014/main" xmlns="" id="{00000000-0008-0000-0600-000010020000}"/>
            </a:ext>
          </a:extLst>
        </xdr:cNvPr>
        <xdr:cNvSpPr/>
      </xdr:nvSpPr>
      <xdr:spPr>
        <a:xfrm>
          <a:off x="13652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83543</xdr:rowOff>
    </xdr:from>
    <xdr:ext cx="469744"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3468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125876</xdr:rowOff>
    </xdr:from>
    <xdr:to>
      <xdr:col>67</xdr:col>
      <xdr:colOff>101600</xdr:colOff>
      <xdr:row>38</xdr:row>
      <xdr:rowOff>56026</xdr:rowOff>
    </xdr:to>
    <xdr:sp macro="" textlink="">
      <xdr:nvSpPr>
        <xdr:cNvPr id="530" name="フローチャート: 判断 529">
          <a:extLst>
            <a:ext uri="{FF2B5EF4-FFF2-40B4-BE49-F238E27FC236}">
              <a16:creationId xmlns:a16="http://schemas.microsoft.com/office/drawing/2014/main" xmlns="" id="{00000000-0008-0000-0600-000012020000}"/>
            </a:ext>
          </a:extLst>
        </xdr:cNvPr>
        <xdr:cNvSpPr/>
      </xdr:nvSpPr>
      <xdr:spPr>
        <a:xfrm>
          <a:off x="12763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72553</xdr:rowOff>
    </xdr:from>
    <xdr:ext cx="469744"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579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102749</xdr:rowOff>
    </xdr:from>
    <xdr:ext cx="249299" cy="259045"/>
    <xdr:sp macro="" textlink="">
      <xdr:nvSpPr>
        <xdr:cNvPr id="538" name="災害復旧事業費該当値テキスト">
          <a:extLst>
            <a:ext uri="{FF2B5EF4-FFF2-40B4-BE49-F238E27FC236}">
              <a16:creationId xmlns:a16="http://schemas.microsoft.com/office/drawing/2014/main" xmlns="" id="{00000000-0008-0000-0600-00001A020000}"/>
            </a:ext>
          </a:extLst>
        </xdr:cNvPr>
        <xdr:cNvSpPr txBox="1"/>
      </xdr:nvSpPr>
      <xdr:spPr>
        <a:xfrm>
          <a:off x="16370300" y="6446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9" name="楕円 538">
          <a:extLst>
            <a:ext uri="{FF2B5EF4-FFF2-40B4-BE49-F238E27FC236}">
              <a16:creationId xmlns:a16="http://schemas.microsoft.com/office/drawing/2014/main" xmlns="" id="{00000000-0008-0000-0600-00001B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41" name="楕円 540">
          <a:extLst>
            <a:ext uri="{FF2B5EF4-FFF2-40B4-BE49-F238E27FC236}">
              <a16:creationId xmlns:a16="http://schemas.microsoft.com/office/drawing/2014/main" xmlns="" id="{00000000-0008-0000-0600-00001D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43" name="楕円 542">
          <a:extLst>
            <a:ext uri="{FF2B5EF4-FFF2-40B4-BE49-F238E27FC236}">
              <a16:creationId xmlns:a16="http://schemas.microsoft.com/office/drawing/2014/main" xmlns="" id="{00000000-0008-0000-0600-00001F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5" name="楕円 544">
          <a:extLst>
            <a:ext uri="{FF2B5EF4-FFF2-40B4-BE49-F238E27FC236}">
              <a16:creationId xmlns:a16="http://schemas.microsoft.com/office/drawing/2014/main" xmlns="" id="{00000000-0008-0000-0600-000021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xmlns=""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xmlns=""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xmlns=""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0" name="テキスト ボックス 559">
          <a:extLst>
            <a:ext uri="{FF2B5EF4-FFF2-40B4-BE49-F238E27FC236}">
              <a16:creationId xmlns:a16="http://schemas.microsoft.com/office/drawing/2014/main" xmlns="" id="{00000000-0008-0000-0600-000030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xmlns=""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xmlns=""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xmlns=""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71" name="失業対策事業費最小値テキスト">
          <a:extLst>
            <a:ext uri="{FF2B5EF4-FFF2-40B4-BE49-F238E27FC236}">
              <a16:creationId xmlns:a16="http://schemas.microsoft.com/office/drawing/2014/main" xmlns="" id="{00000000-0008-0000-0600-00003B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73" name="失業対策事業費最大値テキスト">
          <a:extLst>
            <a:ext uri="{FF2B5EF4-FFF2-40B4-BE49-F238E27FC236}">
              <a16:creationId xmlns:a16="http://schemas.microsoft.com/office/drawing/2014/main" xmlns="" id="{00000000-0008-0000-0600-00003D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xmlns=""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76" name="失業対策事業費平均値テキスト">
          <a:extLst>
            <a:ext uri="{FF2B5EF4-FFF2-40B4-BE49-F238E27FC236}">
              <a16:creationId xmlns:a16="http://schemas.microsoft.com/office/drawing/2014/main" xmlns="" id="{00000000-0008-0000-0600-000040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7" name="フローチャート: 判断 576">
          <a:extLst>
            <a:ext uri="{FF2B5EF4-FFF2-40B4-BE49-F238E27FC236}">
              <a16:creationId xmlns:a16="http://schemas.microsoft.com/office/drawing/2014/main" xmlns="" id="{00000000-0008-0000-0600-000041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9" name="フローチャート: 判断 578">
          <a:extLst>
            <a:ext uri="{FF2B5EF4-FFF2-40B4-BE49-F238E27FC236}">
              <a16:creationId xmlns:a16="http://schemas.microsoft.com/office/drawing/2014/main" xmlns="" id="{00000000-0008-0000-0600-000043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xmlns="" id="{00000000-0008-0000-0600-000044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107950</xdr:rowOff>
    </xdr:from>
    <xdr:to>
      <xdr:col>76</xdr:col>
      <xdr:colOff>165100</xdr:colOff>
      <xdr:row>56</xdr:row>
      <xdr:rowOff>38100</xdr:rowOff>
    </xdr:to>
    <xdr:sp macro="" textlink="">
      <xdr:nvSpPr>
        <xdr:cNvPr id="582" name="フローチャート: 判断 581">
          <a:extLst>
            <a:ext uri="{FF2B5EF4-FFF2-40B4-BE49-F238E27FC236}">
              <a16:creationId xmlns:a16="http://schemas.microsoft.com/office/drawing/2014/main" xmlns="" id="{00000000-0008-0000-0600-000046020000}"/>
            </a:ext>
          </a:extLst>
        </xdr:cNvPr>
        <xdr:cNvSpPr/>
      </xdr:nvSpPr>
      <xdr:spPr>
        <a:xfrm>
          <a:off x="14541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54627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xmlns=""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7" name="フローチャート: 判断 586">
          <a:extLst>
            <a:ext uri="{FF2B5EF4-FFF2-40B4-BE49-F238E27FC236}">
              <a16:creationId xmlns:a16="http://schemas.microsoft.com/office/drawing/2014/main" xmlns="" id="{00000000-0008-0000-0600-00004B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xmlns=""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95" name="失業対策事業費該当値テキスト">
          <a:extLst>
            <a:ext uri="{FF2B5EF4-FFF2-40B4-BE49-F238E27FC236}">
              <a16:creationId xmlns:a16="http://schemas.microsoft.com/office/drawing/2014/main" xmlns="" id="{00000000-0008-0000-0600-000053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xmlns=""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xmlns=""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xmlns=""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xmlns=""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xmlns="" id="{00000000-0008-0000-06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xmlns="" id="{00000000-0008-0000-06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xmlns="" id="{00000000-0008-0000-06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88071</xdr:rowOff>
    </xdr:from>
    <xdr:to>
      <xdr:col>85</xdr:col>
      <xdr:colOff>126364</xdr:colOff>
      <xdr:row>78</xdr:row>
      <xdr:rowOff>5609</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flipV="1">
          <a:off x="16317595" y="12089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9436</xdr:rowOff>
    </xdr:from>
    <xdr:ext cx="469744" cy="259045"/>
    <xdr:sp macro="" textlink="">
      <xdr:nvSpPr>
        <xdr:cNvPr id="624" name="公債費最小値テキスト">
          <a:extLst>
            <a:ext uri="{FF2B5EF4-FFF2-40B4-BE49-F238E27FC236}">
              <a16:creationId xmlns:a16="http://schemas.microsoft.com/office/drawing/2014/main" xmlns="" id="{00000000-0008-0000-0600-000070020000}"/>
            </a:ext>
          </a:extLst>
        </xdr:cNvPr>
        <xdr:cNvSpPr txBox="1"/>
      </xdr:nvSpPr>
      <xdr:spPr>
        <a:xfrm>
          <a:off x="16370300" y="1338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5609</xdr:rowOff>
    </xdr:from>
    <xdr:to>
      <xdr:col>86</xdr:col>
      <xdr:colOff>25400</xdr:colOff>
      <xdr:row>78</xdr:row>
      <xdr:rowOff>5609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6230600" y="1337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34748</xdr:rowOff>
    </xdr:from>
    <xdr:ext cx="599010" cy="259045"/>
    <xdr:sp macro="" textlink="">
      <xdr:nvSpPr>
        <xdr:cNvPr id="626" name="公債費最大値テキスト">
          <a:extLst>
            <a:ext uri="{FF2B5EF4-FFF2-40B4-BE49-F238E27FC236}">
              <a16:creationId xmlns:a16="http://schemas.microsoft.com/office/drawing/2014/main" xmlns="" id="{00000000-0008-0000-0600-000072020000}"/>
            </a:ext>
          </a:extLst>
        </xdr:cNvPr>
        <xdr:cNvSpPr txBox="1"/>
      </xdr:nvSpPr>
      <xdr:spPr>
        <a:xfrm>
          <a:off x="16370300" y="1186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88071</xdr:rowOff>
    </xdr:from>
    <xdr:to>
      <xdr:col>86</xdr:col>
      <xdr:colOff>25400</xdr:colOff>
      <xdr:row>70</xdr:row>
      <xdr:rowOff>88071</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6230600" y="1208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125264</xdr:rowOff>
    </xdr:from>
    <xdr:to>
      <xdr:col>85</xdr:col>
      <xdr:colOff>127000</xdr:colOff>
      <xdr:row>77</xdr:row>
      <xdr:rowOff>134579</xdr:rowOff>
    </xdr:to>
    <xdr:cxnSp macro="">
      <xdr:nvCxnSpPr>
        <xdr:cNvPr id="628" name="直線コネクタ 627">
          <a:extLst>
            <a:ext uri="{FF2B5EF4-FFF2-40B4-BE49-F238E27FC236}">
              <a16:creationId xmlns:a16="http://schemas.microsoft.com/office/drawing/2014/main" xmlns="" id="{00000000-0008-0000-0600-000074020000}"/>
            </a:ext>
          </a:extLst>
        </xdr:cNvPr>
        <xdr:cNvCxnSpPr/>
      </xdr:nvCxnSpPr>
      <xdr:spPr>
        <a:xfrm>
          <a:off x="15481300" y="13326914"/>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36876</xdr:rowOff>
    </xdr:from>
    <xdr:ext cx="534377" cy="259045"/>
    <xdr:sp macro="" textlink="">
      <xdr:nvSpPr>
        <xdr:cNvPr id="629" name="公債費平均値テキスト">
          <a:extLst>
            <a:ext uri="{FF2B5EF4-FFF2-40B4-BE49-F238E27FC236}">
              <a16:creationId xmlns:a16="http://schemas.microsoft.com/office/drawing/2014/main" xmlns="" id="{00000000-0008-0000-0600-000075020000}"/>
            </a:ext>
          </a:extLst>
        </xdr:cNvPr>
        <xdr:cNvSpPr txBox="1"/>
      </xdr:nvSpPr>
      <xdr:spPr>
        <a:xfrm>
          <a:off x="16370300" y="128956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13999</xdr:rowOff>
    </xdr:from>
    <xdr:to>
      <xdr:col>85</xdr:col>
      <xdr:colOff>177800</xdr:colOff>
      <xdr:row>76</xdr:row>
      <xdr:rowOff>115599</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6268700" y="1304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124223</xdr:rowOff>
    </xdr:from>
    <xdr:to>
      <xdr:col>81</xdr:col>
      <xdr:colOff>50800</xdr:colOff>
      <xdr:row>77</xdr:row>
      <xdr:rowOff>125264</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4592300" y="13325873"/>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24606</xdr:rowOff>
    </xdr:from>
    <xdr:to>
      <xdr:col>81</xdr:col>
      <xdr:colOff>101600</xdr:colOff>
      <xdr:row>76</xdr:row>
      <xdr:rowOff>126206</xdr:rowOff>
    </xdr:to>
    <xdr:sp macro="" textlink="">
      <xdr:nvSpPr>
        <xdr:cNvPr id="632" name="フローチャート: 判断 631">
          <a:extLst>
            <a:ext uri="{FF2B5EF4-FFF2-40B4-BE49-F238E27FC236}">
              <a16:creationId xmlns:a16="http://schemas.microsoft.com/office/drawing/2014/main" xmlns="" id="{00000000-0008-0000-0600-000078020000}"/>
            </a:ext>
          </a:extLst>
        </xdr:cNvPr>
        <xdr:cNvSpPr/>
      </xdr:nvSpPr>
      <xdr:spPr>
        <a:xfrm>
          <a:off x="15430500" y="1305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142733</xdr:rowOff>
    </xdr:from>
    <xdr:ext cx="534377"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14111" y="1283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124223</xdr:rowOff>
    </xdr:from>
    <xdr:to>
      <xdr:col>76</xdr:col>
      <xdr:colOff>114300</xdr:colOff>
      <xdr:row>77</xdr:row>
      <xdr:rowOff>128104</xdr:rowOff>
    </xdr:to>
    <xdr:cxnSp macro="">
      <xdr:nvCxnSpPr>
        <xdr:cNvPr id="634" name="直線コネクタ 633">
          <a:extLst>
            <a:ext uri="{FF2B5EF4-FFF2-40B4-BE49-F238E27FC236}">
              <a16:creationId xmlns:a16="http://schemas.microsoft.com/office/drawing/2014/main" xmlns="" id="{00000000-0008-0000-0600-00007A020000}"/>
            </a:ext>
          </a:extLst>
        </xdr:cNvPr>
        <xdr:cNvCxnSpPr/>
      </xdr:nvCxnSpPr>
      <xdr:spPr>
        <a:xfrm flipV="1">
          <a:off x="13703300" y="13325873"/>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29225</xdr:rowOff>
    </xdr:from>
    <xdr:to>
      <xdr:col>76</xdr:col>
      <xdr:colOff>165100</xdr:colOff>
      <xdr:row>76</xdr:row>
      <xdr:rowOff>130825</xdr:rowOff>
    </xdr:to>
    <xdr:sp macro="" textlink="">
      <xdr:nvSpPr>
        <xdr:cNvPr id="635" name="フローチャート: 判断 634">
          <a:extLst>
            <a:ext uri="{FF2B5EF4-FFF2-40B4-BE49-F238E27FC236}">
              <a16:creationId xmlns:a16="http://schemas.microsoft.com/office/drawing/2014/main" xmlns="" id="{00000000-0008-0000-0600-00007B020000}"/>
            </a:ext>
          </a:extLst>
        </xdr:cNvPr>
        <xdr:cNvSpPr/>
      </xdr:nvSpPr>
      <xdr:spPr>
        <a:xfrm>
          <a:off x="14541500" y="1305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147351</xdr:rowOff>
    </xdr:from>
    <xdr:ext cx="534377"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4325111" y="1283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126023</xdr:rowOff>
    </xdr:from>
    <xdr:to>
      <xdr:col>71</xdr:col>
      <xdr:colOff>177800</xdr:colOff>
      <xdr:row>77</xdr:row>
      <xdr:rowOff>128104</xdr:rowOff>
    </xdr:to>
    <xdr:cxnSp macro="">
      <xdr:nvCxnSpPr>
        <xdr:cNvPr id="637" name="直線コネクタ 636">
          <a:extLst>
            <a:ext uri="{FF2B5EF4-FFF2-40B4-BE49-F238E27FC236}">
              <a16:creationId xmlns:a16="http://schemas.microsoft.com/office/drawing/2014/main" xmlns="" id="{00000000-0008-0000-0600-00007D020000}"/>
            </a:ext>
          </a:extLst>
        </xdr:cNvPr>
        <xdr:cNvCxnSpPr/>
      </xdr:nvCxnSpPr>
      <xdr:spPr>
        <a:xfrm>
          <a:off x="12814300" y="13327673"/>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34282</xdr:rowOff>
    </xdr:from>
    <xdr:to>
      <xdr:col>72</xdr:col>
      <xdr:colOff>38100</xdr:colOff>
      <xdr:row>76</xdr:row>
      <xdr:rowOff>135882</xdr:rowOff>
    </xdr:to>
    <xdr:sp macro="" textlink="">
      <xdr:nvSpPr>
        <xdr:cNvPr id="638" name="フローチャート: 判断 637">
          <a:extLst>
            <a:ext uri="{FF2B5EF4-FFF2-40B4-BE49-F238E27FC236}">
              <a16:creationId xmlns:a16="http://schemas.microsoft.com/office/drawing/2014/main" xmlns="" id="{00000000-0008-0000-0600-00007E020000}"/>
            </a:ext>
          </a:extLst>
        </xdr:cNvPr>
        <xdr:cNvSpPr/>
      </xdr:nvSpPr>
      <xdr:spPr>
        <a:xfrm>
          <a:off x="13652500" y="1306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152409</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3436111" y="1283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5083</xdr:rowOff>
    </xdr:from>
    <xdr:to>
      <xdr:col>67</xdr:col>
      <xdr:colOff>101600</xdr:colOff>
      <xdr:row>76</xdr:row>
      <xdr:rowOff>106683</xdr:rowOff>
    </xdr:to>
    <xdr:sp macro="" textlink="">
      <xdr:nvSpPr>
        <xdr:cNvPr id="640" name="フローチャート: 判断 639">
          <a:extLst>
            <a:ext uri="{FF2B5EF4-FFF2-40B4-BE49-F238E27FC236}">
              <a16:creationId xmlns:a16="http://schemas.microsoft.com/office/drawing/2014/main" xmlns="" id="{00000000-0008-0000-0600-000080020000}"/>
            </a:ext>
          </a:extLst>
        </xdr:cNvPr>
        <xdr:cNvSpPr/>
      </xdr:nvSpPr>
      <xdr:spPr>
        <a:xfrm>
          <a:off x="12763500" y="130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123211</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2547111" y="1281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83779</xdr:rowOff>
    </xdr:from>
    <xdr:to>
      <xdr:col>85</xdr:col>
      <xdr:colOff>177800</xdr:colOff>
      <xdr:row>78</xdr:row>
      <xdr:rowOff>13929</xdr:rowOff>
    </xdr:to>
    <xdr:sp macro="" textlink="">
      <xdr:nvSpPr>
        <xdr:cNvPr id="647" name="楕円 646">
          <a:extLst>
            <a:ext uri="{FF2B5EF4-FFF2-40B4-BE49-F238E27FC236}">
              <a16:creationId xmlns:a16="http://schemas.microsoft.com/office/drawing/2014/main" xmlns="" id="{00000000-0008-0000-0600-000087020000}"/>
            </a:ext>
          </a:extLst>
        </xdr:cNvPr>
        <xdr:cNvSpPr/>
      </xdr:nvSpPr>
      <xdr:spPr>
        <a:xfrm>
          <a:off x="16268700" y="1328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170156</xdr:rowOff>
    </xdr:from>
    <xdr:ext cx="534377" cy="259045"/>
    <xdr:sp macro="" textlink="">
      <xdr:nvSpPr>
        <xdr:cNvPr id="648" name="公債費該当値テキスト">
          <a:extLst>
            <a:ext uri="{FF2B5EF4-FFF2-40B4-BE49-F238E27FC236}">
              <a16:creationId xmlns:a16="http://schemas.microsoft.com/office/drawing/2014/main" xmlns="" id="{00000000-0008-0000-0600-000088020000}"/>
            </a:ext>
          </a:extLst>
        </xdr:cNvPr>
        <xdr:cNvSpPr txBox="1"/>
      </xdr:nvSpPr>
      <xdr:spPr>
        <a:xfrm>
          <a:off x="16370300" y="1320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74464</xdr:rowOff>
    </xdr:from>
    <xdr:to>
      <xdr:col>81</xdr:col>
      <xdr:colOff>101600</xdr:colOff>
      <xdr:row>78</xdr:row>
      <xdr:rowOff>4614</xdr:rowOff>
    </xdr:to>
    <xdr:sp macro="" textlink="">
      <xdr:nvSpPr>
        <xdr:cNvPr id="649" name="楕円 648">
          <a:extLst>
            <a:ext uri="{FF2B5EF4-FFF2-40B4-BE49-F238E27FC236}">
              <a16:creationId xmlns:a16="http://schemas.microsoft.com/office/drawing/2014/main" xmlns="" id="{00000000-0008-0000-0600-000089020000}"/>
            </a:ext>
          </a:extLst>
        </xdr:cNvPr>
        <xdr:cNvSpPr/>
      </xdr:nvSpPr>
      <xdr:spPr>
        <a:xfrm>
          <a:off x="15430500" y="132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167191</xdr:rowOff>
    </xdr:from>
    <xdr:ext cx="534377" cy="259045"/>
    <xdr:sp macro="" textlink="">
      <xdr:nvSpPr>
        <xdr:cNvPr id="650" name="テキスト ボックス 649">
          <a:extLst>
            <a:ext uri="{FF2B5EF4-FFF2-40B4-BE49-F238E27FC236}">
              <a16:creationId xmlns:a16="http://schemas.microsoft.com/office/drawing/2014/main" xmlns="" id="{00000000-0008-0000-0600-00008A020000}"/>
            </a:ext>
          </a:extLst>
        </xdr:cNvPr>
        <xdr:cNvSpPr txBox="1"/>
      </xdr:nvSpPr>
      <xdr:spPr>
        <a:xfrm>
          <a:off x="15214111" y="1336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73423</xdr:rowOff>
    </xdr:from>
    <xdr:to>
      <xdr:col>76</xdr:col>
      <xdr:colOff>165100</xdr:colOff>
      <xdr:row>78</xdr:row>
      <xdr:rowOff>3573</xdr:rowOff>
    </xdr:to>
    <xdr:sp macro="" textlink="">
      <xdr:nvSpPr>
        <xdr:cNvPr id="651" name="楕円 650">
          <a:extLst>
            <a:ext uri="{FF2B5EF4-FFF2-40B4-BE49-F238E27FC236}">
              <a16:creationId xmlns:a16="http://schemas.microsoft.com/office/drawing/2014/main" xmlns="" id="{00000000-0008-0000-0600-00008B020000}"/>
            </a:ext>
          </a:extLst>
        </xdr:cNvPr>
        <xdr:cNvSpPr/>
      </xdr:nvSpPr>
      <xdr:spPr>
        <a:xfrm>
          <a:off x="14541500" y="1327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166150</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4325111" y="133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77304</xdr:rowOff>
    </xdr:from>
    <xdr:to>
      <xdr:col>72</xdr:col>
      <xdr:colOff>38100</xdr:colOff>
      <xdr:row>78</xdr:row>
      <xdr:rowOff>7454</xdr:rowOff>
    </xdr:to>
    <xdr:sp macro="" textlink="">
      <xdr:nvSpPr>
        <xdr:cNvPr id="653" name="楕円 652">
          <a:extLst>
            <a:ext uri="{FF2B5EF4-FFF2-40B4-BE49-F238E27FC236}">
              <a16:creationId xmlns:a16="http://schemas.microsoft.com/office/drawing/2014/main" xmlns="" id="{00000000-0008-0000-0600-00008D020000}"/>
            </a:ext>
          </a:extLst>
        </xdr:cNvPr>
        <xdr:cNvSpPr/>
      </xdr:nvSpPr>
      <xdr:spPr>
        <a:xfrm>
          <a:off x="13652500" y="132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170031</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3436111" y="1337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75223</xdr:rowOff>
    </xdr:from>
    <xdr:to>
      <xdr:col>67</xdr:col>
      <xdr:colOff>101600</xdr:colOff>
      <xdr:row>78</xdr:row>
      <xdr:rowOff>5373</xdr:rowOff>
    </xdr:to>
    <xdr:sp macro="" textlink="">
      <xdr:nvSpPr>
        <xdr:cNvPr id="655" name="楕円 654">
          <a:extLst>
            <a:ext uri="{FF2B5EF4-FFF2-40B4-BE49-F238E27FC236}">
              <a16:creationId xmlns:a16="http://schemas.microsoft.com/office/drawing/2014/main" xmlns="" id="{00000000-0008-0000-0600-00008F020000}"/>
            </a:ext>
          </a:extLst>
        </xdr:cNvPr>
        <xdr:cNvSpPr/>
      </xdr:nvSpPr>
      <xdr:spPr>
        <a:xfrm>
          <a:off x="12763500" y="1327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167950</xdr:rowOff>
    </xdr:from>
    <xdr:ext cx="534377"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547111" y="1336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xmlns=""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xmlns=""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xmlns=""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xmlns=""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152634</xdr:rowOff>
    </xdr:from>
    <xdr:to>
      <xdr:col>85</xdr:col>
      <xdr:colOff>126364</xdr:colOff>
      <xdr:row>98</xdr:row>
      <xdr:rowOff>139681</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6317595" y="15754584"/>
          <a:ext cx="1269" cy="118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143508</xdr:rowOff>
    </xdr:from>
    <xdr:ext cx="249299" cy="259045"/>
    <xdr:sp macro="" textlink="">
      <xdr:nvSpPr>
        <xdr:cNvPr id="679" name="積立金最小値テキスト">
          <a:extLst>
            <a:ext uri="{FF2B5EF4-FFF2-40B4-BE49-F238E27FC236}">
              <a16:creationId xmlns:a16="http://schemas.microsoft.com/office/drawing/2014/main" xmlns="" id="{00000000-0008-0000-0600-0000A7020000}"/>
            </a:ext>
          </a:extLst>
        </xdr:cNvPr>
        <xdr:cNvSpPr txBox="1"/>
      </xdr:nvSpPr>
      <xdr:spPr>
        <a:xfrm>
          <a:off x="16370300" y="169456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139681</xdr:rowOff>
    </xdr:from>
    <xdr:to>
      <xdr:col>86</xdr:col>
      <xdr:colOff>25400</xdr:colOff>
      <xdr:row>98</xdr:row>
      <xdr:rowOff>139681</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6230600" y="1694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99311</xdr:rowOff>
    </xdr:from>
    <xdr:ext cx="599010" cy="259045"/>
    <xdr:sp macro="" textlink="">
      <xdr:nvSpPr>
        <xdr:cNvPr id="681" name="積立金最大値テキスト">
          <a:extLst>
            <a:ext uri="{FF2B5EF4-FFF2-40B4-BE49-F238E27FC236}">
              <a16:creationId xmlns:a16="http://schemas.microsoft.com/office/drawing/2014/main" xmlns="" id="{00000000-0008-0000-0600-0000A9020000}"/>
            </a:ext>
          </a:extLst>
        </xdr:cNvPr>
        <xdr:cNvSpPr txBox="1"/>
      </xdr:nvSpPr>
      <xdr:spPr>
        <a:xfrm>
          <a:off x="16370300" y="1552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152634</xdr:rowOff>
    </xdr:from>
    <xdr:to>
      <xdr:col>86</xdr:col>
      <xdr:colOff>25400</xdr:colOff>
      <xdr:row>91</xdr:row>
      <xdr:rowOff>152634</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6230600" y="15754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135665</xdr:rowOff>
    </xdr:from>
    <xdr:to>
      <xdr:col>85</xdr:col>
      <xdr:colOff>127000</xdr:colOff>
      <xdr:row>98</xdr:row>
      <xdr:rowOff>139613</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5481300" y="16937765"/>
          <a:ext cx="838200" cy="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36909</xdr:rowOff>
    </xdr:from>
    <xdr:ext cx="534377" cy="259045"/>
    <xdr:sp macro="" textlink="">
      <xdr:nvSpPr>
        <xdr:cNvPr id="684" name="積立金平均値テキスト">
          <a:extLst>
            <a:ext uri="{FF2B5EF4-FFF2-40B4-BE49-F238E27FC236}">
              <a16:creationId xmlns:a16="http://schemas.microsoft.com/office/drawing/2014/main" xmlns="" id="{00000000-0008-0000-0600-0000AC020000}"/>
            </a:ext>
          </a:extLst>
        </xdr:cNvPr>
        <xdr:cNvSpPr txBox="1"/>
      </xdr:nvSpPr>
      <xdr:spPr>
        <a:xfrm>
          <a:off x="16370300" y="166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14032</xdr:rowOff>
    </xdr:from>
    <xdr:to>
      <xdr:col>85</xdr:col>
      <xdr:colOff>177800</xdr:colOff>
      <xdr:row>98</xdr:row>
      <xdr:rowOff>115632</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6268700" y="168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139599</xdr:rowOff>
    </xdr:from>
    <xdr:to>
      <xdr:col>81</xdr:col>
      <xdr:colOff>50800</xdr:colOff>
      <xdr:row>98</xdr:row>
      <xdr:rowOff>139613</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4592300" y="16941699"/>
          <a:ext cx="889000" cy="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33348</xdr:rowOff>
    </xdr:from>
    <xdr:to>
      <xdr:col>81</xdr:col>
      <xdr:colOff>101600</xdr:colOff>
      <xdr:row>98</xdr:row>
      <xdr:rowOff>134948</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5430500" y="1683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151475</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5214111" y="1661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107859</xdr:rowOff>
    </xdr:from>
    <xdr:to>
      <xdr:col>76</xdr:col>
      <xdr:colOff>114300</xdr:colOff>
      <xdr:row>98</xdr:row>
      <xdr:rowOff>139599</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a:off x="13703300" y="16909959"/>
          <a:ext cx="889000" cy="3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40075</xdr:rowOff>
    </xdr:from>
    <xdr:to>
      <xdr:col>76</xdr:col>
      <xdr:colOff>165100</xdr:colOff>
      <xdr:row>98</xdr:row>
      <xdr:rowOff>141675</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4541500" y="1684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158202</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325111" y="1661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107859</xdr:rowOff>
    </xdr:from>
    <xdr:to>
      <xdr:col>71</xdr:col>
      <xdr:colOff>177800</xdr:colOff>
      <xdr:row>98</xdr:row>
      <xdr:rowOff>109382</xdr:rowOff>
    </xdr:to>
    <xdr:cxnSp macro="">
      <xdr:nvCxnSpPr>
        <xdr:cNvPr id="692" name="直線コネクタ 691">
          <a:extLst>
            <a:ext uri="{FF2B5EF4-FFF2-40B4-BE49-F238E27FC236}">
              <a16:creationId xmlns:a16="http://schemas.microsoft.com/office/drawing/2014/main" xmlns="" id="{00000000-0008-0000-0600-0000B4020000}"/>
            </a:ext>
          </a:extLst>
        </xdr:cNvPr>
        <xdr:cNvCxnSpPr/>
      </xdr:nvCxnSpPr>
      <xdr:spPr>
        <a:xfrm flipV="1">
          <a:off x="12814300" y="16909959"/>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38663</xdr:rowOff>
    </xdr:from>
    <xdr:to>
      <xdr:col>72</xdr:col>
      <xdr:colOff>38100</xdr:colOff>
      <xdr:row>98</xdr:row>
      <xdr:rowOff>140263</xdr:rowOff>
    </xdr:to>
    <xdr:sp macro="" textlink="">
      <xdr:nvSpPr>
        <xdr:cNvPr id="693" name="フローチャート: 判断 692">
          <a:extLst>
            <a:ext uri="{FF2B5EF4-FFF2-40B4-BE49-F238E27FC236}">
              <a16:creationId xmlns:a16="http://schemas.microsoft.com/office/drawing/2014/main" xmlns="" id="{00000000-0008-0000-0600-0000B5020000}"/>
            </a:ext>
          </a:extLst>
        </xdr:cNvPr>
        <xdr:cNvSpPr/>
      </xdr:nvSpPr>
      <xdr:spPr>
        <a:xfrm>
          <a:off x="13652500" y="1684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156790</xdr:rowOff>
    </xdr:from>
    <xdr:ext cx="534377"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3436111" y="1661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39063</xdr:rowOff>
    </xdr:from>
    <xdr:to>
      <xdr:col>67</xdr:col>
      <xdr:colOff>101600</xdr:colOff>
      <xdr:row>98</xdr:row>
      <xdr:rowOff>140663</xdr:rowOff>
    </xdr:to>
    <xdr:sp macro="" textlink="">
      <xdr:nvSpPr>
        <xdr:cNvPr id="695" name="フローチャート: 判断 694">
          <a:extLst>
            <a:ext uri="{FF2B5EF4-FFF2-40B4-BE49-F238E27FC236}">
              <a16:creationId xmlns:a16="http://schemas.microsoft.com/office/drawing/2014/main" xmlns="" id="{00000000-0008-0000-0600-0000B7020000}"/>
            </a:ext>
          </a:extLst>
        </xdr:cNvPr>
        <xdr:cNvSpPr/>
      </xdr:nvSpPr>
      <xdr:spPr>
        <a:xfrm>
          <a:off x="12763500" y="1684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157190</xdr:rowOff>
    </xdr:from>
    <xdr:ext cx="534377"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2547111" y="1661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84865</xdr:rowOff>
    </xdr:from>
    <xdr:to>
      <xdr:col>85</xdr:col>
      <xdr:colOff>177800</xdr:colOff>
      <xdr:row>99</xdr:row>
      <xdr:rowOff>15015</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6268700" y="1688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171242</xdr:rowOff>
    </xdr:from>
    <xdr:ext cx="469744" cy="259045"/>
    <xdr:sp macro="" textlink="">
      <xdr:nvSpPr>
        <xdr:cNvPr id="703" name="積立金該当値テキスト">
          <a:extLst>
            <a:ext uri="{FF2B5EF4-FFF2-40B4-BE49-F238E27FC236}">
              <a16:creationId xmlns:a16="http://schemas.microsoft.com/office/drawing/2014/main" xmlns="" id="{00000000-0008-0000-0600-0000BF020000}"/>
            </a:ext>
          </a:extLst>
        </xdr:cNvPr>
        <xdr:cNvSpPr txBox="1"/>
      </xdr:nvSpPr>
      <xdr:spPr>
        <a:xfrm>
          <a:off x="16370300" y="1680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88813</xdr:rowOff>
    </xdr:from>
    <xdr:to>
      <xdr:col>81</xdr:col>
      <xdr:colOff>101600</xdr:colOff>
      <xdr:row>99</xdr:row>
      <xdr:rowOff>18963</xdr:rowOff>
    </xdr:to>
    <xdr:sp macro="" textlink="">
      <xdr:nvSpPr>
        <xdr:cNvPr id="704" name="楕円 703">
          <a:extLst>
            <a:ext uri="{FF2B5EF4-FFF2-40B4-BE49-F238E27FC236}">
              <a16:creationId xmlns:a16="http://schemas.microsoft.com/office/drawing/2014/main" xmlns="" id="{00000000-0008-0000-0600-0000C0020000}"/>
            </a:ext>
          </a:extLst>
        </xdr:cNvPr>
        <xdr:cNvSpPr/>
      </xdr:nvSpPr>
      <xdr:spPr>
        <a:xfrm>
          <a:off x="15430500" y="1689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10090</xdr:rowOff>
    </xdr:from>
    <xdr:ext cx="313932" cy="259045"/>
    <xdr:sp macro="" textlink="">
      <xdr:nvSpPr>
        <xdr:cNvPr id="705" name="テキスト ボックス 704">
          <a:extLst>
            <a:ext uri="{FF2B5EF4-FFF2-40B4-BE49-F238E27FC236}">
              <a16:creationId xmlns:a16="http://schemas.microsoft.com/office/drawing/2014/main" xmlns="" id="{00000000-0008-0000-0600-0000C1020000}"/>
            </a:ext>
          </a:extLst>
        </xdr:cNvPr>
        <xdr:cNvSpPr txBox="1"/>
      </xdr:nvSpPr>
      <xdr:spPr>
        <a:xfrm>
          <a:off x="15324333" y="169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88799</xdr:rowOff>
    </xdr:from>
    <xdr:to>
      <xdr:col>76</xdr:col>
      <xdr:colOff>165100</xdr:colOff>
      <xdr:row>99</xdr:row>
      <xdr:rowOff>18949</xdr:rowOff>
    </xdr:to>
    <xdr:sp macro="" textlink="">
      <xdr:nvSpPr>
        <xdr:cNvPr id="706" name="楕円 705">
          <a:extLst>
            <a:ext uri="{FF2B5EF4-FFF2-40B4-BE49-F238E27FC236}">
              <a16:creationId xmlns:a16="http://schemas.microsoft.com/office/drawing/2014/main" xmlns="" id="{00000000-0008-0000-0600-0000C2020000}"/>
            </a:ext>
          </a:extLst>
        </xdr:cNvPr>
        <xdr:cNvSpPr/>
      </xdr:nvSpPr>
      <xdr:spPr>
        <a:xfrm>
          <a:off x="14541500" y="1689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10076</xdr:rowOff>
    </xdr:from>
    <xdr:ext cx="313932" cy="259045"/>
    <xdr:sp macro="" textlink="">
      <xdr:nvSpPr>
        <xdr:cNvPr id="707" name="テキスト ボックス 706">
          <a:extLst>
            <a:ext uri="{FF2B5EF4-FFF2-40B4-BE49-F238E27FC236}">
              <a16:creationId xmlns:a16="http://schemas.microsoft.com/office/drawing/2014/main" xmlns="" id="{00000000-0008-0000-0600-0000C3020000}"/>
            </a:ext>
          </a:extLst>
        </xdr:cNvPr>
        <xdr:cNvSpPr txBox="1"/>
      </xdr:nvSpPr>
      <xdr:spPr>
        <a:xfrm>
          <a:off x="14435333" y="16983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57059</xdr:rowOff>
    </xdr:from>
    <xdr:to>
      <xdr:col>72</xdr:col>
      <xdr:colOff>38100</xdr:colOff>
      <xdr:row>98</xdr:row>
      <xdr:rowOff>158659</xdr:rowOff>
    </xdr:to>
    <xdr:sp macro="" textlink="">
      <xdr:nvSpPr>
        <xdr:cNvPr id="708" name="楕円 707">
          <a:extLst>
            <a:ext uri="{FF2B5EF4-FFF2-40B4-BE49-F238E27FC236}">
              <a16:creationId xmlns:a16="http://schemas.microsoft.com/office/drawing/2014/main" xmlns="" id="{00000000-0008-0000-0600-0000C4020000}"/>
            </a:ext>
          </a:extLst>
        </xdr:cNvPr>
        <xdr:cNvSpPr/>
      </xdr:nvSpPr>
      <xdr:spPr>
        <a:xfrm>
          <a:off x="13652500" y="168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149786</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36111" y="1695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58582</xdr:rowOff>
    </xdr:from>
    <xdr:to>
      <xdr:col>67</xdr:col>
      <xdr:colOff>101600</xdr:colOff>
      <xdr:row>98</xdr:row>
      <xdr:rowOff>160182</xdr:rowOff>
    </xdr:to>
    <xdr:sp macro="" textlink="">
      <xdr:nvSpPr>
        <xdr:cNvPr id="710" name="楕円 709">
          <a:extLst>
            <a:ext uri="{FF2B5EF4-FFF2-40B4-BE49-F238E27FC236}">
              <a16:creationId xmlns:a16="http://schemas.microsoft.com/office/drawing/2014/main" xmlns="" id="{00000000-0008-0000-0600-0000C6020000}"/>
            </a:ext>
          </a:extLst>
        </xdr:cNvPr>
        <xdr:cNvSpPr/>
      </xdr:nvSpPr>
      <xdr:spPr>
        <a:xfrm>
          <a:off x="12763500" y="1686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151309</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47111" y="1695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xmlns=""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xmlns=""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xmlns=""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xmlns=""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xmlns=""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xmlns=""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xmlns="" id="{00000000-0008-0000-06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67158</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flipV="1">
          <a:off x="22159595" y="5382108"/>
          <a:ext cx="1269" cy="1348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xmlns=""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13835</xdr:rowOff>
    </xdr:from>
    <xdr:ext cx="534377" cy="259045"/>
    <xdr:sp macro="" textlink="">
      <xdr:nvSpPr>
        <xdr:cNvPr id="738" name="投資及び出資金最大値テキスト">
          <a:extLst>
            <a:ext uri="{FF2B5EF4-FFF2-40B4-BE49-F238E27FC236}">
              <a16:creationId xmlns:a16="http://schemas.microsoft.com/office/drawing/2014/main" xmlns="" id="{00000000-0008-0000-0600-0000E2020000}"/>
            </a:ext>
          </a:extLst>
        </xdr:cNvPr>
        <xdr:cNvSpPr txBox="1"/>
      </xdr:nvSpPr>
      <xdr:spPr>
        <a:xfrm>
          <a:off x="22212300" y="51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67158</xdr:rowOff>
    </xdr:from>
    <xdr:to>
      <xdr:col>116</xdr:col>
      <xdr:colOff>152400</xdr:colOff>
      <xdr:row>31</xdr:row>
      <xdr:rowOff>67158</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22072600" y="5382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97299</xdr:rowOff>
    </xdr:from>
    <xdr:ext cx="469744" cy="259045"/>
    <xdr:sp macro="" textlink="">
      <xdr:nvSpPr>
        <xdr:cNvPr id="741" name="投資及び出資金平均値テキスト">
          <a:extLst>
            <a:ext uri="{FF2B5EF4-FFF2-40B4-BE49-F238E27FC236}">
              <a16:creationId xmlns:a16="http://schemas.microsoft.com/office/drawing/2014/main" xmlns="" id="{00000000-0008-0000-0600-0000E5020000}"/>
            </a:ext>
          </a:extLst>
        </xdr:cNvPr>
        <xdr:cNvSpPr txBox="1"/>
      </xdr:nvSpPr>
      <xdr:spPr>
        <a:xfrm>
          <a:off x="22212300" y="644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74422</xdr:rowOff>
    </xdr:from>
    <xdr:to>
      <xdr:col>116</xdr:col>
      <xdr:colOff>114300</xdr:colOff>
      <xdr:row>39</xdr:row>
      <xdr:rowOff>4572</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2110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35103</xdr:rowOff>
    </xdr:from>
    <xdr:to>
      <xdr:col>112</xdr:col>
      <xdr:colOff>38100</xdr:colOff>
      <xdr:row>38</xdr:row>
      <xdr:rowOff>136703</xdr:rowOff>
    </xdr:to>
    <xdr:sp macro="" textlink="">
      <xdr:nvSpPr>
        <xdr:cNvPr id="744" name="フローチャート: 判断 743">
          <a:extLst>
            <a:ext uri="{FF2B5EF4-FFF2-40B4-BE49-F238E27FC236}">
              <a16:creationId xmlns:a16="http://schemas.microsoft.com/office/drawing/2014/main" xmlns="" id="{00000000-0008-0000-0600-0000E8020000}"/>
            </a:ext>
          </a:extLst>
        </xdr:cNvPr>
        <xdr:cNvSpPr/>
      </xdr:nvSpPr>
      <xdr:spPr>
        <a:xfrm>
          <a:off x="21272500" y="65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153230</xdr:rowOff>
    </xdr:from>
    <xdr:ext cx="469744"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088428" y="63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xmlns="" id="{00000000-0008-0000-06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98120</xdr:rowOff>
    </xdr:from>
    <xdr:to>
      <xdr:col>107</xdr:col>
      <xdr:colOff>101600</xdr:colOff>
      <xdr:row>39</xdr:row>
      <xdr:rowOff>28270</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20383500" y="66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44797</xdr:rowOff>
    </xdr:from>
    <xdr:ext cx="378565"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0245017" y="6388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xmlns="" id="{00000000-0008-0000-06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140868</xdr:rowOff>
    </xdr:from>
    <xdr:to>
      <xdr:col>102</xdr:col>
      <xdr:colOff>165100</xdr:colOff>
      <xdr:row>39</xdr:row>
      <xdr:rowOff>71018</xdr:rowOff>
    </xdr:to>
    <xdr:sp macro="" textlink="">
      <xdr:nvSpPr>
        <xdr:cNvPr id="750" name="フローチャート: 判断 749">
          <a:extLst>
            <a:ext uri="{FF2B5EF4-FFF2-40B4-BE49-F238E27FC236}">
              <a16:creationId xmlns:a16="http://schemas.microsoft.com/office/drawing/2014/main" xmlns="" id="{00000000-0008-0000-0600-0000EE020000}"/>
            </a:ext>
          </a:extLst>
        </xdr:cNvPr>
        <xdr:cNvSpPr/>
      </xdr:nvSpPr>
      <xdr:spPr>
        <a:xfrm>
          <a:off x="19494500" y="66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87546</xdr:rowOff>
    </xdr:from>
    <xdr:ext cx="378565"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19356017" y="643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89053</xdr:rowOff>
    </xdr:from>
    <xdr:to>
      <xdr:col>98</xdr:col>
      <xdr:colOff>38100</xdr:colOff>
      <xdr:row>39</xdr:row>
      <xdr:rowOff>19203</xdr:rowOff>
    </xdr:to>
    <xdr:sp macro="" textlink="">
      <xdr:nvSpPr>
        <xdr:cNvPr id="752" name="フローチャート: 判断 751">
          <a:extLst>
            <a:ext uri="{FF2B5EF4-FFF2-40B4-BE49-F238E27FC236}">
              <a16:creationId xmlns:a16="http://schemas.microsoft.com/office/drawing/2014/main" xmlns="" id="{00000000-0008-0000-0600-0000F0020000}"/>
            </a:ext>
          </a:extLst>
        </xdr:cNvPr>
        <xdr:cNvSpPr/>
      </xdr:nvSpPr>
      <xdr:spPr>
        <a:xfrm>
          <a:off x="18605500" y="660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35729</xdr:rowOff>
    </xdr:from>
    <xdr:ext cx="378565"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7017" y="6379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xmlns="" id="{00000000-0008-0000-06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0" name="投資及び出資金該当値テキスト">
          <a:extLst>
            <a:ext uri="{FF2B5EF4-FFF2-40B4-BE49-F238E27FC236}">
              <a16:creationId xmlns:a16="http://schemas.microsoft.com/office/drawing/2014/main" xmlns="" id="{00000000-0008-0000-0600-0000F8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xmlns="" id="{00000000-0008-0000-06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xmlns="" id="{00000000-0008-0000-06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xmlns="" id="{00000000-0008-0000-06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xmlns="" id="{00000000-0008-0000-06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xmlns="" id="{00000000-0008-0000-06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xmlns=""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xmlns=""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xmlns=""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xmlns=""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xmlns=""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67234</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flipV="1">
          <a:off x="22159595" y="8639734"/>
          <a:ext cx="1269" cy="144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xmlns=""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13911</xdr:rowOff>
    </xdr:from>
    <xdr:ext cx="534377" cy="259045"/>
    <xdr:sp macro="" textlink="">
      <xdr:nvSpPr>
        <xdr:cNvPr id="793" name="貸付金最大値テキスト">
          <a:extLst>
            <a:ext uri="{FF2B5EF4-FFF2-40B4-BE49-F238E27FC236}">
              <a16:creationId xmlns:a16="http://schemas.microsoft.com/office/drawing/2014/main" xmlns="" id="{00000000-0008-0000-0600-000019030000}"/>
            </a:ext>
          </a:extLst>
        </xdr:cNvPr>
        <xdr:cNvSpPr txBox="1"/>
      </xdr:nvSpPr>
      <xdr:spPr>
        <a:xfrm>
          <a:off x="22212300" y="841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67234</xdr:rowOff>
    </xdr:from>
    <xdr:to>
      <xdr:col>116</xdr:col>
      <xdr:colOff>152400</xdr:colOff>
      <xdr:row>50</xdr:row>
      <xdr:rowOff>67234</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22072600" y="863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112496</xdr:rowOff>
    </xdr:from>
    <xdr:to>
      <xdr:col>116</xdr:col>
      <xdr:colOff>63500</xdr:colOff>
      <xdr:row>58</xdr:row>
      <xdr:rowOff>112588</xdr:rowOff>
    </xdr:to>
    <xdr:cxnSp macro="">
      <xdr:nvCxnSpPr>
        <xdr:cNvPr id="795" name="直線コネクタ 794">
          <a:extLst>
            <a:ext uri="{FF2B5EF4-FFF2-40B4-BE49-F238E27FC236}">
              <a16:creationId xmlns:a16="http://schemas.microsoft.com/office/drawing/2014/main" xmlns="" id="{00000000-0008-0000-0600-00001B030000}"/>
            </a:ext>
          </a:extLst>
        </xdr:cNvPr>
        <xdr:cNvCxnSpPr/>
      </xdr:nvCxnSpPr>
      <xdr:spPr>
        <a:xfrm>
          <a:off x="21323300" y="10056596"/>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9227</xdr:rowOff>
    </xdr:from>
    <xdr:ext cx="469744" cy="259045"/>
    <xdr:sp macro="" textlink="">
      <xdr:nvSpPr>
        <xdr:cNvPr id="796" name="貸付金平均値テキスト">
          <a:extLst>
            <a:ext uri="{FF2B5EF4-FFF2-40B4-BE49-F238E27FC236}">
              <a16:creationId xmlns:a16="http://schemas.microsoft.com/office/drawing/2014/main" xmlns="" id="{00000000-0008-0000-0600-00001C030000}"/>
            </a:ext>
          </a:extLst>
        </xdr:cNvPr>
        <xdr:cNvSpPr txBox="1"/>
      </xdr:nvSpPr>
      <xdr:spPr>
        <a:xfrm>
          <a:off x="22212300" y="9781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157800</xdr:rowOff>
    </xdr:from>
    <xdr:to>
      <xdr:col>116</xdr:col>
      <xdr:colOff>114300</xdr:colOff>
      <xdr:row>58</xdr:row>
      <xdr:rowOff>87950</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2110700" y="993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112496</xdr:rowOff>
    </xdr:from>
    <xdr:to>
      <xdr:col>111</xdr:col>
      <xdr:colOff>177800</xdr:colOff>
      <xdr:row>58</xdr:row>
      <xdr:rowOff>113091</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flipV="1">
          <a:off x="20434300" y="10056596"/>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146187</xdr:rowOff>
    </xdr:from>
    <xdr:to>
      <xdr:col>112</xdr:col>
      <xdr:colOff>38100</xdr:colOff>
      <xdr:row>58</xdr:row>
      <xdr:rowOff>76337</xdr:rowOff>
    </xdr:to>
    <xdr:sp macro="" textlink="">
      <xdr:nvSpPr>
        <xdr:cNvPr id="799" name="フローチャート: 判断 798">
          <a:extLst>
            <a:ext uri="{FF2B5EF4-FFF2-40B4-BE49-F238E27FC236}">
              <a16:creationId xmlns:a16="http://schemas.microsoft.com/office/drawing/2014/main" xmlns="" id="{00000000-0008-0000-0600-00001F030000}"/>
            </a:ext>
          </a:extLst>
        </xdr:cNvPr>
        <xdr:cNvSpPr/>
      </xdr:nvSpPr>
      <xdr:spPr>
        <a:xfrm>
          <a:off x="21272500" y="991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92864</xdr:rowOff>
    </xdr:from>
    <xdr:ext cx="469744"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21088428" y="969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111674</xdr:rowOff>
    </xdr:from>
    <xdr:to>
      <xdr:col>107</xdr:col>
      <xdr:colOff>50800</xdr:colOff>
      <xdr:row>58</xdr:row>
      <xdr:rowOff>113091</xdr:rowOff>
    </xdr:to>
    <xdr:cxnSp macro="">
      <xdr:nvCxnSpPr>
        <xdr:cNvPr id="801" name="直線コネクタ 800">
          <a:extLst>
            <a:ext uri="{FF2B5EF4-FFF2-40B4-BE49-F238E27FC236}">
              <a16:creationId xmlns:a16="http://schemas.microsoft.com/office/drawing/2014/main" xmlns="" id="{00000000-0008-0000-0600-000021030000}"/>
            </a:ext>
          </a:extLst>
        </xdr:cNvPr>
        <xdr:cNvCxnSpPr/>
      </xdr:nvCxnSpPr>
      <xdr:spPr>
        <a:xfrm>
          <a:off x="19545300" y="10055774"/>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161000</xdr:rowOff>
    </xdr:from>
    <xdr:to>
      <xdr:col>107</xdr:col>
      <xdr:colOff>101600</xdr:colOff>
      <xdr:row>58</xdr:row>
      <xdr:rowOff>91150</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20383500" y="993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107677</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0199428" y="9708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111216</xdr:rowOff>
    </xdr:from>
    <xdr:to>
      <xdr:col>102</xdr:col>
      <xdr:colOff>114300</xdr:colOff>
      <xdr:row>58</xdr:row>
      <xdr:rowOff>111674</xdr:rowOff>
    </xdr:to>
    <xdr:cxnSp macro="">
      <xdr:nvCxnSpPr>
        <xdr:cNvPr id="804" name="直線コネクタ 803">
          <a:extLst>
            <a:ext uri="{FF2B5EF4-FFF2-40B4-BE49-F238E27FC236}">
              <a16:creationId xmlns:a16="http://schemas.microsoft.com/office/drawing/2014/main" xmlns="" id="{00000000-0008-0000-0600-000024030000}"/>
            </a:ext>
          </a:extLst>
        </xdr:cNvPr>
        <xdr:cNvCxnSpPr/>
      </xdr:nvCxnSpPr>
      <xdr:spPr>
        <a:xfrm>
          <a:off x="18656300" y="10055316"/>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30196</xdr:rowOff>
    </xdr:from>
    <xdr:to>
      <xdr:col>102</xdr:col>
      <xdr:colOff>165100</xdr:colOff>
      <xdr:row>58</xdr:row>
      <xdr:rowOff>131796</xdr:rowOff>
    </xdr:to>
    <xdr:sp macro="" textlink="">
      <xdr:nvSpPr>
        <xdr:cNvPr id="805" name="フローチャート: 判断 804">
          <a:extLst>
            <a:ext uri="{FF2B5EF4-FFF2-40B4-BE49-F238E27FC236}">
              <a16:creationId xmlns:a16="http://schemas.microsoft.com/office/drawing/2014/main" xmlns="" id="{00000000-0008-0000-0600-000025030000}"/>
            </a:ext>
          </a:extLst>
        </xdr:cNvPr>
        <xdr:cNvSpPr/>
      </xdr:nvSpPr>
      <xdr:spPr>
        <a:xfrm>
          <a:off x="19494500" y="997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148323</xdr:rowOff>
    </xdr:from>
    <xdr:ext cx="469744"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9310428" y="974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8204</xdr:rowOff>
    </xdr:from>
    <xdr:to>
      <xdr:col>98</xdr:col>
      <xdr:colOff>38100</xdr:colOff>
      <xdr:row>58</xdr:row>
      <xdr:rowOff>109804</xdr:rowOff>
    </xdr:to>
    <xdr:sp macro="" textlink="">
      <xdr:nvSpPr>
        <xdr:cNvPr id="807" name="フローチャート: 判断 806">
          <a:extLst>
            <a:ext uri="{FF2B5EF4-FFF2-40B4-BE49-F238E27FC236}">
              <a16:creationId xmlns:a16="http://schemas.microsoft.com/office/drawing/2014/main" xmlns="" id="{00000000-0008-0000-0600-000027030000}"/>
            </a:ext>
          </a:extLst>
        </xdr:cNvPr>
        <xdr:cNvSpPr/>
      </xdr:nvSpPr>
      <xdr:spPr>
        <a:xfrm>
          <a:off x="18605500" y="99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126331</xdr:rowOff>
    </xdr:from>
    <xdr:ext cx="469744"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21428" y="972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61788</xdr:rowOff>
    </xdr:from>
    <xdr:to>
      <xdr:col>116</xdr:col>
      <xdr:colOff>114300</xdr:colOff>
      <xdr:row>58</xdr:row>
      <xdr:rowOff>163388</xdr:rowOff>
    </xdr:to>
    <xdr:sp macro="" textlink="">
      <xdr:nvSpPr>
        <xdr:cNvPr id="814" name="楕円 813">
          <a:extLst>
            <a:ext uri="{FF2B5EF4-FFF2-40B4-BE49-F238E27FC236}">
              <a16:creationId xmlns:a16="http://schemas.microsoft.com/office/drawing/2014/main" xmlns="" id="{00000000-0008-0000-0600-00002E030000}"/>
            </a:ext>
          </a:extLst>
        </xdr:cNvPr>
        <xdr:cNvSpPr/>
      </xdr:nvSpPr>
      <xdr:spPr>
        <a:xfrm>
          <a:off x="221107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148165</xdr:rowOff>
    </xdr:from>
    <xdr:ext cx="378565" cy="259045"/>
    <xdr:sp macro="" textlink="">
      <xdr:nvSpPr>
        <xdr:cNvPr id="815" name="貸付金該当値テキスト">
          <a:extLst>
            <a:ext uri="{FF2B5EF4-FFF2-40B4-BE49-F238E27FC236}">
              <a16:creationId xmlns:a16="http://schemas.microsoft.com/office/drawing/2014/main" xmlns="" id="{00000000-0008-0000-0600-00002F030000}"/>
            </a:ext>
          </a:extLst>
        </xdr:cNvPr>
        <xdr:cNvSpPr txBox="1"/>
      </xdr:nvSpPr>
      <xdr:spPr>
        <a:xfrm>
          <a:off x="22212300" y="9920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61696</xdr:rowOff>
    </xdr:from>
    <xdr:to>
      <xdr:col>112</xdr:col>
      <xdr:colOff>38100</xdr:colOff>
      <xdr:row>58</xdr:row>
      <xdr:rowOff>163296</xdr:rowOff>
    </xdr:to>
    <xdr:sp macro="" textlink="">
      <xdr:nvSpPr>
        <xdr:cNvPr id="816" name="楕円 815">
          <a:extLst>
            <a:ext uri="{FF2B5EF4-FFF2-40B4-BE49-F238E27FC236}">
              <a16:creationId xmlns:a16="http://schemas.microsoft.com/office/drawing/2014/main" xmlns="" id="{00000000-0008-0000-0600-000030030000}"/>
            </a:ext>
          </a:extLst>
        </xdr:cNvPr>
        <xdr:cNvSpPr/>
      </xdr:nvSpPr>
      <xdr:spPr>
        <a:xfrm>
          <a:off x="21272500" y="1000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154423</xdr:rowOff>
    </xdr:from>
    <xdr:ext cx="378565" cy="259045"/>
    <xdr:sp macro="" textlink="">
      <xdr:nvSpPr>
        <xdr:cNvPr id="817" name="テキスト ボックス 816">
          <a:extLst>
            <a:ext uri="{FF2B5EF4-FFF2-40B4-BE49-F238E27FC236}">
              <a16:creationId xmlns:a16="http://schemas.microsoft.com/office/drawing/2014/main" xmlns="" id="{00000000-0008-0000-0600-000031030000}"/>
            </a:ext>
          </a:extLst>
        </xdr:cNvPr>
        <xdr:cNvSpPr txBox="1"/>
      </xdr:nvSpPr>
      <xdr:spPr>
        <a:xfrm>
          <a:off x="21134017" y="10098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62291</xdr:rowOff>
    </xdr:from>
    <xdr:to>
      <xdr:col>107</xdr:col>
      <xdr:colOff>101600</xdr:colOff>
      <xdr:row>58</xdr:row>
      <xdr:rowOff>163891</xdr:rowOff>
    </xdr:to>
    <xdr:sp macro="" textlink="">
      <xdr:nvSpPr>
        <xdr:cNvPr id="818" name="楕円 817">
          <a:extLst>
            <a:ext uri="{FF2B5EF4-FFF2-40B4-BE49-F238E27FC236}">
              <a16:creationId xmlns:a16="http://schemas.microsoft.com/office/drawing/2014/main" xmlns="" id="{00000000-0008-0000-0600-000032030000}"/>
            </a:ext>
          </a:extLst>
        </xdr:cNvPr>
        <xdr:cNvSpPr/>
      </xdr:nvSpPr>
      <xdr:spPr>
        <a:xfrm>
          <a:off x="20383500" y="1000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155018</xdr:rowOff>
    </xdr:from>
    <xdr:ext cx="378565" cy="259045"/>
    <xdr:sp macro="" textlink="">
      <xdr:nvSpPr>
        <xdr:cNvPr id="819" name="テキスト ボックス 818">
          <a:extLst>
            <a:ext uri="{FF2B5EF4-FFF2-40B4-BE49-F238E27FC236}">
              <a16:creationId xmlns:a16="http://schemas.microsoft.com/office/drawing/2014/main" xmlns="" id="{00000000-0008-0000-0600-000033030000}"/>
            </a:ext>
          </a:extLst>
        </xdr:cNvPr>
        <xdr:cNvSpPr txBox="1"/>
      </xdr:nvSpPr>
      <xdr:spPr>
        <a:xfrm>
          <a:off x="20245017" y="1009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60874</xdr:rowOff>
    </xdr:from>
    <xdr:to>
      <xdr:col>102</xdr:col>
      <xdr:colOff>165100</xdr:colOff>
      <xdr:row>58</xdr:row>
      <xdr:rowOff>162474</xdr:rowOff>
    </xdr:to>
    <xdr:sp macro="" textlink="">
      <xdr:nvSpPr>
        <xdr:cNvPr id="820" name="楕円 819">
          <a:extLst>
            <a:ext uri="{FF2B5EF4-FFF2-40B4-BE49-F238E27FC236}">
              <a16:creationId xmlns:a16="http://schemas.microsoft.com/office/drawing/2014/main" xmlns="" id="{00000000-0008-0000-0600-000034030000}"/>
            </a:ext>
          </a:extLst>
        </xdr:cNvPr>
        <xdr:cNvSpPr/>
      </xdr:nvSpPr>
      <xdr:spPr>
        <a:xfrm>
          <a:off x="19494500" y="100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153601</xdr:rowOff>
    </xdr:from>
    <xdr:ext cx="378565"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56017" y="1009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60416</xdr:rowOff>
    </xdr:from>
    <xdr:to>
      <xdr:col>98</xdr:col>
      <xdr:colOff>38100</xdr:colOff>
      <xdr:row>58</xdr:row>
      <xdr:rowOff>162016</xdr:rowOff>
    </xdr:to>
    <xdr:sp macro="" textlink="">
      <xdr:nvSpPr>
        <xdr:cNvPr id="822" name="楕円 821">
          <a:extLst>
            <a:ext uri="{FF2B5EF4-FFF2-40B4-BE49-F238E27FC236}">
              <a16:creationId xmlns:a16="http://schemas.microsoft.com/office/drawing/2014/main" xmlns="" id="{00000000-0008-0000-0600-000036030000}"/>
            </a:ext>
          </a:extLst>
        </xdr:cNvPr>
        <xdr:cNvSpPr/>
      </xdr:nvSpPr>
      <xdr:spPr>
        <a:xfrm>
          <a:off x="18605500" y="100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153143</xdr:rowOff>
    </xdr:from>
    <xdr:ext cx="378565"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67017" y="10097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xmlns=""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xmlns=""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xmlns=""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xmlns=""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xmlns=""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xmlns=""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xmlns=""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xmlns=""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xmlns=""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xmlns=""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xmlns=""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126956</xdr:rowOff>
    </xdr:from>
    <xdr:to>
      <xdr:col>116</xdr:col>
      <xdr:colOff>62864</xdr:colOff>
      <xdr:row>78</xdr:row>
      <xdr:rowOff>11531</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flipV="1">
          <a:off x="22159595" y="11957006"/>
          <a:ext cx="1269" cy="1427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15358</xdr:rowOff>
    </xdr:from>
    <xdr:ext cx="534377" cy="259045"/>
    <xdr:sp macro="" textlink="">
      <xdr:nvSpPr>
        <xdr:cNvPr id="849" name="繰出金最小値テキスト">
          <a:extLst>
            <a:ext uri="{FF2B5EF4-FFF2-40B4-BE49-F238E27FC236}">
              <a16:creationId xmlns:a16="http://schemas.microsoft.com/office/drawing/2014/main" xmlns="" id="{00000000-0008-0000-0600-000051030000}"/>
            </a:ext>
          </a:extLst>
        </xdr:cNvPr>
        <xdr:cNvSpPr txBox="1"/>
      </xdr:nvSpPr>
      <xdr:spPr>
        <a:xfrm>
          <a:off x="22212300" y="1338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11531</xdr:rowOff>
    </xdr:from>
    <xdr:to>
      <xdr:col>116</xdr:col>
      <xdr:colOff>152400</xdr:colOff>
      <xdr:row>78</xdr:row>
      <xdr:rowOff>11531</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22072600" y="1338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73633</xdr:rowOff>
    </xdr:from>
    <xdr:ext cx="599010" cy="259045"/>
    <xdr:sp macro="" textlink="">
      <xdr:nvSpPr>
        <xdr:cNvPr id="851" name="繰出金最大値テキスト">
          <a:extLst>
            <a:ext uri="{FF2B5EF4-FFF2-40B4-BE49-F238E27FC236}">
              <a16:creationId xmlns:a16="http://schemas.microsoft.com/office/drawing/2014/main" xmlns="" id="{00000000-0008-0000-0600-000053030000}"/>
            </a:ext>
          </a:extLst>
        </xdr:cNvPr>
        <xdr:cNvSpPr txBox="1"/>
      </xdr:nvSpPr>
      <xdr:spPr>
        <a:xfrm>
          <a:off x="22212300" y="1173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126956</xdr:rowOff>
    </xdr:from>
    <xdr:to>
      <xdr:col>116</xdr:col>
      <xdr:colOff>152400</xdr:colOff>
      <xdr:row>69</xdr:row>
      <xdr:rowOff>126956</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22072600" y="1195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99428</xdr:rowOff>
    </xdr:from>
    <xdr:to>
      <xdr:col>116</xdr:col>
      <xdr:colOff>63500</xdr:colOff>
      <xdr:row>76</xdr:row>
      <xdr:rowOff>147244</xdr:rowOff>
    </xdr:to>
    <xdr:cxnSp macro="">
      <xdr:nvCxnSpPr>
        <xdr:cNvPr id="853" name="直線コネクタ 852">
          <a:extLst>
            <a:ext uri="{FF2B5EF4-FFF2-40B4-BE49-F238E27FC236}">
              <a16:creationId xmlns:a16="http://schemas.microsoft.com/office/drawing/2014/main" xmlns="" id="{00000000-0008-0000-0600-000055030000}"/>
            </a:ext>
          </a:extLst>
        </xdr:cNvPr>
        <xdr:cNvCxnSpPr/>
      </xdr:nvCxnSpPr>
      <xdr:spPr>
        <a:xfrm>
          <a:off x="21323300" y="13129628"/>
          <a:ext cx="8382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154068</xdr:rowOff>
    </xdr:from>
    <xdr:ext cx="534377" cy="259045"/>
    <xdr:sp macro="" textlink="">
      <xdr:nvSpPr>
        <xdr:cNvPr id="854" name="繰出金平均値テキスト">
          <a:extLst>
            <a:ext uri="{FF2B5EF4-FFF2-40B4-BE49-F238E27FC236}">
              <a16:creationId xmlns:a16="http://schemas.microsoft.com/office/drawing/2014/main" xmlns="" id="{00000000-0008-0000-0600-000056030000}"/>
            </a:ext>
          </a:extLst>
        </xdr:cNvPr>
        <xdr:cNvSpPr txBox="1"/>
      </xdr:nvSpPr>
      <xdr:spPr>
        <a:xfrm>
          <a:off x="22212300" y="12669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131191</xdr:rowOff>
    </xdr:from>
    <xdr:to>
      <xdr:col>116</xdr:col>
      <xdr:colOff>114300</xdr:colOff>
      <xdr:row>75</xdr:row>
      <xdr:rowOff>61341</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2110700" y="1281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99428</xdr:rowOff>
    </xdr:from>
    <xdr:to>
      <xdr:col>111</xdr:col>
      <xdr:colOff>177800</xdr:colOff>
      <xdr:row>76</xdr:row>
      <xdr:rowOff>109640</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flipV="1">
          <a:off x="20434300" y="13129628"/>
          <a:ext cx="889000" cy="1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124447</xdr:rowOff>
    </xdr:from>
    <xdr:to>
      <xdr:col>112</xdr:col>
      <xdr:colOff>38100</xdr:colOff>
      <xdr:row>75</xdr:row>
      <xdr:rowOff>54597</xdr:rowOff>
    </xdr:to>
    <xdr:sp macro="" textlink="">
      <xdr:nvSpPr>
        <xdr:cNvPr id="857" name="フローチャート: 判断 856">
          <a:extLst>
            <a:ext uri="{FF2B5EF4-FFF2-40B4-BE49-F238E27FC236}">
              <a16:creationId xmlns:a16="http://schemas.microsoft.com/office/drawing/2014/main" xmlns="" id="{00000000-0008-0000-0600-000059030000}"/>
            </a:ext>
          </a:extLst>
        </xdr:cNvPr>
        <xdr:cNvSpPr/>
      </xdr:nvSpPr>
      <xdr:spPr>
        <a:xfrm>
          <a:off x="21272500" y="128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71124</xdr:rowOff>
    </xdr:from>
    <xdr:ext cx="534377"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21056111" y="1258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109640</xdr:rowOff>
    </xdr:from>
    <xdr:to>
      <xdr:col>107</xdr:col>
      <xdr:colOff>50800</xdr:colOff>
      <xdr:row>76</xdr:row>
      <xdr:rowOff>117563</xdr:rowOff>
    </xdr:to>
    <xdr:cxnSp macro="">
      <xdr:nvCxnSpPr>
        <xdr:cNvPr id="859" name="直線コネクタ 858">
          <a:extLst>
            <a:ext uri="{FF2B5EF4-FFF2-40B4-BE49-F238E27FC236}">
              <a16:creationId xmlns:a16="http://schemas.microsoft.com/office/drawing/2014/main" xmlns="" id="{00000000-0008-0000-0600-00005B030000}"/>
            </a:ext>
          </a:extLst>
        </xdr:cNvPr>
        <xdr:cNvCxnSpPr/>
      </xdr:nvCxnSpPr>
      <xdr:spPr>
        <a:xfrm flipV="1">
          <a:off x="19545300" y="13139840"/>
          <a:ext cx="889000" cy="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124047</xdr:rowOff>
    </xdr:from>
    <xdr:to>
      <xdr:col>107</xdr:col>
      <xdr:colOff>101600</xdr:colOff>
      <xdr:row>75</xdr:row>
      <xdr:rowOff>54197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20383500" y="128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70724</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0167111" y="1258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117563</xdr:rowOff>
    </xdr:from>
    <xdr:to>
      <xdr:col>102</xdr:col>
      <xdr:colOff>114300</xdr:colOff>
      <xdr:row>76</xdr:row>
      <xdr:rowOff>122022</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flipV="1">
          <a:off x="18656300" y="13147763"/>
          <a:ext cx="889000" cy="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134810</xdr:rowOff>
    </xdr:from>
    <xdr:to>
      <xdr:col>102</xdr:col>
      <xdr:colOff>165100</xdr:colOff>
      <xdr:row>75</xdr:row>
      <xdr:rowOff>64960</xdr:rowOff>
    </xdr:to>
    <xdr:sp macro="" textlink="">
      <xdr:nvSpPr>
        <xdr:cNvPr id="863" name="フローチャート: 判断 862">
          <a:extLst>
            <a:ext uri="{FF2B5EF4-FFF2-40B4-BE49-F238E27FC236}">
              <a16:creationId xmlns:a16="http://schemas.microsoft.com/office/drawing/2014/main" xmlns="" id="{00000000-0008-0000-0600-00005F030000}"/>
            </a:ext>
          </a:extLst>
        </xdr:cNvPr>
        <xdr:cNvSpPr/>
      </xdr:nvSpPr>
      <xdr:spPr>
        <a:xfrm>
          <a:off x="19494500" y="128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81487</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9278111" y="125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145841</xdr:rowOff>
    </xdr:from>
    <xdr:to>
      <xdr:col>98</xdr:col>
      <xdr:colOff>38100</xdr:colOff>
      <xdr:row>75</xdr:row>
      <xdr:rowOff>75991</xdr:rowOff>
    </xdr:to>
    <xdr:sp macro="" textlink="">
      <xdr:nvSpPr>
        <xdr:cNvPr id="865" name="フローチャート: 判断 864">
          <a:extLst>
            <a:ext uri="{FF2B5EF4-FFF2-40B4-BE49-F238E27FC236}">
              <a16:creationId xmlns:a16="http://schemas.microsoft.com/office/drawing/2014/main" xmlns="" id="{00000000-0008-0000-0600-000061030000}"/>
            </a:ext>
          </a:extLst>
        </xdr:cNvPr>
        <xdr:cNvSpPr/>
      </xdr:nvSpPr>
      <xdr:spPr>
        <a:xfrm>
          <a:off x="18605500" y="1283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92518</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389111" y="126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xmlns=""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96444</xdr:rowOff>
    </xdr:from>
    <xdr:to>
      <xdr:col>116</xdr:col>
      <xdr:colOff>114300</xdr:colOff>
      <xdr:row>77</xdr:row>
      <xdr:rowOff>26594</xdr:rowOff>
    </xdr:to>
    <xdr:sp macro="" textlink="">
      <xdr:nvSpPr>
        <xdr:cNvPr id="872" name="楕円 871">
          <a:extLst>
            <a:ext uri="{FF2B5EF4-FFF2-40B4-BE49-F238E27FC236}">
              <a16:creationId xmlns:a16="http://schemas.microsoft.com/office/drawing/2014/main" xmlns="" id="{00000000-0008-0000-0600-000068030000}"/>
            </a:ext>
          </a:extLst>
        </xdr:cNvPr>
        <xdr:cNvSpPr/>
      </xdr:nvSpPr>
      <xdr:spPr>
        <a:xfrm>
          <a:off x="22110700" y="1312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74871</xdr:rowOff>
    </xdr:from>
    <xdr:ext cx="534377" cy="259045"/>
    <xdr:sp macro="" textlink="">
      <xdr:nvSpPr>
        <xdr:cNvPr id="873" name="繰出金該当値テキスト">
          <a:extLst>
            <a:ext uri="{FF2B5EF4-FFF2-40B4-BE49-F238E27FC236}">
              <a16:creationId xmlns:a16="http://schemas.microsoft.com/office/drawing/2014/main" xmlns="" id="{00000000-0008-0000-0600-000069030000}"/>
            </a:ext>
          </a:extLst>
        </xdr:cNvPr>
        <xdr:cNvSpPr txBox="1"/>
      </xdr:nvSpPr>
      <xdr:spPr>
        <a:xfrm>
          <a:off x="22212300" y="131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48628</xdr:rowOff>
    </xdr:from>
    <xdr:to>
      <xdr:col>112</xdr:col>
      <xdr:colOff>38100</xdr:colOff>
      <xdr:row>76</xdr:row>
      <xdr:rowOff>150228</xdr:rowOff>
    </xdr:to>
    <xdr:sp macro="" textlink="">
      <xdr:nvSpPr>
        <xdr:cNvPr id="874" name="楕円 873">
          <a:extLst>
            <a:ext uri="{FF2B5EF4-FFF2-40B4-BE49-F238E27FC236}">
              <a16:creationId xmlns:a16="http://schemas.microsoft.com/office/drawing/2014/main" xmlns="" id="{00000000-0008-0000-0600-00006A030000}"/>
            </a:ext>
          </a:extLst>
        </xdr:cNvPr>
        <xdr:cNvSpPr/>
      </xdr:nvSpPr>
      <xdr:spPr>
        <a:xfrm>
          <a:off x="21272500" y="130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141355</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58840</xdr:rowOff>
    </xdr:from>
    <xdr:to>
      <xdr:col>107</xdr:col>
      <xdr:colOff>101600</xdr:colOff>
      <xdr:row>76</xdr:row>
      <xdr:rowOff>160440</xdr:rowOff>
    </xdr:to>
    <xdr:sp macro="" textlink="">
      <xdr:nvSpPr>
        <xdr:cNvPr id="876" name="楕円 875">
          <a:extLst>
            <a:ext uri="{FF2B5EF4-FFF2-40B4-BE49-F238E27FC236}">
              <a16:creationId xmlns:a16="http://schemas.microsoft.com/office/drawing/2014/main" xmlns="" id="{00000000-0008-0000-0600-00006C030000}"/>
            </a:ext>
          </a:extLst>
        </xdr:cNvPr>
        <xdr:cNvSpPr/>
      </xdr:nvSpPr>
      <xdr:spPr>
        <a:xfrm>
          <a:off x="20383500" y="130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151567</xdr:rowOff>
    </xdr:from>
    <xdr:ext cx="534377" cy="259045"/>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20167111" y="1318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66763</xdr:rowOff>
    </xdr:from>
    <xdr:to>
      <xdr:col>102</xdr:col>
      <xdr:colOff>165100</xdr:colOff>
      <xdr:row>76</xdr:row>
      <xdr:rowOff>168363</xdr:rowOff>
    </xdr:to>
    <xdr:sp macro="" textlink="">
      <xdr:nvSpPr>
        <xdr:cNvPr id="878" name="楕円 877">
          <a:extLst>
            <a:ext uri="{FF2B5EF4-FFF2-40B4-BE49-F238E27FC236}">
              <a16:creationId xmlns:a16="http://schemas.microsoft.com/office/drawing/2014/main" xmlns="" id="{00000000-0008-0000-0600-00006E030000}"/>
            </a:ext>
          </a:extLst>
        </xdr:cNvPr>
        <xdr:cNvSpPr/>
      </xdr:nvSpPr>
      <xdr:spPr>
        <a:xfrm>
          <a:off x="19494500" y="1309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159490</xdr:rowOff>
    </xdr:from>
    <xdr:ext cx="534377" cy="259045"/>
    <xdr:sp macro="" textlink="">
      <xdr:nvSpPr>
        <xdr:cNvPr id="879" name="テキスト ボックス 878">
          <a:extLst>
            <a:ext uri="{FF2B5EF4-FFF2-40B4-BE49-F238E27FC236}">
              <a16:creationId xmlns:a16="http://schemas.microsoft.com/office/drawing/2014/main" xmlns="" id="{00000000-0008-0000-0600-00006F030000}"/>
            </a:ext>
          </a:extLst>
        </xdr:cNvPr>
        <xdr:cNvSpPr txBox="1"/>
      </xdr:nvSpPr>
      <xdr:spPr>
        <a:xfrm>
          <a:off x="19278111" y="1318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71222</xdr:rowOff>
    </xdr:from>
    <xdr:to>
      <xdr:col>98</xdr:col>
      <xdr:colOff>38100</xdr:colOff>
      <xdr:row>77</xdr:row>
      <xdr:rowOff>1372</xdr:rowOff>
    </xdr:to>
    <xdr:sp macro="" textlink="">
      <xdr:nvSpPr>
        <xdr:cNvPr id="880" name="楕円 879">
          <a:extLst>
            <a:ext uri="{FF2B5EF4-FFF2-40B4-BE49-F238E27FC236}">
              <a16:creationId xmlns:a16="http://schemas.microsoft.com/office/drawing/2014/main" xmlns="" id="{00000000-0008-0000-0600-000070030000}"/>
            </a:ext>
          </a:extLst>
        </xdr:cNvPr>
        <xdr:cNvSpPr/>
      </xdr:nvSpPr>
      <xdr:spPr>
        <a:xfrm>
          <a:off x="18605500" y="1310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163949</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8389111" y="1319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xmlns=""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xmlns=""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xmlns=""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xmlns=""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xmlns=""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xmlns=""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xmlns=""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xmlns=""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xmlns=""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xmlns=""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xmlns=""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xmlns=""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xmlns=""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xmlns=""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xmlns=""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xmlns=""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xmlns=""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xmlns=""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xmlns=""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xmlns=""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xmlns=""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xmlns=""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xmlns=""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xmlns=""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314,088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・本町の性質別経費は、類似団体平均より下であり、住民一人当たりのコストは低くなっている。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・今後もこれらの水準を保ちつつ、経費の節減に努め、安定的な財政運営を図る。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17,280
17,165
14.38
5,843,474
5,427,444
333,020
3,883,061
2,310,854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168765</xdr:rowOff>
    </xdr:from>
    <xdr:to>
      <xdr:col>24</xdr:col>
      <xdr:colOff>62865</xdr:colOff>
      <xdr:row>38</xdr:row>
      <xdr:rowOff>131535</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140815"/>
          <a:ext cx="1270" cy="150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135362</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65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131535</xdr:rowOff>
    </xdr:from>
    <xdr:to>
      <xdr:col>24</xdr:col>
      <xdr:colOff>152400</xdr:colOff>
      <xdr:row>38</xdr:row>
      <xdr:rowOff>131535</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6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115442</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1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168765</xdr:rowOff>
    </xdr:from>
    <xdr:to>
      <xdr:col>24</xdr:col>
      <xdr:colOff>152400</xdr:colOff>
      <xdr:row>29</xdr:row>
      <xdr:rowOff>168765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1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152763</xdr:rowOff>
    </xdr:from>
    <xdr:to>
      <xdr:col>24</xdr:col>
      <xdr:colOff>63500</xdr:colOff>
      <xdr:row>34</xdr:row>
      <xdr:rowOff>32258</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3797300" y="5810613"/>
          <a:ext cx="8382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1686</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58309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23259</xdr:rowOff>
    </xdr:from>
    <xdr:to>
      <xdr:col>24</xdr:col>
      <xdr:colOff>114300</xdr:colOff>
      <xdr:row>34</xdr:row>
      <xdr:rowOff>124859</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585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152763</xdr:rowOff>
    </xdr:from>
    <xdr:to>
      <xdr:col>19</xdr:col>
      <xdr:colOff>177800</xdr:colOff>
      <xdr:row>33</xdr:row>
      <xdr:rowOff>171378</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908300" y="581061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4971</xdr:rowOff>
    </xdr:from>
    <xdr:to>
      <xdr:col>20</xdr:col>
      <xdr:colOff>38100</xdr:colOff>
      <xdr:row>34</xdr:row>
      <xdr:rowOff>106571</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97698</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59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148517</xdr:rowOff>
    </xdr:from>
    <xdr:to>
      <xdr:col>15</xdr:col>
      <xdr:colOff>50800</xdr:colOff>
      <xdr:row>33</xdr:row>
      <xdr:rowOff>171378</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634917"/>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10196</xdr:rowOff>
    </xdr:from>
    <xdr:to>
      <xdr:col>15</xdr:col>
      <xdr:colOff>101600</xdr:colOff>
      <xdr:row>34</xdr:row>
      <xdr:rowOff>111796</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102923</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59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148517</xdr:rowOff>
    </xdr:from>
    <xdr:to>
      <xdr:col>10</xdr:col>
      <xdr:colOff>114300</xdr:colOff>
      <xdr:row>33</xdr:row>
      <xdr:rowOff>100511</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634917"/>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17707</xdr:rowOff>
    </xdr:from>
    <xdr:to>
      <xdr:col>10</xdr:col>
      <xdr:colOff>165100</xdr:colOff>
      <xdr:row>33</xdr:row>
      <xdr:rowOff>119307</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110434</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576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106861</xdr:rowOff>
    </xdr:from>
    <xdr:to>
      <xdr:col>6</xdr:col>
      <xdr:colOff>38100</xdr:colOff>
      <xdr:row>34</xdr:row>
      <xdr:rowOff>37011</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28138</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585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152908</xdr:rowOff>
    </xdr:from>
    <xdr:to>
      <xdr:col>24</xdr:col>
      <xdr:colOff>114300</xdr:colOff>
      <xdr:row>34</xdr:row>
      <xdr:rowOff>83058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1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4335</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101963</xdr:rowOff>
    </xdr:from>
    <xdr:to>
      <xdr:col>20</xdr:col>
      <xdr:colOff>38100</xdr:colOff>
      <xdr:row>34</xdr:row>
      <xdr:rowOff>32113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7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48640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535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120578</xdr:rowOff>
    </xdr:from>
    <xdr:to>
      <xdr:col>15</xdr:col>
      <xdr:colOff>101600</xdr:colOff>
      <xdr:row>34</xdr:row>
      <xdr:rowOff>50728</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77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67255</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55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97717</xdr:rowOff>
    </xdr:from>
    <xdr:to>
      <xdr:col>10</xdr:col>
      <xdr:colOff>165100</xdr:colOff>
      <xdr:row>33</xdr:row>
      <xdr:rowOff>27867</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58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44394</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35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49711</xdr:rowOff>
    </xdr:from>
    <xdr:to>
      <xdr:col>6</xdr:col>
      <xdr:colOff>38100</xdr:colOff>
      <xdr:row>33</xdr:row>
      <xdr:rowOff>151311</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7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167838</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4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20604</xdr:rowOff>
    </xdr:from>
    <xdr:to>
      <xdr:col>24</xdr:col>
      <xdr:colOff>62865</xdr:colOff>
      <xdr:row>58</xdr:row>
      <xdr:rowOff>170486</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593104"/>
          <a:ext cx="1270" cy="1521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2863</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11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170486</xdr:rowOff>
    </xdr:from>
    <xdr:to>
      <xdr:col>24</xdr:col>
      <xdr:colOff>152400</xdr:colOff>
      <xdr:row>58</xdr:row>
      <xdr:rowOff>170486</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1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138731</xdr:rowOff>
    </xdr:from>
    <xdr:ext cx="690189"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3683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1,233,776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20604</xdr:rowOff>
    </xdr:from>
    <xdr:to>
      <xdr:col>24</xdr:col>
      <xdr:colOff>152400</xdr:colOff>
      <xdr:row>50</xdr:row>
      <xdr:rowOff>20604</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59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152164</xdr:rowOff>
    </xdr:from>
    <xdr:to>
      <xdr:col>24</xdr:col>
      <xdr:colOff>63500</xdr:colOff>
      <xdr:row>58</xdr:row>
      <xdr:rowOff>159262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10096264"/>
          <a:ext cx="838200" cy="7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49365</xdr:rowOff>
    </xdr:from>
    <xdr:ext cx="599010"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22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26488</xdr:rowOff>
    </xdr:from>
    <xdr:to>
      <xdr:col>24</xdr:col>
      <xdr:colOff>114300</xdr:colOff>
      <xdr:row>58</xdr:row>
      <xdr:rowOff>128088</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97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149778</xdr:rowOff>
    </xdr:from>
    <xdr:to>
      <xdr:col>19</xdr:col>
      <xdr:colOff>177800</xdr:colOff>
      <xdr:row>58</xdr:row>
      <xdr:rowOff>159262</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10093878"/>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60120</xdr:rowOff>
    </xdr:from>
    <xdr:to>
      <xdr:col>20</xdr:col>
      <xdr:colOff>38100</xdr:colOff>
      <xdr:row>58</xdr:row>
      <xdr:rowOff>161720</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1000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6797</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77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149778</xdr:rowOff>
    </xdr:from>
    <xdr:to>
      <xdr:col>15</xdr:col>
      <xdr:colOff>50800</xdr:colOff>
      <xdr:row>58</xdr:row>
      <xdr:rowOff>152621</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10093878"/>
          <a:ext cx="889000" cy="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61857</xdr:rowOff>
    </xdr:from>
    <xdr:to>
      <xdr:col>15</xdr:col>
      <xdr:colOff>101600</xdr:colOff>
      <xdr:row>58</xdr:row>
      <xdr:rowOff>163457</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1000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8534</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78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152621</xdr:rowOff>
    </xdr:from>
    <xdr:to>
      <xdr:col>10</xdr:col>
      <xdr:colOff>114300</xdr:colOff>
      <xdr:row>58</xdr:row>
      <xdr:rowOff>158314</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10096721"/>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63989</xdr:rowOff>
    </xdr:from>
    <xdr:to>
      <xdr:col>10</xdr:col>
      <xdr:colOff>165100</xdr:colOff>
      <xdr:row>58</xdr:row>
      <xdr:rowOff>165589</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1000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10666</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7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64681</xdr:rowOff>
    </xdr:from>
    <xdr:to>
      <xdr:col>6</xdr:col>
      <xdr:colOff>38100</xdr:colOff>
      <xdr:row>58</xdr:row>
      <xdr:rowOff>166281</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10008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11358</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7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101364</xdr:rowOff>
    </xdr:from>
    <xdr:to>
      <xdr:col>24</xdr:col>
      <xdr:colOff>114300</xdr:colOff>
      <xdr:row>59</xdr:row>
      <xdr:rowOff>31514</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1004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16291</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9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108462</xdr:rowOff>
    </xdr:from>
    <xdr:to>
      <xdr:col>20</xdr:col>
      <xdr:colOff>38100</xdr:colOff>
      <xdr:row>59</xdr:row>
      <xdr:rowOff>38612</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1005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29739</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10145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98978</xdr:rowOff>
    </xdr:from>
    <xdr:to>
      <xdr:col>15</xdr:col>
      <xdr:colOff>101600</xdr:colOff>
      <xdr:row>59</xdr:row>
      <xdr:rowOff>29128</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1004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20255</xdr:rowOff>
    </xdr:from>
    <xdr:ext cx="534377"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41111" y="1013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101821</xdr:rowOff>
    </xdr:from>
    <xdr:to>
      <xdr:col>10</xdr:col>
      <xdr:colOff>165100</xdr:colOff>
      <xdr:row>59</xdr:row>
      <xdr:rowOff>31971</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1004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23098</xdr:rowOff>
    </xdr:from>
    <xdr:ext cx="534377"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52111" y="1013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107514</xdr:rowOff>
    </xdr:from>
    <xdr:to>
      <xdr:col>6</xdr:col>
      <xdr:colOff>38100</xdr:colOff>
      <xdr:row>59</xdr:row>
      <xdr:rowOff>37664</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1005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28791</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101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xmlns=""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27969</xdr:rowOff>
    </xdr:from>
    <xdr:to>
      <xdr:col>24</xdr:col>
      <xdr:colOff>62865</xdr:colOff>
      <xdr:row>79</xdr:row>
      <xdr:rowOff>22428</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flipV="1">
          <a:off x="4633595" y="12200919"/>
          <a:ext cx="1270" cy="1366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26255</xdr:rowOff>
    </xdr:from>
    <xdr:ext cx="534377" cy="259045"/>
    <xdr:sp macro="" textlink="">
      <xdr:nvSpPr>
        <xdr:cNvPr id="176" name="民生費最小値テキスト">
          <a:extLst>
            <a:ext uri="{FF2B5EF4-FFF2-40B4-BE49-F238E27FC236}">
              <a16:creationId xmlns:a16="http://schemas.microsoft.com/office/drawing/2014/main" xmlns="" id="{00000000-0008-0000-0700-0000B0000000}"/>
            </a:ext>
          </a:extLst>
        </xdr:cNvPr>
        <xdr:cNvSpPr txBox="1"/>
      </xdr:nvSpPr>
      <xdr:spPr>
        <a:xfrm>
          <a:off x="4686300" y="1357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22428</xdr:rowOff>
    </xdr:from>
    <xdr:to>
      <xdr:col>24</xdr:col>
      <xdr:colOff>152400</xdr:colOff>
      <xdr:row>79</xdr:row>
      <xdr:rowOff>22428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3566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146096</xdr:rowOff>
    </xdr:from>
    <xdr:ext cx="599010" cy="259045"/>
    <xdr:sp macro="" textlink="">
      <xdr:nvSpPr>
        <xdr:cNvPr id="178" name="民生費最大値テキスト">
          <a:extLst>
            <a:ext uri="{FF2B5EF4-FFF2-40B4-BE49-F238E27FC236}">
              <a16:creationId xmlns:a16="http://schemas.microsoft.com/office/drawing/2014/main" xmlns="" id="{00000000-0008-0000-0700-0000B2000000}"/>
            </a:ext>
          </a:extLst>
        </xdr:cNvPr>
        <xdr:cNvSpPr txBox="1"/>
      </xdr:nvSpPr>
      <xdr:spPr>
        <a:xfrm>
          <a:off x="4686300" y="11976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27969</xdr:rowOff>
    </xdr:from>
    <xdr:to>
      <xdr:col>24</xdr:col>
      <xdr:colOff>152400</xdr:colOff>
      <xdr:row>71</xdr:row>
      <xdr:rowOff>27969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2200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19848</xdr:rowOff>
    </xdr:from>
    <xdr:to>
      <xdr:col>24</xdr:col>
      <xdr:colOff>63500</xdr:colOff>
      <xdr:row>79</xdr:row>
      <xdr:rowOff>59386</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3797300" y="13564398"/>
          <a:ext cx="838200" cy="39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170636</xdr:rowOff>
    </xdr:from>
    <xdr:ext cx="599010" cy="259045"/>
    <xdr:sp macro="" textlink="">
      <xdr:nvSpPr>
        <xdr:cNvPr id="181" name="民生費平均値テキスト">
          <a:extLst>
            <a:ext uri="{FF2B5EF4-FFF2-40B4-BE49-F238E27FC236}">
              <a16:creationId xmlns:a16="http://schemas.microsoft.com/office/drawing/2014/main" xmlns="" id="{00000000-0008-0000-0700-0000B5000000}"/>
            </a:ext>
          </a:extLst>
        </xdr:cNvPr>
        <xdr:cNvSpPr txBox="1"/>
      </xdr:nvSpPr>
      <xdr:spPr>
        <a:xfrm>
          <a:off x="4686300" y="128579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147758</xdr:rowOff>
    </xdr:from>
    <xdr:to>
      <xdr:col>24</xdr:col>
      <xdr:colOff>114300</xdr:colOff>
      <xdr:row>76</xdr:row>
      <xdr:rowOff>77908</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45847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59386</xdr:rowOff>
    </xdr:from>
    <xdr:to>
      <xdr:col>19</xdr:col>
      <xdr:colOff>177800</xdr:colOff>
      <xdr:row>79</xdr:row>
      <xdr:rowOff>91802</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2908300" y="13603936"/>
          <a:ext cx="889000" cy="3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168659</xdr:rowOff>
    </xdr:from>
    <xdr:to>
      <xdr:col>20</xdr:col>
      <xdr:colOff>38100</xdr:colOff>
      <xdr:row>76</xdr:row>
      <xdr:rowOff>98809</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3746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115336</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497795" y="12802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91802</xdr:rowOff>
    </xdr:from>
    <xdr:to>
      <xdr:col>15</xdr:col>
      <xdr:colOff>50800</xdr:colOff>
      <xdr:row>79</xdr:row>
      <xdr:rowOff>102536</xdr:rowOff>
    </xdr:to>
    <xdr:cxnSp macro="">
      <xdr:nvCxnSpPr>
        <xdr:cNvPr id="186" name="直線コネクタ 185">
          <a:extLst>
            <a:ext uri="{FF2B5EF4-FFF2-40B4-BE49-F238E27FC236}">
              <a16:creationId xmlns:a16="http://schemas.microsoft.com/office/drawing/2014/main" xmlns="" id="{00000000-0008-0000-0700-0000BA000000}"/>
            </a:ext>
          </a:extLst>
        </xdr:cNvPr>
        <xdr:cNvCxnSpPr/>
      </xdr:nvCxnSpPr>
      <xdr:spPr>
        <a:xfrm flipV="1">
          <a:off x="2019300" y="13636352"/>
          <a:ext cx="889000" cy="1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10272</xdr:rowOff>
    </xdr:from>
    <xdr:to>
      <xdr:col>15</xdr:col>
      <xdr:colOff>101600</xdr:colOff>
      <xdr:row>76</xdr:row>
      <xdr:rowOff>111872</xdr:rowOff>
    </xdr:to>
    <xdr:sp macro="" textlink="">
      <xdr:nvSpPr>
        <xdr:cNvPr id="187" name="フローチャート: 判断 186">
          <a:extLst>
            <a:ext uri="{FF2B5EF4-FFF2-40B4-BE49-F238E27FC236}">
              <a16:creationId xmlns:a16="http://schemas.microsoft.com/office/drawing/2014/main" xmlns="" id="{00000000-0008-0000-0700-0000BB000000}"/>
            </a:ext>
          </a:extLst>
        </xdr:cNvPr>
        <xdr:cNvSpPr/>
      </xdr:nvSpPr>
      <xdr:spPr>
        <a:xfrm>
          <a:off x="2857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128399</xdr:rowOff>
    </xdr:from>
    <xdr:ext cx="59901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2608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102536</xdr:rowOff>
    </xdr:from>
    <xdr:to>
      <xdr:col>10</xdr:col>
      <xdr:colOff>114300</xdr:colOff>
      <xdr:row>79</xdr:row>
      <xdr:rowOff>137424</xdr:rowOff>
    </xdr:to>
    <xdr:cxnSp macro="">
      <xdr:nvCxnSpPr>
        <xdr:cNvPr id="189" name="直線コネクタ 188">
          <a:extLst>
            <a:ext uri="{FF2B5EF4-FFF2-40B4-BE49-F238E27FC236}">
              <a16:creationId xmlns:a16="http://schemas.microsoft.com/office/drawing/2014/main" xmlns="" id="{00000000-0008-0000-0700-0000BD000000}"/>
            </a:ext>
          </a:extLst>
        </xdr:cNvPr>
        <xdr:cNvCxnSpPr/>
      </xdr:nvCxnSpPr>
      <xdr:spPr>
        <a:xfrm flipV="1">
          <a:off x="1130300" y="13647086"/>
          <a:ext cx="8890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113371</xdr:rowOff>
    </xdr:from>
    <xdr:to>
      <xdr:col>10</xdr:col>
      <xdr:colOff>165100</xdr:colOff>
      <xdr:row>77</xdr:row>
      <xdr:rowOff>43521</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968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60048</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719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63351</xdr:rowOff>
    </xdr:from>
    <xdr:to>
      <xdr:col>6</xdr:col>
      <xdr:colOff>38100</xdr:colOff>
      <xdr:row>76</xdr:row>
      <xdr:rowOff>164951</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079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10028</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830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140498</xdr:rowOff>
    </xdr:from>
    <xdr:to>
      <xdr:col>24</xdr:col>
      <xdr:colOff>114300</xdr:colOff>
      <xdr:row>79</xdr:row>
      <xdr:rowOff>70648</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4584700" y="135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55425</xdr:rowOff>
    </xdr:from>
    <xdr:ext cx="534377" cy="259045"/>
    <xdr:sp macro="" textlink="">
      <xdr:nvSpPr>
        <xdr:cNvPr id="200" name="民生費該当値テキスト">
          <a:extLst>
            <a:ext uri="{FF2B5EF4-FFF2-40B4-BE49-F238E27FC236}">
              <a16:creationId xmlns:a16="http://schemas.microsoft.com/office/drawing/2014/main" xmlns="" id="{00000000-0008-0000-0700-0000C8000000}"/>
            </a:ext>
          </a:extLst>
        </xdr:cNvPr>
        <xdr:cNvSpPr txBox="1"/>
      </xdr:nvSpPr>
      <xdr:spPr>
        <a:xfrm>
          <a:off x="4686300" y="1342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8586</xdr:rowOff>
    </xdr:from>
    <xdr:to>
      <xdr:col>20</xdr:col>
      <xdr:colOff>38100</xdr:colOff>
      <xdr:row>79</xdr:row>
      <xdr:rowOff>110186</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3746500" y="1355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101313</xdr:rowOff>
    </xdr:from>
    <xdr:ext cx="534377"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3530111" y="136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41002</xdr:rowOff>
    </xdr:from>
    <xdr:to>
      <xdr:col>15</xdr:col>
      <xdr:colOff>101600</xdr:colOff>
      <xdr:row>79</xdr:row>
      <xdr:rowOff>142602</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2857500" y="13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133729</xdr:rowOff>
    </xdr:from>
    <xdr:ext cx="534377"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2641111" y="1367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51736</xdr:rowOff>
    </xdr:from>
    <xdr:to>
      <xdr:col>10</xdr:col>
      <xdr:colOff>165100</xdr:colOff>
      <xdr:row>79</xdr:row>
      <xdr:rowOff>153336</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968500" y="1359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144463</xdr:rowOff>
    </xdr:from>
    <xdr:ext cx="534377"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1752111" y="1368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86624</xdr:rowOff>
    </xdr:from>
    <xdr:to>
      <xdr:col>6</xdr:col>
      <xdr:colOff>38100</xdr:colOff>
      <xdr:row>80</xdr:row>
      <xdr:rowOff>16774</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079500" y="1363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80</xdr:row>
      <xdr:rowOff>7901</xdr:rowOff>
    </xdr:from>
    <xdr:ext cx="534377"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863111" y="1372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7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00000000-0008-0000-07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7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7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7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xmlns=""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45679</xdr:rowOff>
    </xdr:from>
    <xdr:to>
      <xdr:col>24</xdr:col>
      <xdr:colOff>62865</xdr:colOff>
      <xdr:row>99</xdr:row>
      <xdr:rowOff>91858</xdr:rowOff>
    </xdr:to>
    <xdr:cxnSp macro="">
      <xdr:nvCxnSpPr>
        <xdr:cNvPr id="235" name="直線コネクタ 234">
          <a:extLst>
            <a:ext uri="{FF2B5EF4-FFF2-40B4-BE49-F238E27FC236}">
              <a16:creationId xmlns:a16="http://schemas.microsoft.com/office/drawing/2014/main" xmlns="" id="{00000000-0008-0000-0700-0000EB000000}"/>
            </a:ext>
          </a:extLst>
        </xdr:cNvPr>
        <xdr:cNvCxnSpPr/>
      </xdr:nvCxnSpPr>
      <xdr:spPr>
        <a:xfrm flipV="1">
          <a:off x="4633595" y="15647629"/>
          <a:ext cx="1270" cy="1417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95685</xdr:rowOff>
    </xdr:from>
    <xdr:ext cx="534377" cy="259045"/>
    <xdr:sp macro="" textlink="">
      <xdr:nvSpPr>
        <xdr:cNvPr id="236" name="衛生費最小値テキスト">
          <a:extLst>
            <a:ext uri="{FF2B5EF4-FFF2-40B4-BE49-F238E27FC236}">
              <a16:creationId xmlns:a16="http://schemas.microsoft.com/office/drawing/2014/main" xmlns="" id="{00000000-0008-0000-0700-0000EC000000}"/>
            </a:ext>
          </a:extLst>
        </xdr:cNvPr>
        <xdr:cNvSpPr txBox="1"/>
      </xdr:nvSpPr>
      <xdr:spPr>
        <a:xfrm>
          <a:off x="4686300" y="17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91858</xdr:rowOff>
    </xdr:from>
    <xdr:to>
      <xdr:col>24</xdr:col>
      <xdr:colOff>152400</xdr:colOff>
      <xdr:row>99</xdr:row>
      <xdr:rowOff>91858</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4546600" y="1706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163806</xdr:rowOff>
    </xdr:from>
    <xdr:ext cx="599010" cy="259045"/>
    <xdr:sp macro="" textlink="">
      <xdr:nvSpPr>
        <xdr:cNvPr id="238" name="衛生費最大値テキスト">
          <a:extLst>
            <a:ext uri="{FF2B5EF4-FFF2-40B4-BE49-F238E27FC236}">
              <a16:creationId xmlns:a16="http://schemas.microsoft.com/office/drawing/2014/main" xmlns="" id="{00000000-0008-0000-0700-0000EE000000}"/>
            </a:ext>
          </a:extLst>
        </xdr:cNvPr>
        <xdr:cNvSpPr txBox="1"/>
      </xdr:nvSpPr>
      <xdr:spPr>
        <a:xfrm>
          <a:off x="4686300" y="1542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107,258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45679</xdr:rowOff>
    </xdr:from>
    <xdr:to>
      <xdr:col>24</xdr:col>
      <xdr:colOff>152400</xdr:colOff>
      <xdr:row>91</xdr:row>
      <xdr:rowOff>45679</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a:off x="4546600" y="1564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71217</xdr:rowOff>
    </xdr:from>
    <xdr:to>
      <xdr:col>24</xdr:col>
      <xdr:colOff>63500</xdr:colOff>
      <xdr:row>98</xdr:row>
      <xdr:rowOff>161384</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flipV="1">
          <a:off x="3797300" y="16873317"/>
          <a:ext cx="838200" cy="9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118373</xdr:rowOff>
    </xdr:from>
    <xdr:ext cx="534377" cy="259045"/>
    <xdr:sp macro="" textlink="">
      <xdr:nvSpPr>
        <xdr:cNvPr id="241" name="衛生費平均値テキスト">
          <a:extLst>
            <a:ext uri="{FF2B5EF4-FFF2-40B4-BE49-F238E27FC236}">
              <a16:creationId xmlns:a16="http://schemas.microsoft.com/office/drawing/2014/main" xmlns="" id="{00000000-0008-0000-0700-0000F1000000}"/>
            </a:ext>
          </a:extLst>
        </xdr:cNvPr>
        <xdr:cNvSpPr txBox="1"/>
      </xdr:nvSpPr>
      <xdr:spPr>
        <a:xfrm>
          <a:off x="4686300" y="164061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95496</xdr:rowOff>
    </xdr:from>
    <xdr:to>
      <xdr:col>24</xdr:col>
      <xdr:colOff>114300</xdr:colOff>
      <xdr:row>97</xdr:row>
      <xdr:rowOff>25646</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45847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161384</xdr:rowOff>
    </xdr:from>
    <xdr:to>
      <xdr:col>19</xdr:col>
      <xdr:colOff>177800</xdr:colOff>
      <xdr:row>99</xdr:row>
      <xdr:rowOff>27555</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2908300" y="16963484"/>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107612</xdr:rowOff>
    </xdr:from>
    <xdr:to>
      <xdr:col>20</xdr:col>
      <xdr:colOff>38100</xdr:colOff>
      <xdr:row>97</xdr:row>
      <xdr:rowOff>37762</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3746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54289</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530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27555</xdr:rowOff>
    </xdr:from>
    <xdr:to>
      <xdr:col>15</xdr:col>
      <xdr:colOff>50800</xdr:colOff>
      <xdr:row>99</xdr:row>
      <xdr:rowOff>42642</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2019300" y="1700110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88230</xdr:rowOff>
    </xdr:from>
    <xdr:to>
      <xdr:col>15</xdr:col>
      <xdr:colOff>101600</xdr:colOff>
      <xdr:row>97</xdr:row>
      <xdr:rowOff>18380</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2857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34907</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2641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31066</xdr:rowOff>
    </xdr:from>
    <xdr:to>
      <xdr:col>10</xdr:col>
      <xdr:colOff>114300</xdr:colOff>
      <xdr:row>99</xdr:row>
      <xdr:rowOff>42642</xdr:rowOff>
    </xdr:to>
    <xdr:cxnSp macro="">
      <xdr:nvCxnSpPr>
        <xdr:cNvPr id="249" name="直線コネクタ 248">
          <a:extLst>
            <a:ext uri="{FF2B5EF4-FFF2-40B4-BE49-F238E27FC236}">
              <a16:creationId xmlns:a16="http://schemas.microsoft.com/office/drawing/2014/main" xmlns="" id="{00000000-0008-0000-0700-0000F9000000}"/>
            </a:ext>
          </a:extLst>
        </xdr:cNvPr>
        <xdr:cNvCxnSpPr/>
      </xdr:nvCxnSpPr>
      <xdr:spPr>
        <a:xfrm>
          <a:off x="1130300" y="17004616"/>
          <a:ext cx="889000" cy="1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7322</xdr:rowOff>
    </xdr:from>
    <xdr:to>
      <xdr:col>10</xdr:col>
      <xdr:colOff>165100</xdr:colOff>
      <xdr:row>97</xdr:row>
      <xdr:rowOff>108922</xdr:rowOff>
    </xdr:to>
    <xdr:sp macro="" textlink="">
      <xdr:nvSpPr>
        <xdr:cNvPr id="250" name="フローチャート: 判断 249">
          <a:extLst>
            <a:ext uri="{FF2B5EF4-FFF2-40B4-BE49-F238E27FC236}">
              <a16:creationId xmlns:a16="http://schemas.microsoft.com/office/drawing/2014/main" xmlns="" id="{00000000-0008-0000-0700-0000FA000000}"/>
            </a:ext>
          </a:extLst>
        </xdr:cNvPr>
        <xdr:cNvSpPr/>
      </xdr:nvSpPr>
      <xdr:spPr>
        <a:xfrm>
          <a:off x="1968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125449</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1752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39457</xdr:rowOff>
    </xdr:from>
    <xdr:to>
      <xdr:col>6</xdr:col>
      <xdr:colOff>38100</xdr:colOff>
      <xdr:row>97</xdr:row>
      <xdr:rowOff>141057</xdr:rowOff>
    </xdr:to>
    <xdr:sp macro="" textlink="">
      <xdr:nvSpPr>
        <xdr:cNvPr id="252" name="フローチャート: 判断 251">
          <a:extLst>
            <a:ext uri="{FF2B5EF4-FFF2-40B4-BE49-F238E27FC236}">
              <a16:creationId xmlns:a16="http://schemas.microsoft.com/office/drawing/2014/main" xmlns="" id="{00000000-0008-0000-0700-0000FC000000}"/>
            </a:ext>
          </a:extLst>
        </xdr:cNvPr>
        <xdr:cNvSpPr/>
      </xdr:nvSpPr>
      <xdr:spPr>
        <a:xfrm>
          <a:off x="1079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157584</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863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20417</xdr:rowOff>
    </xdr:from>
    <xdr:to>
      <xdr:col>24</xdr:col>
      <xdr:colOff>114300</xdr:colOff>
      <xdr:row>98</xdr:row>
      <xdr:rowOff>122017</xdr:rowOff>
    </xdr:to>
    <xdr:sp macro="" textlink="">
      <xdr:nvSpPr>
        <xdr:cNvPr id="259" name="楕円 258">
          <a:extLst>
            <a:ext uri="{FF2B5EF4-FFF2-40B4-BE49-F238E27FC236}">
              <a16:creationId xmlns:a16="http://schemas.microsoft.com/office/drawing/2014/main" xmlns="" id="{00000000-0008-0000-0700-000003010000}"/>
            </a:ext>
          </a:extLst>
        </xdr:cNvPr>
        <xdr:cNvSpPr/>
      </xdr:nvSpPr>
      <xdr:spPr>
        <a:xfrm>
          <a:off x="4584700" y="16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170294</xdr:rowOff>
    </xdr:from>
    <xdr:ext cx="534377" cy="259045"/>
    <xdr:sp macro="" textlink="">
      <xdr:nvSpPr>
        <xdr:cNvPr id="260" name="衛生費該当値テキスト">
          <a:extLst>
            <a:ext uri="{FF2B5EF4-FFF2-40B4-BE49-F238E27FC236}">
              <a16:creationId xmlns:a16="http://schemas.microsoft.com/office/drawing/2014/main" xmlns="" id="{00000000-0008-0000-0700-000004010000}"/>
            </a:ext>
          </a:extLst>
        </xdr:cNvPr>
        <xdr:cNvSpPr txBox="1"/>
      </xdr:nvSpPr>
      <xdr:spPr>
        <a:xfrm>
          <a:off x="4686300" y="1680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110584</xdr:rowOff>
    </xdr:from>
    <xdr:to>
      <xdr:col>20</xdr:col>
      <xdr:colOff>38100</xdr:colOff>
      <xdr:row>99</xdr:row>
      <xdr:rowOff>40734</xdr:rowOff>
    </xdr:to>
    <xdr:sp macro="" textlink="">
      <xdr:nvSpPr>
        <xdr:cNvPr id="261" name="楕円 260">
          <a:extLst>
            <a:ext uri="{FF2B5EF4-FFF2-40B4-BE49-F238E27FC236}">
              <a16:creationId xmlns:a16="http://schemas.microsoft.com/office/drawing/2014/main" xmlns="" id="{00000000-0008-0000-0700-000005010000}"/>
            </a:ext>
          </a:extLst>
        </xdr:cNvPr>
        <xdr:cNvSpPr/>
      </xdr:nvSpPr>
      <xdr:spPr>
        <a:xfrm>
          <a:off x="3746500" y="169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31861</xdr:rowOff>
    </xdr:from>
    <xdr:ext cx="534377" cy="259045"/>
    <xdr:sp macro="" textlink="">
      <xdr:nvSpPr>
        <xdr:cNvPr id="262" name="テキスト ボックス 261">
          <a:extLst>
            <a:ext uri="{FF2B5EF4-FFF2-40B4-BE49-F238E27FC236}">
              <a16:creationId xmlns:a16="http://schemas.microsoft.com/office/drawing/2014/main" xmlns="" id="{00000000-0008-0000-0700-000006010000}"/>
            </a:ext>
          </a:extLst>
        </xdr:cNvPr>
        <xdr:cNvSpPr txBox="1"/>
      </xdr:nvSpPr>
      <xdr:spPr>
        <a:xfrm>
          <a:off x="3530111" y="1700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148205</xdr:rowOff>
    </xdr:from>
    <xdr:to>
      <xdr:col>15</xdr:col>
      <xdr:colOff>101600</xdr:colOff>
      <xdr:row>99</xdr:row>
      <xdr:rowOff>78355</xdr:rowOff>
    </xdr:to>
    <xdr:sp macro="" textlink="">
      <xdr:nvSpPr>
        <xdr:cNvPr id="263" name="楕円 262">
          <a:extLst>
            <a:ext uri="{FF2B5EF4-FFF2-40B4-BE49-F238E27FC236}">
              <a16:creationId xmlns:a16="http://schemas.microsoft.com/office/drawing/2014/main" xmlns="" id="{00000000-0008-0000-0700-000007010000}"/>
            </a:ext>
          </a:extLst>
        </xdr:cNvPr>
        <xdr:cNvSpPr/>
      </xdr:nvSpPr>
      <xdr:spPr>
        <a:xfrm>
          <a:off x="2857500" y="169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69482</xdr:rowOff>
    </xdr:from>
    <xdr:ext cx="534377" cy="259045"/>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2641111" y="170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163292</xdr:rowOff>
    </xdr:from>
    <xdr:to>
      <xdr:col>10</xdr:col>
      <xdr:colOff>165100</xdr:colOff>
      <xdr:row>99</xdr:row>
      <xdr:rowOff>93442</xdr:rowOff>
    </xdr:to>
    <xdr:sp macro="" textlink="">
      <xdr:nvSpPr>
        <xdr:cNvPr id="265" name="楕円 264">
          <a:extLst>
            <a:ext uri="{FF2B5EF4-FFF2-40B4-BE49-F238E27FC236}">
              <a16:creationId xmlns:a16="http://schemas.microsoft.com/office/drawing/2014/main" xmlns="" id="{00000000-0008-0000-0700-000009010000}"/>
            </a:ext>
          </a:extLst>
        </xdr:cNvPr>
        <xdr:cNvSpPr/>
      </xdr:nvSpPr>
      <xdr:spPr>
        <a:xfrm>
          <a:off x="1968500" y="16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84569</xdr:rowOff>
    </xdr:from>
    <xdr:ext cx="534377" cy="259045"/>
    <xdr:sp macro="" textlink="">
      <xdr:nvSpPr>
        <xdr:cNvPr id="266" name="テキスト ボックス 265">
          <a:extLst>
            <a:ext uri="{FF2B5EF4-FFF2-40B4-BE49-F238E27FC236}">
              <a16:creationId xmlns:a16="http://schemas.microsoft.com/office/drawing/2014/main" xmlns="" id="{00000000-0008-0000-0700-00000A010000}"/>
            </a:ext>
          </a:extLst>
        </xdr:cNvPr>
        <xdr:cNvSpPr txBox="1"/>
      </xdr:nvSpPr>
      <xdr:spPr>
        <a:xfrm>
          <a:off x="1752111" y="1705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151716</xdr:rowOff>
    </xdr:from>
    <xdr:to>
      <xdr:col>6</xdr:col>
      <xdr:colOff>38100</xdr:colOff>
      <xdr:row>99</xdr:row>
      <xdr:rowOff>81866</xdr:rowOff>
    </xdr:to>
    <xdr:sp macro="" textlink="">
      <xdr:nvSpPr>
        <xdr:cNvPr id="267" name="楕円 266">
          <a:extLst>
            <a:ext uri="{FF2B5EF4-FFF2-40B4-BE49-F238E27FC236}">
              <a16:creationId xmlns:a16="http://schemas.microsoft.com/office/drawing/2014/main" xmlns="" id="{00000000-0008-0000-0700-00000B010000}"/>
            </a:ext>
          </a:extLst>
        </xdr:cNvPr>
        <xdr:cNvSpPr/>
      </xdr:nvSpPr>
      <xdr:spPr>
        <a:xfrm>
          <a:off x="1079500" y="169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72993</xdr:rowOff>
    </xdr:from>
    <xdr:ext cx="534377" cy="259045"/>
    <xdr:sp macro="" textlink="">
      <xdr:nvSpPr>
        <xdr:cNvPr id="268" name="テキスト ボックス 267">
          <a:extLst>
            <a:ext uri="{FF2B5EF4-FFF2-40B4-BE49-F238E27FC236}">
              <a16:creationId xmlns:a16="http://schemas.microsoft.com/office/drawing/2014/main" xmlns="" id="{00000000-0008-0000-0700-00000C010000}"/>
            </a:ext>
          </a:extLst>
        </xdr:cNvPr>
        <xdr:cNvSpPr txBox="1"/>
      </xdr:nvSpPr>
      <xdr:spPr>
        <a:xfrm>
          <a:off x="863111" y="1704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00000000-0008-0000-07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2" name="テキスト ボックス 281">
          <a:extLst>
            <a:ext uri="{FF2B5EF4-FFF2-40B4-BE49-F238E27FC236}">
              <a16:creationId xmlns:a16="http://schemas.microsoft.com/office/drawing/2014/main" xmlns="" id="{00000000-0008-0000-0700-00001A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4" name="テキスト ボックス 283">
          <a:extLst>
            <a:ext uri="{FF2B5EF4-FFF2-40B4-BE49-F238E27FC236}">
              <a16:creationId xmlns:a16="http://schemas.microsoft.com/office/drawing/2014/main" xmlns="" id="{00000000-0008-0000-0700-00001C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6" name="テキスト ボックス 285">
          <a:extLst>
            <a:ext uri="{FF2B5EF4-FFF2-40B4-BE49-F238E27FC236}">
              <a16:creationId xmlns:a16="http://schemas.microsoft.com/office/drawing/2014/main" xmlns="" id="{00000000-0008-0000-0700-00001E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8" name="テキスト ボックス 287">
          <a:extLst>
            <a:ext uri="{FF2B5EF4-FFF2-40B4-BE49-F238E27FC236}">
              <a16:creationId xmlns:a16="http://schemas.microsoft.com/office/drawing/2014/main" xmlns="" id="{00000000-0008-0000-0700-000020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労働費グラフ枠">
          <a:extLst>
            <a:ext uri="{FF2B5EF4-FFF2-40B4-BE49-F238E27FC236}">
              <a16:creationId xmlns:a16="http://schemas.microsoft.com/office/drawing/2014/main" xmlns="" id="{00000000-0008-0000-07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21481</xdr:rowOff>
    </xdr:from>
    <xdr:to>
      <xdr:col>54</xdr:col>
      <xdr:colOff>189865</xdr:colOff>
      <xdr:row>39</xdr:row>
      <xdr:rowOff>98878</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flipV="1">
          <a:off x="10475595" y="5164981"/>
          <a:ext cx="1270" cy="162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5" name="労働費最小値テキスト">
          <a:extLst>
            <a:ext uri="{FF2B5EF4-FFF2-40B4-BE49-F238E27FC236}">
              <a16:creationId xmlns:a16="http://schemas.microsoft.com/office/drawing/2014/main" xmlns="" id="{00000000-0008-0000-0700-000027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139608</xdr:rowOff>
    </xdr:from>
    <xdr:ext cx="469744" cy="259045"/>
    <xdr:sp macro="" textlink="">
      <xdr:nvSpPr>
        <xdr:cNvPr id="297" name="労働費最大値テキスト">
          <a:extLst>
            <a:ext uri="{FF2B5EF4-FFF2-40B4-BE49-F238E27FC236}">
              <a16:creationId xmlns:a16="http://schemas.microsoft.com/office/drawing/2014/main" xmlns="" id="{00000000-0008-0000-0700-000029010000}"/>
            </a:ext>
          </a:extLst>
        </xdr:cNvPr>
        <xdr:cNvSpPr txBox="1"/>
      </xdr:nvSpPr>
      <xdr:spPr>
        <a:xfrm>
          <a:off x="10528300" y="494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21481</xdr:rowOff>
    </xdr:from>
    <xdr:to>
      <xdr:col>55</xdr:col>
      <xdr:colOff>88900</xdr:colOff>
      <xdr:row>30</xdr:row>
      <xdr:rowOff>21481</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10388600" y="5164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70140</xdr:rowOff>
    </xdr:from>
    <xdr:to>
      <xdr:col>55</xdr:col>
      <xdr:colOff>0</xdr:colOff>
      <xdr:row>38</xdr:row>
      <xdr:rowOff>70467</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flipV="1">
          <a:off x="9639300" y="6585240"/>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46100</xdr:rowOff>
    </xdr:from>
    <xdr:ext cx="378565" cy="259045"/>
    <xdr:sp macro="" textlink="">
      <xdr:nvSpPr>
        <xdr:cNvPr id="300" name="労働費平均値テキスト">
          <a:extLst>
            <a:ext uri="{FF2B5EF4-FFF2-40B4-BE49-F238E27FC236}">
              <a16:creationId xmlns:a16="http://schemas.microsoft.com/office/drawing/2014/main" xmlns="" id="{00000000-0008-0000-0700-00002C010000}"/>
            </a:ext>
          </a:extLst>
        </xdr:cNvPr>
        <xdr:cNvSpPr txBox="1"/>
      </xdr:nvSpPr>
      <xdr:spPr>
        <a:xfrm>
          <a:off x="10528300" y="65612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67673</xdr:rowOff>
    </xdr:from>
    <xdr:to>
      <xdr:col>55</xdr:col>
      <xdr:colOff>50800</xdr:colOff>
      <xdr:row>38</xdr:row>
      <xdr:rowOff>169273</xdr:rowOff>
    </xdr:to>
    <xdr:sp macro="" textlink="">
      <xdr:nvSpPr>
        <xdr:cNvPr id="301" name="フローチャート: 判断 300">
          <a:extLst>
            <a:ext uri="{FF2B5EF4-FFF2-40B4-BE49-F238E27FC236}">
              <a16:creationId xmlns:a16="http://schemas.microsoft.com/office/drawing/2014/main" xmlns="" id="{00000000-0008-0000-0700-00002D010000}"/>
            </a:ext>
          </a:extLst>
        </xdr:cNvPr>
        <xdr:cNvSpPr/>
      </xdr:nvSpPr>
      <xdr:spPr>
        <a:xfrm>
          <a:off x="10426700" y="658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68181</xdr:rowOff>
    </xdr:from>
    <xdr:to>
      <xdr:col>50</xdr:col>
      <xdr:colOff>114300</xdr:colOff>
      <xdr:row>38</xdr:row>
      <xdr:rowOff>70467</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8750300" y="658328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58855</xdr:rowOff>
    </xdr:from>
    <xdr:to>
      <xdr:col>50</xdr:col>
      <xdr:colOff>165100</xdr:colOff>
      <xdr:row>38</xdr:row>
      <xdr:rowOff>160455</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95885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151582</xdr:rowOff>
    </xdr:from>
    <xdr:ext cx="378565"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9450017" y="6666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68181</xdr:rowOff>
    </xdr:from>
    <xdr:to>
      <xdr:col>45</xdr:col>
      <xdr:colOff>177800</xdr:colOff>
      <xdr:row>38</xdr:row>
      <xdr:rowOff>68181</xdr:rowOff>
    </xdr:to>
    <xdr:cxnSp macro="">
      <xdr:nvCxnSpPr>
        <xdr:cNvPr id="305" name="直線コネクタ 304">
          <a:extLst>
            <a:ext uri="{FF2B5EF4-FFF2-40B4-BE49-F238E27FC236}">
              <a16:creationId xmlns:a16="http://schemas.microsoft.com/office/drawing/2014/main" xmlns="" id="{00000000-0008-0000-0700-000031010000}"/>
            </a:ext>
          </a:extLst>
        </xdr:cNvPr>
        <xdr:cNvCxnSpPr/>
      </xdr:nvCxnSpPr>
      <xdr:spPr>
        <a:xfrm>
          <a:off x="7861300" y="6583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51018</xdr:rowOff>
    </xdr:from>
    <xdr:to>
      <xdr:col>46</xdr:col>
      <xdr:colOff>38100</xdr:colOff>
      <xdr:row>38</xdr:row>
      <xdr:rowOff>152618</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8699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143745</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8561017" y="665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68181</xdr:rowOff>
    </xdr:from>
    <xdr:to>
      <xdr:col>41</xdr:col>
      <xdr:colOff>50800</xdr:colOff>
      <xdr:row>38</xdr:row>
      <xdr:rowOff>68834</xdr:rowOff>
    </xdr:to>
    <xdr:cxnSp macro="">
      <xdr:nvCxnSpPr>
        <xdr:cNvPr id="308" name="直線コネクタ 307">
          <a:extLst>
            <a:ext uri="{FF2B5EF4-FFF2-40B4-BE49-F238E27FC236}">
              <a16:creationId xmlns:a16="http://schemas.microsoft.com/office/drawing/2014/main" xmlns="" id="{00000000-0008-0000-0700-000034010000}"/>
            </a:ext>
          </a:extLst>
        </xdr:cNvPr>
        <xdr:cNvCxnSpPr/>
      </xdr:nvCxnSpPr>
      <xdr:spPr>
        <a:xfrm flipV="1">
          <a:off x="6972300" y="6583281"/>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1705</xdr:rowOff>
    </xdr:from>
    <xdr:to>
      <xdr:col>41</xdr:col>
      <xdr:colOff>101600</xdr:colOff>
      <xdr:row>38</xdr:row>
      <xdr:rowOff>103305</xdr:rowOff>
    </xdr:to>
    <xdr:sp macro="" textlink="">
      <xdr:nvSpPr>
        <xdr:cNvPr id="309" name="フローチャート: 判断 308">
          <a:extLst>
            <a:ext uri="{FF2B5EF4-FFF2-40B4-BE49-F238E27FC236}">
              <a16:creationId xmlns:a16="http://schemas.microsoft.com/office/drawing/2014/main" xmlns="" id="{00000000-0008-0000-0700-000035010000}"/>
            </a:ext>
          </a:extLst>
        </xdr:cNvPr>
        <xdr:cNvSpPr/>
      </xdr:nvSpPr>
      <xdr:spPr>
        <a:xfrm>
          <a:off x="7810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119832</xdr:rowOff>
    </xdr:from>
    <xdr:ext cx="378565"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72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108494</xdr:rowOff>
    </xdr:from>
    <xdr:to>
      <xdr:col>36</xdr:col>
      <xdr:colOff>165100</xdr:colOff>
      <xdr:row>37</xdr:row>
      <xdr:rowOff>38644</xdr:rowOff>
    </xdr:to>
    <xdr:sp macro="" textlink="">
      <xdr:nvSpPr>
        <xdr:cNvPr id="311" name="フローチャート: 判断 310">
          <a:extLst>
            <a:ext uri="{FF2B5EF4-FFF2-40B4-BE49-F238E27FC236}">
              <a16:creationId xmlns:a16="http://schemas.microsoft.com/office/drawing/2014/main" xmlns="" id="{00000000-0008-0000-0700-000037010000}"/>
            </a:ext>
          </a:extLst>
        </xdr:cNvPr>
        <xdr:cNvSpPr/>
      </xdr:nvSpPr>
      <xdr:spPr>
        <a:xfrm>
          <a:off x="6921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55171</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605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7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7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19340</xdr:rowOff>
    </xdr:from>
    <xdr:to>
      <xdr:col>55</xdr:col>
      <xdr:colOff>50800</xdr:colOff>
      <xdr:row>38</xdr:row>
      <xdr:rowOff>120940</xdr:rowOff>
    </xdr:to>
    <xdr:sp macro="" textlink="">
      <xdr:nvSpPr>
        <xdr:cNvPr id="318" name="楕円 317">
          <a:extLst>
            <a:ext uri="{FF2B5EF4-FFF2-40B4-BE49-F238E27FC236}">
              <a16:creationId xmlns:a16="http://schemas.microsoft.com/office/drawing/2014/main" xmlns="" id="{00000000-0008-0000-0700-00003E010000}"/>
            </a:ext>
          </a:extLst>
        </xdr:cNvPr>
        <xdr:cNvSpPr/>
      </xdr:nvSpPr>
      <xdr:spPr>
        <a:xfrm>
          <a:off x="10426700" y="653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42217</xdr:rowOff>
    </xdr:from>
    <xdr:ext cx="378565" cy="259045"/>
    <xdr:sp macro="" textlink="">
      <xdr:nvSpPr>
        <xdr:cNvPr id="319" name="労働費該当値テキスト">
          <a:extLst>
            <a:ext uri="{FF2B5EF4-FFF2-40B4-BE49-F238E27FC236}">
              <a16:creationId xmlns:a16="http://schemas.microsoft.com/office/drawing/2014/main" xmlns="" id="{00000000-0008-0000-0700-00003F010000}"/>
            </a:ext>
          </a:extLst>
        </xdr:cNvPr>
        <xdr:cNvSpPr txBox="1"/>
      </xdr:nvSpPr>
      <xdr:spPr>
        <a:xfrm>
          <a:off x="10528300" y="6385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19667</xdr:rowOff>
    </xdr:from>
    <xdr:to>
      <xdr:col>50</xdr:col>
      <xdr:colOff>165100</xdr:colOff>
      <xdr:row>38</xdr:row>
      <xdr:rowOff>121267</xdr:rowOff>
    </xdr:to>
    <xdr:sp macro="" textlink="">
      <xdr:nvSpPr>
        <xdr:cNvPr id="320" name="楕円 319">
          <a:extLst>
            <a:ext uri="{FF2B5EF4-FFF2-40B4-BE49-F238E27FC236}">
              <a16:creationId xmlns:a16="http://schemas.microsoft.com/office/drawing/2014/main" xmlns="" id="{00000000-0008-0000-0700-000040010000}"/>
            </a:ext>
          </a:extLst>
        </xdr:cNvPr>
        <xdr:cNvSpPr/>
      </xdr:nvSpPr>
      <xdr:spPr>
        <a:xfrm>
          <a:off x="9588500" y="65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137794</xdr:rowOff>
    </xdr:from>
    <xdr:ext cx="378565" cy="259045"/>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9450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17381</xdr:rowOff>
    </xdr:from>
    <xdr:to>
      <xdr:col>46</xdr:col>
      <xdr:colOff>38100</xdr:colOff>
      <xdr:row>38</xdr:row>
      <xdr:rowOff>118981</xdr:rowOff>
    </xdr:to>
    <xdr:sp macro="" textlink="">
      <xdr:nvSpPr>
        <xdr:cNvPr id="322" name="楕円 321">
          <a:extLst>
            <a:ext uri="{FF2B5EF4-FFF2-40B4-BE49-F238E27FC236}">
              <a16:creationId xmlns:a16="http://schemas.microsoft.com/office/drawing/2014/main" xmlns="" id="{00000000-0008-0000-0700-000042010000}"/>
            </a:ext>
          </a:extLst>
        </xdr:cNvPr>
        <xdr:cNvSpPr/>
      </xdr:nvSpPr>
      <xdr:spPr>
        <a:xfrm>
          <a:off x="8699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135508</xdr:rowOff>
    </xdr:from>
    <xdr:ext cx="378565" cy="259045"/>
    <xdr:sp macro="" textlink="">
      <xdr:nvSpPr>
        <xdr:cNvPr id="323" name="テキスト ボックス 322">
          <a:extLst>
            <a:ext uri="{FF2B5EF4-FFF2-40B4-BE49-F238E27FC236}">
              <a16:creationId xmlns:a16="http://schemas.microsoft.com/office/drawing/2014/main" xmlns="" id="{00000000-0008-0000-0700-000043010000}"/>
            </a:ext>
          </a:extLst>
        </xdr:cNvPr>
        <xdr:cNvSpPr txBox="1"/>
      </xdr:nvSpPr>
      <xdr:spPr>
        <a:xfrm>
          <a:off x="8561017" y="6307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17381</xdr:rowOff>
    </xdr:from>
    <xdr:to>
      <xdr:col>41</xdr:col>
      <xdr:colOff>101600</xdr:colOff>
      <xdr:row>38</xdr:row>
      <xdr:rowOff>118981</xdr:rowOff>
    </xdr:to>
    <xdr:sp macro="" textlink="">
      <xdr:nvSpPr>
        <xdr:cNvPr id="324" name="楕円 323">
          <a:extLst>
            <a:ext uri="{FF2B5EF4-FFF2-40B4-BE49-F238E27FC236}">
              <a16:creationId xmlns:a16="http://schemas.microsoft.com/office/drawing/2014/main" xmlns="" id="{00000000-0008-0000-0700-000044010000}"/>
            </a:ext>
          </a:extLst>
        </xdr:cNvPr>
        <xdr:cNvSpPr/>
      </xdr:nvSpPr>
      <xdr:spPr>
        <a:xfrm>
          <a:off x="7810500" y="653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110108</xdr:rowOff>
    </xdr:from>
    <xdr:ext cx="378565"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7672017" y="6625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18034</xdr:rowOff>
    </xdr:from>
    <xdr:to>
      <xdr:col>36</xdr:col>
      <xdr:colOff>165100</xdr:colOff>
      <xdr:row>38</xdr:row>
      <xdr:rowOff>119634</xdr:rowOff>
    </xdr:to>
    <xdr:sp macro="" textlink="">
      <xdr:nvSpPr>
        <xdr:cNvPr id="326" name="楕円 325">
          <a:extLst>
            <a:ext uri="{FF2B5EF4-FFF2-40B4-BE49-F238E27FC236}">
              <a16:creationId xmlns:a16="http://schemas.microsoft.com/office/drawing/2014/main" xmlns="" id="{00000000-0008-0000-0700-000046010000}"/>
            </a:ext>
          </a:extLst>
        </xdr:cNvPr>
        <xdr:cNvSpPr/>
      </xdr:nvSpPr>
      <xdr:spPr>
        <a:xfrm>
          <a:off x="6921500" y="653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110761</xdr:rowOff>
    </xdr:from>
    <xdr:ext cx="378565"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783017" y="66258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00000000-0008-0000-07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00000000-0008-0000-07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00000000-0008-0000-07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00000000-0008-0000-07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1" name="テキスト ボックス 340">
          <a:extLst>
            <a:ext uri="{FF2B5EF4-FFF2-40B4-BE49-F238E27FC236}">
              <a16:creationId xmlns:a16="http://schemas.microsoft.com/office/drawing/2014/main" xmlns="" id="{00000000-0008-0000-0700-000055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3" name="テキスト ボックス 342">
          <a:extLst>
            <a:ext uri="{FF2B5EF4-FFF2-40B4-BE49-F238E27FC236}">
              <a16:creationId xmlns:a16="http://schemas.microsoft.com/office/drawing/2014/main" xmlns="" id="{00000000-0008-0000-0700-000057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7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農林水産業費グラフ枠">
          <a:extLst>
            <a:ext uri="{FF2B5EF4-FFF2-40B4-BE49-F238E27FC236}">
              <a16:creationId xmlns:a16="http://schemas.microsoft.com/office/drawing/2014/main" xmlns="" id="{00000000-0008-0000-07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18656</xdr:rowOff>
    </xdr:from>
    <xdr:to>
      <xdr:col>54</xdr:col>
      <xdr:colOff>189865</xdr:colOff>
      <xdr:row>59</xdr:row>
      <xdr:rowOff>22733</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10475595" y="8591156"/>
          <a:ext cx="1270" cy="154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26560</xdr:rowOff>
    </xdr:from>
    <xdr:ext cx="469744" cy="259045"/>
    <xdr:sp macro="" textlink="">
      <xdr:nvSpPr>
        <xdr:cNvPr id="352" name="農林水産業費最小値テキスト">
          <a:extLst>
            <a:ext uri="{FF2B5EF4-FFF2-40B4-BE49-F238E27FC236}">
              <a16:creationId xmlns:a16="http://schemas.microsoft.com/office/drawing/2014/main" xmlns="" id="{00000000-0008-0000-0700-000060010000}"/>
            </a:ext>
          </a:extLst>
        </xdr:cNvPr>
        <xdr:cNvSpPr txBox="1"/>
      </xdr:nvSpPr>
      <xdr:spPr>
        <a:xfrm>
          <a:off x="10528300" y="1014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22733</xdr:rowOff>
    </xdr:from>
    <xdr:to>
      <xdr:col>55</xdr:col>
      <xdr:colOff>88900</xdr:colOff>
      <xdr:row>59</xdr:row>
      <xdr:rowOff>22733</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a:off x="10388600" y="1013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136783</xdr:rowOff>
    </xdr:from>
    <xdr:ext cx="534377" cy="259045"/>
    <xdr:sp macro="" textlink="">
      <xdr:nvSpPr>
        <xdr:cNvPr id="354" name="農林水産業費最大値テキスト">
          <a:extLst>
            <a:ext uri="{FF2B5EF4-FFF2-40B4-BE49-F238E27FC236}">
              <a16:creationId xmlns:a16="http://schemas.microsoft.com/office/drawing/2014/main" xmlns="" id="{00000000-0008-0000-0700-000062010000}"/>
            </a:ext>
          </a:extLst>
        </xdr:cNvPr>
        <xdr:cNvSpPr txBox="1"/>
      </xdr:nvSpPr>
      <xdr:spPr>
        <a:xfrm>
          <a:off x="10528300" y="836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18656</xdr:rowOff>
    </xdr:from>
    <xdr:to>
      <xdr:col>55</xdr:col>
      <xdr:colOff>88900</xdr:colOff>
      <xdr:row>50</xdr:row>
      <xdr:rowOff>18656</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a:off x="10388600" y="859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90818</xdr:rowOff>
    </xdr:from>
    <xdr:to>
      <xdr:col>55</xdr:col>
      <xdr:colOff>0</xdr:colOff>
      <xdr:row>58</xdr:row>
      <xdr:rowOff>94590</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a:off x="9639300" y="10034918"/>
          <a:ext cx="8382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102995</xdr:rowOff>
    </xdr:from>
    <xdr:ext cx="534377" cy="259045"/>
    <xdr:sp macro="" textlink="">
      <xdr:nvSpPr>
        <xdr:cNvPr id="357" name="農林水産業費平均値テキスト">
          <a:extLst>
            <a:ext uri="{FF2B5EF4-FFF2-40B4-BE49-F238E27FC236}">
              <a16:creationId xmlns:a16="http://schemas.microsoft.com/office/drawing/2014/main" xmlns="" id="{00000000-0008-0000-0700-000065010000}"/>
            </a:ext>
          </a:extLst>
        </xdr:cNvPr>
        <xdr:cNvSpPr txBox="1"/>
      </xdr:nvSpPr>
      <xdr:spPr>
        <a:xfrm>
          <a:off x="10528300" y="9532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80118</xdr:rowOff>
    </xdr:from>
    <xdr:to>
      <xdr:col>55</xdr:col>
      <xdr:colOff>50800</xdr:colOff>
      <xdr:row>57</xdr:row>
      <xdr:rowOff>10268</xdr:rowOff>
    </xdr:to>
    <xdr:sp macro="" textlink="">
      <xdr:nvSpPr>
        <xdr:cNvPr id="358" name="フローチャート: 判断 357">
          <a:extLst>
            <a:ext uri="{FF2B5EF4-FFF2-40B4-BE49-F238E27FC236}">
              <a16:creationId xmlns:a16="http://schemas.microsoft.com/office/drawing/2014/main" xmlns="" id="{00000000-0008-0000-0700-000066010000}"/>
            </a:ext>
          </a:extLst>
        </xdr:cNvPr>
        <xdr:cNvSpPr/>
      </xdr:nvSpPr>
      <xdr:spPr>
        <a:xfrm>
          <a:off x="104267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68911</xdr:rowOff>
    </xdr:from>
    <xdr:to>
      <xdr:col>50</xdr:col>
      <xdr:colOff>114300</xdr:colOff>
      <xdr:row>58</xdr:row>
      <xdr:rowOff>90818</xdr:rowOff>
    </xdr:to>
    <xdr:cxnSp macro="">
      <xdr:nvCxnSpPr>
        <xdr:cNvPr id="359" name="直線コネクタ 358">
          <a:extLst>
            <a:ext uri="{FF2B5EF4-FFF2-40B4-BE49-F238E27FC236}">
              <a16:creationId xmlns:a16="http://schemas.microsoft.com/office/drawing/2014/main" xmlns="" id="{00000000-0008-0000-0700-000067010000}"/>
            </a:ext>
          </a:extLst>
        </xdr:cNvPr>
        <xdr:cNvCxnSpPr/>
      </xdr:nvCxnSpPr>
      <xdr:spPr>
        <a:xfrm>
          <a:off x="8750300" y="10013011"/>
          <a:ext cx="889000" cy="2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115189</xdr:rowOff>
    </xdr:from>
    <xdr:to>
      <xdr:col>50</xdr:col>
      <xdr:colOff>165100</xdr:colOff>
      <xdr:row>57</xdr:row>
      <xdr:rowOff>45339</xdr:rowOff>
    </xdr:to>
    <xdr:sp macro="" textlink="">
      <xdr:nvSpPr>
        <xdr:cNvPr id="360" name="フローチャート: 判断 359">
          <a:extLst>
            <a:ext uri="{FF2B5EF4-FFF2-40B4-BE49-F238E27FC236}">
              <a16:creationId xmlns:a16="http://schemas.microsoft.com/office/drawing/2014/main" xmlns="" id="{00000000-0008-0000-0700-000068010000}"/>
            </a:ext>
          </a:extLst>
        </xdr:cNvPr>
        <xdr:cNvSpPr/>
      </xdr:nvSpPr>
      <xdr:spPr>
        <a:xfrm>
          <a:off x="9588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61866</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372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68911</xdr:rowOff>
    </xdr:from>
    <xdr:to>
      <xdr:col>45</xdr:col>
      <xdr:colOff>177800</xdr:colOff>
      <xdr:row>58</xdr:row>
      <xdr:rowOff>83407</xdr:rowOff>
    </xdr:to>
    <xdr:cxnSp macro="">
      <xdr:nvCxnSpPr>
        <xdr:cNvPr id="362" name="直線コネクタ 361">
          <a:extLst>
            <a:ext uri="{FF2B5EF4-FFF2-40B4-BE49-F238E27FC236}">
              <a16:creationId xmlns:a16="http://schemas.microsoft.com/office/drawing/2014/main" xmlns="" id="{00000000-0008-0000-0700-00006A010000}"/>
            </a:ext>
          </a:extLst>
        </xdr:cNvPr>
        <xdr:cNvCxnSpPr/>
      </xdr:nvCxnSpPr>
      <xdr:spPr>
        <a:xfrm flipV="1">
          <a:off x="7861300" y="10013011"/>
          <a:ext cx="889000" cy="1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96634</xdr:rowOff>
    </xdr:from>
    <xdr:to>
      <xdr:col>46</xdr:col>
      <xdr:colOff>38100</xdr:colOff>
      <xdr:row>57</xdr:row>
      <xdr:rowOff>26784</xdr:rowOff>
    </xdr:to>
    <xdr:sp macro="" textlink="">
      <xdr:nvSpPr>
        <xdr:cNvPr id="363" name="フローチャート: 判断 362">
          <a:extLst>
            <a:ext uri="{FF2B5EF4-FFF2-40B4-BE49-F238E27FC236}">
              <a16:creationId xmlns:a16="http://schemas.microsoft.com/office/drawing/2014/main" xmlns="" id="{00000000-0008-0000-0700-00006B010000}"/>
            </a:ext>
          </a:extLst>
        </xdr:cNvPr>
        <xdr:cNvSpPr/>
      </xdr:nvSpPr>
      <xdr:spPr>
        <a:xfrm>
          <a:off x="8699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43311</xdr:rowOff>
    </xdr:from>
    <xdr:ext cx="534377"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483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78530</xdr:rowOff>
    </xdr:from>
    <xdr:to>
      <xdr:col>41</xdr:col>
      <xdr:colOff>50800</xdr:colOff>
      <xdr:row>58</xdr:row>
      <xdr:rowOff>83407</xdr:rowOff>
    </xdr:to>
    <xdr:cxnSp macro="">
      <xdr:nvCxnSpPr>
        <xdr:cNvPr id="365" name="直線コネクタ 364">
          <a:extLst>
            <a:ext uri="{FF2B5EF4-FFF2-40B4-BE49-F238E27FC236}">
              <a16:creationId xmlns:a16="http://schemas.microsoft.com/office/drawing/2014/main" xmlns="" id="{00000000-0008-0000-0700-00006D010000}"/>
            </a:ext>
          </a:extLst>
        </xdr:cNvPr>
        <xdr:cNvCxnSpPr/>
      </xdr:nvCxnSpPr>
      <xdr:spPr>
        <a:xfrm>
          <a:off x="6972300" y="10022630"/>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90957</xdr:rowOff>
    </xdr:from>
    <xdr:to>
      <xdr:col>41</xdr:col>
      <xdr:colOff>101600</xdr:colOff>
      <xdr:row>57</xdr:row>
      <xdr:rowOff>21107</xdr:rowOff>
    </xdr:to>
    <xdr:sp macro="" textlink="">
      <xdr:nvSpPr>
        <xdr:cNvPr id="366" name="フローチャート: 判断 365">
          <a:extLst>
            <a:ext uri="{FF2B5EF4-FFF2-40B4-BE49-F238E27FC236}">
              <a16:creationId xmlns:a16="http://schemas.microsoft.com/office/drawing/2014/main" xmlns="" id="{00000000-0008-0000-0700-00006E010000}"/>
            </a:ext>
          </a:extLst>
        </xdr:cNvPr>
        <xdr:cNvSpPr/>
      </xdr:nvSpPr>
      <xdr:spPr>
        <a:xfrm>
          <a:off x="7810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37634</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7594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68250</xdr:rowOff>
    </xdr:from>
    <xdr:to>
      <xdr:col>36</xdr:col>
      <xdr:colOff>165100</xdr:colOff>
      <xdr:row>56</xdr:row>
      <xdr:rowOff>169850</xdr:rowOff>
    </xdr:to>
    <xdr:sp macro="" textlink="">
      <xdr:nvSpPr>
        <xdr:cNvPr id="368" name="フローチャート: 判断 367">
          <a:extLst>
            <a:ext uri="{FF2B5EF4-FFF2-40B4-BE49-F238E27FC236}">
              <a16:creationId xmlns:a16="http://schemas.microsoft.com/office/drawing/2014/main" xmlns="" id="{00000000-0008-0000-0700-000070010000}"/>
            </a:ext>
          </a:extLst>
        </xdr:cNvPr>
        <xdr:cNvSpPr/>
      </xdr:nvSpPr>
      <xdr:spPr>
        <a:xfrm>
          <a:off x="6921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14927</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6705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7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7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43790</xdr:rowOff>
    </xdr:from>
    <xdr:to>
      <xdr:col>55</xdr:col>
      <xdr:colOff>50800</xdr:colOff>
      <xdr:row>58</xdr:row>
      <xdr:rowOff>145390</xdr:rowOff>
    </xdr:to>
    <xdr:sp macro="" textlink="">
      <xdr:nvSpPr>
        <xdr:cNvPr id="375" name="楕円 374">
          <a:extLst>
            <a:ext uri="{FF2B5EF4-FFF2-40B4-BE49-F238E27FC236}">
              <a16:creationId xmlns:a16="http://schemas.microsoft.com/office/drawing/2014/main" xmlns="" id="{00000000-0008-0000-0700-000077010000}"/>
            </a:ext>
          </a:extLst>
        </xdr:cNvPr>
        <xdr:cNvSpPr/>
      </xdr:nvSpPr>
      <xdr:spPr>
        <a:xfrm>
          <a:off x="10426700" y="99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130167</xdr:rowOff>
    </xdr:from>
    <xdr:ext cx="469744" cy="259045"/>
    <xdr:sp macro="" textlink="">
      <xdr:nvSpPr>
        <xdr:cNvPr id="376" name="農林水産業費該当値テキスト">
          <a:extLst>
            <a:ext uri="{FF2B5EF4-FFF2-40B4-BE49-F238E27FC236}">
              <a16:creationId xmlns:a16="http://schemas.microsoft.com/office/drawing/2014/main" xmlns="" id="{00000000-0008-0000-0700-000078010000}"/>
            </a:ext>
          </a:extLst>
        </xdr:cNvPr>
        <xdr:cNvSpPr txBox="1"/>
      </xdr:nvSpPr>
      <xdr:spPr>
        <a:xfrm>
          <a:off x="10528300" y="990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40018</xdr:rowOff>
    </xdr:from>
    <xdr:to>
      <xdr:col>50</xdr:col>
      <xdr:colOff>165100</xdr:colOff>
      <xdr:row>58</xdr:row>
      <xdr:rowOff>141618</xdr:rowOff>
    </xdr:to>
    <xdr:sp macro="" textlink="">
      <xdr:nvSpPr>
        <xdr:cNvPr id="377" name="楕円 376">
          <a:extLst>
            <a:ext uri="{FF2B5EF4-FFF2-40B4-BE49-F238E27FC236}">
              <a16:creationId xmlns:a16="http://schemas.microsoft.com/office/drawing/2014/main" xmlns="" id="{00000000-0008-0000-0700-000079010000}"/>
            </a:ext>
          </a:extLst>
        </xdr:cNvPr>
        <xdr:cNvSpPr/>
      </xdr:nvSpPr>
      <xdr:spPr>
        <a:xfrm>
          <a:off x="9588500" y="998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132745</xdr:rowOff>
    </xdr:from>
    <xdr:ext cx="469744" cy="259045"/>
    <xdr:sp macro="" textlink="">
      <xdr:nvSpPr>
        <xdr:cNvPr id="378" name="テキスト ボックス 377">
          <a:extLst>
            <a:ext uri="{FF2B5EF4-FFF2-40B4-BE49-F238E27FC236}">
              <a16:creationId xmlns:a16="http://schemas.microsoft.com/office/drawing/2014/main" xmlns="" id="{00000000-0008-0000-0700-00007A010000}"/>
            </a:ext>
          </a:extLst>
        </xdr:cNvPr>
        <xdr:cNvSpPr txBox="1"/>
      </xdr:nvSpPr>
      <xdr:spPr>
        <a:xfrm>
          <a:off x="9404428" y="1007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18111</xdr:rowOff>
    </xdr:from>
    <xdr:to>
      <xdr:col>46</xdr:col>
      <xdr:colOff>38100</xdr:colOff>
      <xdr:row>58</xdr:row>
      <xdr:rowOff>119711</xdr:rowOff>
    </xdr:to>
    <xdr:sp macro="" textlink="">
      <xdr:nvSpPr>
        <xdr:cNvPr id="379" name="楕円 378">
          <a:extLst>
            <a:ext uri="{FF2B5EF4-FFF2-40B4-BE49-F238E27FC236}">
              <a16:creationId xmlns:a16="http://schemas.microsoft.com/office/drawing/2014/main" xmlns="" id="{00000000-0008-0000-0700-00007B010000}"/>
            </a:ext>
          </a:extLst>
        </xdr:cNvPr>
        <xdr:cNvSpPr/>
      </xdr:nvSpPr>
      <xdr:spPr>
        <a:xfrm>
          <a:off x="8699500" y="996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110838</xdr:rowOff>
    </xdr:from>
    <xdr:ext cx="469744"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8515428" y="1005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32607</xdr:rowOff>
    </xdr:from>
    <xdr:to>
      <xdr:col>41</xdr:col>
      <xdr:colOff>101600</xdr:colOff>
      <xdr:row>58</xdr:row>
      <xdr:rowOff>134207</xdr:rowOff>
    </xdr:to>
    <xdr:sp macro="" textlink="">
      <xdr:nvSpPr>
        <xdr:cNvPr id="381" name="楕円 380">
          <a:extLst>
            <a:ext uri="{FF2B5EF4-FFF2-40B4-BE49-F238E27FC236}">
              <a16:creationId xmlns:a16="http://schemas.microsoft.com/office/drawing/2014/main" xmlns="" id="{00000000-0008-0000-0700-00007D010000}"/>
            </a:ext>
          </a:extLst>
        </xdr:cNvPr>
        <xdr:cNvSpPr/>
      </xdr:nvSpPr>
      <xdr:spPr>
        <a:xfrm>
          <a:off x="7810500" y="99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125334</xdr:rowOff>
    </xdr:from>
    <xdr:ext cx="469744"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7626428" y="1006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27730</xdr:rowOff>
    </xdr:from>
    <xdr:to>
      <xdr:col>36</xdr:col>
      <xdr:colOff>165100</xdr:colOff>
      <xdr:row>58</xdr:row>
      <xdr:rowOff>129330</xdr:rowOff>
    </xdr:to>
    <xdr:sp macro="" textlink="">
      <xdr:nvSpPr>
        <xdr:cNvPr id="383" name="楕円 382">
          <a:extLst>
            <a:ext uri="{FF2B5EF4-FFF2-40B4-BE49-F238E27FC236}">
              <a16:creationId xmlns:a16="http://schemas.microsoft.com/office/drawing/2014/main" xmlns="" id="{00000000-0008-0000-0700-00007F010000}"/>
            </a:ext>
          </a:extLst>
        </xdr:cNvPr>
        <xdr:cNvSpPr/>
      </xdr:nvSpPr>
      <xdr:spPr>
        <a:xfrm>
          <a:off x="6921500" y="99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120457</xdr:rowOff>
    </xdr:from>
    <xdr:ext cx="469744"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737428" y="10064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7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7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7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7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7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7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7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6" name="テキスト ボックス 395">
          <a:extLst>
            <a:ext uri="{FF2B5EF4-FFF2-40B4-BE49-F238E27FC236}">
              <a16:creationId xmlns:a16="http://schemas.microsoft.com/office/drawing/2014/main" xmlns="" id="{00000000-0008-0000-0700-00008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8" name="テキスト ボックス 397">
          <a:extLst>
            <a:ext uri="{FF2B5EF4-FFF2-40B4-BE49-F238E27FC236}">
              <a16:creationId xmlns:a16="http://schemas.microsoft.com/office/drawing/2014/main" xmlns="" id="{00000000-0008-0000-0700-00008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0" name="テキスト ボックス 399">
          <a:extLst>
            <a:ext uri="{FF2B5EF4-FFF2-40B4-BE49-F238E27FC236}">
              <a16:creationId xmlns:a16="http://schemas.microsoft.com/office/drawing/2014/main" xmlns="" id="{00000000-0008-0000-0700-00009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2" name="テキスト ボックス 401">
          <a:extLst>
            <a:ext uri="{FF2B5EF4-FFF2-40B4-BE49-F238E27FC236}">
              <a16:creationId xmlns:a16="http://schemas.microsoft.com/office/drawing/2014/main" xmlns="" id="{00000000-0008-0000-0700-00009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商工費グラフ枠">
          <a:extLst>
            <a:ext uri="{FF2B5EF4-FFF2-40B4-BE49-F238E27FC236}">
              <a16:creationId xmlns:a16="http://schemas.microsoft.com/office/drawing/2014/main" xmlns="" id="{00000000-0008-0000-07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162713</xdr:rowOff>
    </xdr:from>
    <xdr:to>
      <xdr:col>54</xdr:col>
      <xdr:colOff>189865</xdr:colOff>
      <xdr:row>79</xdr:row>
      <xdr:rowOff>40450</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10475595" y="11992763"/>
          <a:ext cx="1270" cy="1592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44277</xdr:rowOff>
    </xdr:from>
    <xdr:ext cx="378565" cy="259045"/>
    <xdr:sp macro="" textlink="">
      <xdr:nvSpPr>
        <xdr:cNvPr id="409" name="商工費最小値テキスト">
          <a:extLst>
            <a:ext uri="{FF2B5EF4-FFF2-40B4-BE49-F238E27FC236}">
              <a16:creationId xmlns:a16="http://schemas.microsoft.com/office/drawing/2014/main" xmlns="" id="{00000000-0008-0000-0700-000099010000}"/>
            </a:ext>
          </a:extLst>
        </xdr:cNvPr>
        <xdr:cNvSpPr txBox="1"/>
      </xdr:nvSpPr>
      <xdr:spPr>
        <a:xfrm>
          <a:off x="10528300" y="13588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40450</xdr:rowOff>
    </xdr:from>
    <xdr:to>
      <xdr:col>55</xdr:col>
      <xdr:colOff>88900</xdr:colOff>
      <xdr:row>79</xdr:row>
      <xdr:rowOff>40450</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10388600" y="135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109390</xdr:rowOff>
    </xdr:from>
    <xdr:ext cx="534377" cy="259045"/>
    <xdr:sp macro="" textlink="">
      <xdr:nvSpPr>
        <xdr:cNvPr id="411" name="商工費最大値テキスト">
          <a:extLst>
            <a:ext uri="{FF2B5EF4-FFF2-40B4-BE49-F238E27FC236}">
              <a16:creationId xmlns:a16="http://schemas.microsoft.com/office/drawing/2014/main" xmlns="" id="{00000000-0008-0000-0700-00009B010000}"/>
            </a:ext>
          </a:extLst>
        </xdr:cNvPr>
        <xdr:cNvSpPr txBox="1"/>
      </xdr:nvSpPr>
      <xdr:spPr>
        <a:xfrm>
          <a:off x="10528300" y="117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83,792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162713</xdr:rowOff>
    </xdr:from>
    <xdr:to>
      <xdr:col>55</xdr:col>
      <xdr:colOff>88900</xdr:colOff>
      <xdr:row>69</xdr:row>
      <xdr:rowOff>162713</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a:off x="10388600" y="119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23058</xdr:rowOff>
    </xdr:from>
    <xdr:to>
      <xdr:col>55</xdr:col>
      <xdr:colOff>0</xdr:colOff>
      <xdr:row>79</xdr:row>
      <xdr:rowOff>26676</xdr:rowOff>
    </xdr:to>
    <xdr:cxnSp macro="">
      <xdr:nvCxnSpPr>
        <xdr:cNvPr id="413" name="直線コネクタ 412">
          <a:extLst>
            <a:ext uri="{FF2B5EF4-FFF2-40B4-BE49-F238E27FC236}">
              <a16:creationId xmlns:a16="http://schemas.microsoft.com/office/drawing/2014/main" xmlns="" id="{00000000-0008-0000-0700-00009D010000}"/>
            </a:ext>
          </a:extLst>
        </xdr:cNvPr>
        <xdr:cNvCxnSpPr/>
      </xdr:nvCxnSpPr>
      <xdr:spPr>
        <a:xfrm flipV="1">
          <a:off x="9639300" y="13567608"/>
          <a:ext cx="8382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130427</xdr:rowOff>
    </xdr:from>
    <xdr:ext cx="534377" cy="259045"/>
    <xdr:sp macro="" textlink="">
      <xdr:nvSpPr>
        <xdr:cNvPr id="414" name="商工費平均値テキスト">
          <a:extLst>
            <a:ext uri="{FF2B5EF4-FFF2-40B4-BE49-F238E27FC236}">
              <a16:creationId xmlns:a16="http://schemas.microsoft.com/office/drawing/2014/main" xmlns="" id="{00000000-0008-0000-0700-00009E010000}"/>
            </a:ext>
          </a:extLst>
        </xdr:cNvPr>
        <xdr:cNvSpPr txBox="1"/>
      </xdr:nvSpPr>
      <xdr:spPr>
        <a:xfrm>
          <a:off x="10528300" y="13160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107550</xdr:rowOff>
    </xdr:from>
    <xdr:to>
      <xdr:col>55</xdr:col>
      <xdr:colOff>50800</xdr:colOff>
      <xdr:row>78</xdr:row>
      <xdr:rowOff>37700</xdr:rowOff>
    </xdr:to>
    <xdr:sp macro="" textlink="">
      <xdr:nvSpPr>
        <xdr:cNvPr id="415" name="フローチャート: 判断 414">
          <a:extLst>
            <a:ext uri="{FF2B5EF4-FFF2-40B4-BE49-F238E27FC236}">
              <a16:creationId xmlns:a16="http://schemas.microsoft.com/office/drawing/2014/main" xmlns="" id="{00000000-0008-0000-0700-00009F010000}"/>
            </a:ext>
          </a:extLst>
        </xdr:cNvPr>
        <xdr:cNvSpPr/>
      </xdr:nvSpPr>
      <xdr:spPr>
        <a:xfrm>
          <a:off x="104267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16694</xdr:rowOff>
    </xdr:from>
    <xdr:to>
      <xdr:col>50</xdr:col>
      <xdr:colOff>114300</xdr:colOff>
      <xdr:row>79</xdr:row>
      <xdr:rowOff>26676</xdr:rowOff>
    </xdr:to>
    <xdr:cxnSp macro="">
      <xdr:nvCxnSpPr>
        <xdr:cNvPr id="416" name="直線コネクタ 415">
          <a:extLst>
            <a:ext uri="{FF2B5EF4-FFF2-40B4-BE49-F238E27FC236}">
              <a16:creationId xmlns:a16="http://schemas.microsoft.com/office/drawing/2014/main" xmlns="" id="{00000000-0008-0000-0700-0000A0010000}"/>
            </a:ext>
          </a:extLst>
        </xdr:cNvPr>
        <xdr:cNvCxnSpPr/>
      </xdr:nvCxnSpPr>
      <xdr:spPr>
        <a:xfrm>
          <a:off x="8750300" y="13561244"/>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109589</xdr:rowOff>
    </xdr:from>
    <xdr:to>
      <xdr:col>50</xdr:col>
      <xdr:colOff>165100</xdr:colOff>
      <xdr:row>78</xdr:row>
      <xdr:rowOff>39739</xdr:rowOff>
    </xdr:to>
    <xdr:sp macro="" textlink="">
      <xdr:nvSpPr>
        <xdr:cNvPr id="417" name="フローチャート: 判断 416">
          <a:extLst>
            <a:ext uri="{FF2B5EF4-FFF2-40B4-BE49-F238E27FC236}">
              <a16:creationId xmlns:a16="http://schemas.microsoft.com/office/drawing/2014/main" xmlns="" id="{00000000-0008-0000-0700-0000A1010000}"/>
            </a:ext>
          </a:extLst>
        </xdr:cNvPr>
        <xdr:cNvSpPr/>
      </xdr:nvSpPr>
      <xdr:spPr>
        <a:xfrm>
          <a:off x="9588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56266</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372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10179</xdr:rowOff>
    </xdr:from>
    <xdr:to>
      <xdr:col>45</xdr:col>
      <xdr:colOff>177800</xdr:colOff>
      <xdr:row>79</xdr:row>
      <xdr:rowOff>16694</xdr:rowOff>
    </xdr:to>
    <xdr:cxnSp macro="">
      <xdr:nvCxnSpPr>
        <xdr:cNvPr id="419" name="直線コネクタ 418">
          <a:extLst>
            <a:ext uri="{FF2B5EF4-FFF2-40B4-BE49-F238E27FC236}">
              <a16:creationId xmlns:a16="http://schemas.microsoft.com/office/drawing/2014/main" xmlns="" id="{00000000-0008-0000-0700-0000A3010000}"/>
            </a:ext>
          </a:extLst>
        </xdr:cNvPr>
        <xdr:cNvCxnSpPr/>
      </xdr:nvCxnSpPr>
      <xdr:spPr>
        <a:xfrm>
          <a:off x="7861300" y="13554729"/>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107417</xdr:rowOff>
    </xdr:from>
    <xdr:to>
      <xdr:col>46</xdr:col>
      <xdr:colOff>38100</xdr:colOff>
      <xdr:row>78</xdr:row>
      <xdr:rowOff>37567</xdr:rowOff>
    </xdr:to>
    <xdr:sp macro="" textlink="">
      <xdr:nvSpPr>
        <xdr:cNvPr id="420" name="フローチャート: 判断 419">
          <a:extLst>
            <a:ext uri="{FF2B5EF4-FFF2-40B4-BE49-F238E27FC236}">
              <a16:creationId xmlns:a16="http://schemas.microsoft.com/office/drawing/2014/main" xmlns="" id="{00000000-0008-0000-0700-0000A4010000}"/>
            </a:ext>
          </a:extLst>
        </xdr:cNvPr>
        <xdr:cNvSpPr/>
      </xdr:nvSpPr>
      <xdr:spPr>
        <a:xfrm>
          <a:off x="8699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54094</xdr:rowOff>
    </xdr:from>
    <xdr:ext cx="534377"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8483111" y="1308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10179</xdr:rowOff>
    </xdr:from>
    <xdr:to>
      <xdr:col>41</xdr:col>
      <xdr:colOff>50800</xdr:colOff>
      <xdr:row>79</xdr:row>
      <xdr:rowOff>31553</xdr:rowOff>
    </xdr:to>
    <xdr:cxnSp macro="">
      <xdr:nvCxnSpPr>
        <xdr:cNvPr id="422" name="直線コネクタ 421">
          <a:extLst>
            <a:ext uri="{FF2B5EF4-FFF2-40B4-BE49-F238E27FC236}">
              <a16:creationId xmlns:a16="http://schemas.microsoft.com/office/drawing/2014/main" xmlns="" id="{00000000-0008-0000-0700-0000A6010000}"/>
            </a:ext>
          </a:extLst>
        </xdr:cNvPr>
        <xdr:cNvCxnSpPr/>
      </xdr:nvCxnSpPr>
      <xdr:spPr>
        <a:xfrm flipV="1">
          <a:off x="6972300" y="13554729"/>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129248</xdr:rowOff>
    </xdr:from>
    <xdr:to>
      <xdr:col>41</xdr:col>
      <xdr:colOff>101600</xdr:colOff>
      <xdr:row>78</xdr:row>
      <xdr:rowOff>59398</xdr:rowOff>
    </xdr:to>
    <xdr:sp macro="" textlink="">
      <xdr:nvSpPr>
        <xdr:cNvPr id="423" name="フローチャート: 判断 422">
          <a:extLst>
            <a:ext uri="{FF2B5EF4-FFF2-40B4-BE49-F238E27FC236}">
              <a16:creationId xmlns:a16="http://schemas.microsoft.com/office/drawing/2014/main" xmlns="" id="{00000000-0008-0000-0700-0000A7010000}"/>
            </a:ext>
          </a:extLst>
        </xdr:cNvPr>
        <xdr:cNvSpPr/>
      </xdr:nvSpPr>
      <xdr:spPr>
        <a:xfrm>
          <a:off x="7810500" y="13330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75925</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7594111" y="1310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160223</xdr:rowOff>
    </xdr:from>
    <xdr:to>
      <xdr:col>36</xdr:col>
      <xdr:colOff>165100</xdr:colOff>
      <xdr:row>78</xdr:row>
      <xdr:rowOff>90373</xdr:rowOff>
    </xdr:to>
    <xdr:sp macro="" textlink="">
      <xdr:nvSpPr>
        <xdr:cNvPr id="425" name="フローチャート: 判断 424">
          <a:extLst>
            <a:ext uri="{FF2B5EF4-FFF2-40B4-BE49-F238E27FC236}">
              <a16:creationId xmlns:a16="http://schemas.microsoft.com/office/drawing/2014/main" xmlns="" id="{00000000-0008-0000-0700-0000A9010000}"/>
            </a:ext>
          </a:extLst>
        </xdr:cNvPr>
        <xdr:cNvSpPr/>
      </xdr:nvSpPr>
      <xdr:spPr>
        <a:xfrm>
          <a:off x="6921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106900</xdr:rowOff>
    </xdr:from>
    <xdr:ext cx="469744"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6737428" y="131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7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143708</xdr:rowOff>
    </xdr:from>
    <xdr:to>
      <xdr:col>55</xdr:col>
      <xdr:colOff>50800</xdr:colOff>
      <xdr:row>79</xdr:row>
      <xdr:rowOff>73858</xdr:rowOff>
    </xdr:to>
    <xdr:sp macro="" textlink="">
      <xdr:nvSpPr>
        <xdr:cNvPr id="432" name="楕円 431">
          <a:extLst>
            <a:ext uri="{FF2B5EF4-FFF2-40B4-BE49-F238E27FC236}">
              <a16:creationId xmlns:a16="http://schemas.microsoft.com/office/drawing/2014/main" xmlns="" id="{00000000-0008-0000-0700-0000B0010000}"/>
            </a:ext>
          </a:extLst>
        </xdr:cNvPr>
        <xdr:cNvSpPr/>
      </xdr:nvSpPr>
      <xdr:spPr>
        <a:xfrm>
          <a:off x="10426700" y="135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58635</xdr:rowOff>
    </xdr:from>
    <xdr:ext cx="469744" cy="259045"/>
    <xdr:sp macro="" textlink="">
      <xdr:nvSpPr>
        <xdr:cNvPr id="433" name="商工費該当値テキスト">
          <a:extLst>
            <a:ext uri="{FF2B5EF4-FFF2-40B4-BE49-F238E27FC236}">
              <a16:creationId xmlns:a16="http://schemas.microsoft.com/office/drawing/2014/main" xmlns="" id="{00000000-0008-0000-0700-0000B1010000}"/>
            </a:ext>
          </a:extLst>
        </xdr:cNvPr>
        <xdr:cNvSpPr txBox="1"/>
      </xdr:nvSpPr>
      <xdr:spPr>
        <a:xfrm>
          <a:off x="10528300" y="1343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147326</xdr:rowOff>
    </xdr:from>
    <xdr:to>
      <xdr:col>50</xdr:col>
      <xdr:colOff>165100</xdr:colOff>
      <xdr:row>79</xdr:row>
      <xdr:rowOff>77476</xdr:rowOff>
    </xdr:to>
    <xdr:sp macro="" textlink="">
      <xdr:nvSpPr>
        <xdr:cNvPr id="434" name="楕円 433">
          <a:extLst>
            <a:ext uri="{FF2B5EF4-FFF2-40B4-BE49-F238E27FC236}">
              <a16:creationId xmlns:a16="http://schemas.microsoft.com/office/drawing/2014/main" xmlns="" id="{00000000-0008-0000-0700-0000B2010000}"/>
            </a:ext>
          </a:extLst>
        </xdr:cNvPr>
        <xdr:cNvSpPr/>
      </xdr:nvSpPr>
      <xdr:spPr>
        <a:xfrm>
          <a:off x="9588500" y="1352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68603</xdr:rowOff>
    </xdr:from>
    <xdr:ext cx="378565" cy="259045"/>
    <xdr:sp macro="" textlink="">
      <xdr:nvSpPr>
        <xdr:cNvPr id="435" name="テキスト ボックス 434">
          <a:extLst>
            <a:ext uri="{FF2B5EF4-FFF2-40B4-BE49-F238E27FC236}">
              <a16:creationId xmlns:a16="http://schemas.microsoft.com/office/drawing/2014/main" xmlns="" id="{00000000-0008-0000-0700-0000B3010000}"/>
            </a:ext>
          </a:extLst>
        </xdr:cNvPr>
        <xdr:cNvSpPr txBox="1"/>
      </xdr:nvSpPr>
      <xdr:spPr>
        <a:xfrm>
          <a:off x="9450017" y="136131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137344</xdr:rowOff>
    </xdr:from>
    <xdr:to>
      <xdr:col>46</xdr:col>
      <xdr:colOff>38100</xdr:colOff>
      <xdr:row>79</xdr:row>
      <xdr:rowOff>67494</xdr:rowOff>
    </xdr:to>
    <xdr:sp macro="" textlink="">
      <xdr:nvSpPr>
        <xdr:cNvPr id="436" name="楕円 435">
          <a:extLst>
            <a:ext uri="{FF2B5EF4-FFF2-40B4-BE49-F238E27FC236}">
              <a16:creationId xmlns:a16="http://schemas.microsoft.com/office/drawing/2014/main" xmlns="" id="{00000000-0008-0000-0700-0000B4010000}"/>
            </a:ext>
          </a:extLst>
        </xdr:cNvPr>
        <xdr:cNvSpPr/>
      </xdr:nvSpPr>
      <xdr:spPr>
        <a:xfrm>
          <a:off x="8699500" y="1351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58621</xdr:rowOff>
    </xdr:from>
    <xdr:ext cx="469744" cy="259045"/>
    <xdr:sp macro="" textlink="">
      <xdr:nvSpPr>
        <xdr:cNvPr id="437" name="テキスト ボックス 436">
          <a:extLst>
            <a:ext uri="{FF2B5EF4-FFF2-40B4-BE49-F238E27FC236}">
              <a16:creationId xmlns:a16="http://schemas.microsoft.com/office/drawing/2014/main" xmlns="" id="{00000000-0008-0000-0700-0000B5010000}"/>
            </a:ext>
          </a:extLst>
        </xdr:cNvPr>
        <xdr:cNvSpPr txBox="1"/>
      </xdr:nvSpPr>
      <xdr:spPr>
        <a:xfrm>
          <a:off x="8515428" y="1360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130829</xdr:rowOff>
    </xdr:from>
    <xdr:to>
      <xdr:col>41</xdr:col>
      <xdr:colOff>101600</xdr:colOff>
      <xdr:row>79</xdr:row>
      <xdr:rowOff>60979</xdr:rowOff>
    </xdr:to>
    <xdr:sp macro="" textlink="">
      <xdr:nvSpPr>
        <xdr:cNvPr id="438" name="楕円 437">
          <a:extLst>
            <a:ext uri="{FF2B5EF4-FFF2-40B4-BE49-F238E27FC236}">
              <a16:creationId xmlns:a16="http://schemas.microsoft.com/office/drawing/2014/main" xmlns="" id="{00000000-0008-0000-0700-0000B6010000}"/>
            </a:ext>
          </a:extLst>
        </xdr:cNvPr>
        <xdr:cNvSpPr/>
      </xdr:nvSpPr>
      <xdr:spPr>
        <a:xfrm>
          <a:off x="7810500" y="1350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52106</xdr:rowOff>
    </xdr:from>
    <xdr:ext cx="469744"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7626428" y="13596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152203</xdr:rowOff>
    </xdr:from>
    <xdr:to>
      <xdr:col>36</xdr:col>
      <xdr:colOff>165100</xdr:colOff>
      <xdr:row>79</xdr:row>
      <xdr:rowOff>82353</xdr:rowOff>
    </xdr:to>
    <xdr:sp macro="" textlink="">
      <xdr:nvSpPr>
        <xdr:cNvPr id="440" name="楕円 439">
          <a:extLst>
            <a:ext uri="{FF2B5EF4-FFF2-40B4-BE49-F238E27FC236}">
              <a16:creationId xmlns:a16="http://schemas.microsoft.com/office/drawing/2014/main" xmlns="" id="{00000000-0008-0000-0700-0000B8010000}"/>
            </a:ext>
          </a:extLst>
        </xdr:cNvPr>
        <xdr:cNvSpPr/>
      </xdr:nvSpPr>
      <xdr:spPr>
        <a:xfrm>
          <a:off x="6921500" y="135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73480</xdr:rowOff>
    </xdr:from>
    <xdr:ext cx="378565"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783017" y="13618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xmlns="" id="{00000000-0008-0000-07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xmlns="" id="{00000000-0008-0000-07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xmlns="" id="{00000000-0008-0000-07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xmlns="" id="{00000000-0008-0000-07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7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7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xmlns="" id="{00000000-0008-0000-07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xmlns="" id="{00000000-0008-0000-07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5" name="テキスト ボックス 454">
          <a:extLst>
            <a:ext uri="{FF2B5EF4-FFF2-40B4-BE49-F238E27FC236}">
              <a16:creationId xmlns:a16="http://schemas.microsoft.com/office/drawing/2014/main" xmlns="" id="{00000000-0008-0000-0700-0000C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7" name="テキスト ボックス 456">
          <a:extLst>
            <a:ext uri="{FF2B5EF4-FFF2-40B4-BE49-F238E27FC236}">
              <a16:creationId xmlns:a16="http://schemas.microsoft.com/office/drawing/2014/main" xmlns="" id="{00000000-0008-0000-0700-0000C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xmlns="" id="{00000000-0008-0000-07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xmlns=""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67517</xdr:rowOff>
    </xdr:from>
    <xdr:to>
      <xdr:col>54</xdr:col>
      <xdr:colOff>189865</xdr:colOff>
      <xdr:row>98</xdr:row>
      <xdr:rowOff>67824</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10475595" y="15840917"/>
          <a:ext cx="1270" cy="1029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71651</xdr:rowOff>
    </xdr:from>
    <xdr:ext cx="534377" cy="259045"/>
    <xdr:sp macro="" textlink="">
      <xdr:nvSpPr>
        <xdr:cNvPr id="464" name="土木費最小値テキスト">
          <a:extLst>
            <a:ext uri="{FF2B5EF4-FFF2-40B4-BE49-F238E27FC236}">
              <a16:creationId xmlns:a16="http://schemas.microsoft.com/office/drawing/2014/main" xmlns="" id="{00000000-0008-0000-0700-0000D0010000}"/>
            </a:ext>
          </a:extLst>
        </xdr:cNvPr>
        <xdr:cNvSpPr txBox="1"/>
      </xdr:nvSpPr>
      <xdr:spPr>
        <a:xfrm>
          <a:off x="10528300" y="1687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67824</xdr:rowOff>
    </xdr:from>
    <xdr:to>
      <xdr:col>55</xdr:col>
      <xdr:colOff>88900</xdr:colOff>
      <xdr:row>98</xdr:row>
      <xdr:rowOff>67824</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10388600" y="16869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14194</xdr:rowOff>
    </xdr:from>
    <xdr:ext cx="599010" cy="259045"/>
    <xdr:sp macro="" textlink="">
      <xdr:nvSpPr>
        <xdr:cNvPr id="466" name="土木費最大値テキスト">
          <a:extLst>
            <a:ext uri="{FF2B5EF4-FFF2-40B4-BE49-F238E27FC236}">
              <a16:creationId xmlns:a16="http://schemas.microsoft.com/office/drawing/2014/main" xmlns="" id="{00000000-0008-0000-0700-0000D2010000}"/>
            </a:ext>
          </a:extLst>
        </xdr:cNvPr>
        <xdr:cNvSpPr txBox="1"/>
      </xdr:nvSpPr>
      <xdr:spPr>
        <a:xfrm>
          <a:off x="10528300" y="1561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240,788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67517</xdr:rowOff>
    </xdr:from>
    <xdr:to>
      <xdr:col>55</xdr:col>
      <xdr:colOff>88900</xdr:colOff>
      <xdr:row>92</xdr:row>
      <xdr:rowOff>67517</xdr:rowOff>
    </xdr:to>
    <xdr:cxnSp macro="">
      <xdr:nvCxnSpPr>
        <xdr:cNvPr id="467" name="直線コネクタ 466">
          <a:extLst>
            <a:ext uri="{FF2B5EF4-FFF2-40B4-BE49-F238E27FC236}">
              <a16:creationId xmlns:a16="http://schemas.microsoft.com/office/drawing/2014/main" xmlns="" id="{00000000-0008-0000-0700-0000D3010000}"/>
            </a:ext>
          </a:extLst>
        </xdr:cNvPr>
        <xdr:cNvCxnSpPr/>
      </xdr:nvCxnSpPr>
      <xdr:spPr>
        <a:xfrm>
          <a:off x="10388600" y="1584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61244</xdr:rowOff>
    </xdr:from>
    <xdr:to>
      <xdr:col>55</xdr:col>
      <xdr:colOff>0</xdr:colOff>
      <xdr:row>97</xdr:row>
      <xdr:rowOff>106018</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a:off x="9639300" y="16691894"/>
          <a:ext cx="838200" cy="4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27785</xdr:rowOff>
    </xdr:from>
    <xdr:ext cx="534377" cy="259045"/>
    <xdr:sp macro="" textlink="">
      <xdr:nvSpPr>
        <xdr:cNvPr id="469" name="土木費平均値テキスト">
          <a:extLst>
            <a:ext uri="{FF2B5EF4-FFF2-40B4-BE49-F238E27FC236}">
              <a16:creationId xmlns:a16="http://schemas.microsoft.com/office/drawing/2014/main" xmlns="" id="{00000000-0008-0000-0700-0000D5010000}"/>
            </a:ext>
          </a:extLst>
        </xdr:cNvPr>
        <xdr:cNvSpPr txBox="1"/>
      </xdr:nvSpPr>
      <xdr:spPr>
        <a:xfrm>
          <a:off x="10528300" y="1648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4908</xdr:rowOff>
    </xdr:from>
    <xdr:to>
      <xdr:col>55</xdr:col>
      <xdr:colOff>50800</xdr:colOff>
      <xdr:row>97</xdr:row>
      <xdr:rowOff>106508</xdr:rowOff>
    </xdr:to>
    <xdr:sp macro="" textlink="">
      <xdr:nvSpPr>
        <xdr:cNvPr id="470" name="フローチャート: 判断 469">
          <a:extLst>
            <a:ext uri="{FF2B5EF4-FFF2-40B4-BE49-F238E27FC236}">
              <a16:creationId xmlns:a16="http://schemas.microsoft.com/office/drawing/2014/main" xmlns="" id="{00000000-0008-0000-0700-0000D6010000}"/>
            </a:ext>
          </a:extLst>
        </xdr:cNvPr>
        <xdr:cNvSpPr/>
      </xdr:nvSpPr>
      <xdr:spPr>
        <a:xfrm>
          <a:off x="104267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61244</xdr:rowOff>
    </xdr:from>
    <xdr:to>
      <xdr:col>50</xdr:col>
      <xdr:colOff>114300</xdr:colOff>
      <xdr:row>97</xdr:row>
      <xdr:rowOff>110353</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8750300" y="16691894"/>
          <a:ext cx="889000" cy="4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121248</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110353</xdr:rowOff>
    </xdr:from>
    <xdr:to>
      <xdr:col>45</xdr:col>
      <xdr:colOff>177800</xdr:colOff>
      <xdr:row>98</xdr:row>
      <xdr:rowOff>4059</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flipV="1">
          <a:off x="7861300" y="16741003"/>
          <a:ext cx="889000" cy="6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9424</xdr:rowOff>
    </xdr:from>
    <xdr:to>
      <xdr:col>46</xdr:col>
      <xdr:colOff>38100</xdr:colOff>
      <xdr:row>97</xdr:row>
      <xdr:rowOff>111024</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8699500" y="1664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127551</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8483111" y="1641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2037</xdr:rowOff>
    </xdr:from>
    <xdr:to>
      <xdr:col>41</xdr:col>
      <xdr:colOff>50800</xdr:colOff>
      <xdr:row>98</xdr:row>
      <xdr:rowOff>4059</xdr:rowOff>
    </xdr:to>
    <xdr:cxnSp macro="">
      <xdr:nvCxnSpPr>
        <xdr:cNvPr id="477" name="直線コネクタ 476">
          <a:extLst>
            <a:ext uri="{FF2B5EF4-FFF2-40B4-BE49-F238E27FC236}">
              <a16:creationId xmlns:a16="http://schemas.microsoft.com/office/drawing/2014/main" xmlns="" id="{00000000-0008-0000-0700-0000DD010000}"/>
            </a:ext>
          </a:extLst>
        </xdr:cNvPr>
        <xdr:cNvCxnSpPr/>
      </xdr:nvCxnSpPr>
      <xdr:spPr>
        <a:xfrm>
          <a:off x="6972300" y="16804137"/>
          <a:ext cx="889000" cy="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35613</xdr:rowOff>
    </xdr:from>
    <xdr:to>
      <xdr:col>41</xdr:col>
      <xdr:colOff>101600</xdr:colOff>
      <xdr:row>97</xdr:row>
      <xdr:rowOff>137213</xdr:rowOff>
    </xdr:to>
    <xdr:sp macro="" textlink="">
      <xdr:nvSpPr>
        <xdr:cNvPr id="478" name="フローチャート: 判断 477">
          <a:extLst>
            <a:ext uri="{FF2B5EF4-FFF2-40B4-BE49-F238E27FC236}">
              <a16:creationId xmlns:a16="http://schemas.microsoft.com/office/drawing/2014/main" xmlns="" id="{00000000-0008-0000-0700-0000DE010000}"/>
            </a:ext>
          </a:extLst>
        </xdr:cNvPr>
        <xdr:cNvSpPr/>
      </xdr:nvSpPr>
      <xdr:spPr>
        <a:xfrm>
          <a:off x="7810500" y="1666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153740</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7594111" y="1644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152538</xdr:rowOff>
    </xdr:from>
    <xdr:to>
      <xdr:col>36</xdr:col>
      <xdr:colOff>165100</xdr:colOff>
      <xdr:row>97</xdr:row>
      <xdr:rowOff>82688</xdr:rowOff>
    </xdr:to>
    <xdr:sp macro="" textlink="">
      <xdr:nvSpPr>
        <xdr:cNvPr id="480" name="フローチャート: 判断 479">
          <a:extLst>
            <a:ext uri="{FF2B5EF4-FFF2-40B4-BE49-F238E27FC236}">
              <a16:creationId xmlns:a16="http://schemas.microsoft.com/office/drawing/2014/main" xmlns="" id="{00000000-0008-0000-0700-0000E0010000}"/>
            </a:ext>
          </a:extLst>
        </xdr:cNvPr>
        <xdr:cNvSpPr/>
      </xdr:nvSpPr>
      <xdr:spPr>
        <a:xfrm>
          <a:off x="6921500" y="1661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99215</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6705111" y="1638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55218</xdr:rowOff>
    </xdr:from>
    <xdr:to>
      <xdr:col>55</xdr:col>
      <xdr:colOff>50800</xdr:colOff>
      <xdr:row>97</xdr:row>
      <xdr:rowOff>156818</xdr:rowOff>
    </xdr:to>
    <xdr:sp macro="" textlink="">
      <xdr:nvSpPr>
        <xdr:cNvPr id="487" name="楕円 486">
          <a:extLst>
            <a:ext uri="{FF2B5EF4-FFF2-40B4-BE49-F238E27FC236}">
              <a16:creationId xmlns:a16="http://schemas.microsoft.com/office/drawing/2014/main" xmlns="" id="{00000000-0008-0000-0700-0000E7010000}"/>
            </a:ext>
          </a:extLst>
        </xdr:cNvPr>
        <xdr:cNvSpPr/>
      </xdr:nvSpPr>
      <xdr:spPr>
        <a:xfrm>
          <a:off x="10426700" y="166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33645</xdr:rowOff>
    </xdr:from>
    <xdr:ext cx="534377" cy="259045"/>
    <xdr:sp macro="" textlink="">
      <xdr:nvSpPr>
        <xdr:cNvPr id="488" name="土木費該当値テキスト">
          <a:extLst>
            <a:ext uri="{FF2B5EF4-FFF2-40B4-BE49-F238E27FC236}">
              <a16:creationId xmlns:a16="http://schemas.microsoft.com/office/drawing/2014/main" xmlns="" id="{00000000-0008-0000-0700-0000E8010000}"/>
            </a:ext>
          </a:extLst>
        </xdr:cNvPr>
        <xdr:cNvSpPr txBox="1"/>
      </xdr:nvSpPr>
      <xdr:spPr>
        <a:xfrm>
          <a:off x="10528300" y="166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10444</xdr:rowOff>
    </xdr:from>
    <xdr:to>
      <xdr:col>50</xdr:col>
      <xdr:colOff>165100</xdr:colOff>
      <xdr:row>97</xdr:row>
      <xdr:rowOff>112044</xdr:rowOff>
    </xdr:to>
    <xdr:sp macro="" textlink="">
      <xdr:nvSpPr>
        <xdr:cNvPr id="489" name="楕円 488">
          <a:extLst>
            <a:ext uri="{FF2B5EF4-FFF2-40B4-BE49-F238E27FC236}">
              <a16:creationId xmlns:a16="http://schemas.microsoft.com/office/drawing/2014/main" xmlns="" id="{00000000-0008-0000-0700-0000E9010000}"/>
            </a:ext>
          </a:extLst>
        </xdr:cNvPr>
        <xdr:cNvSpPr/>
      </xdr:nvSpPr>
      <xdr:spPr>
        <a:xfrm>
          <a:off x="9588500" y="166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103171</xdr:rowOff>
    </xdr:from>
    <xdr:ext cx="534377" cy="259045"/>
    <xdr:sp macro="" textlink="">
      <xdr:nvSpPr>
        <xdr:cNvPr id="490" name="テキスト ボックス 489">
          <a:extLst>
            <a:ext uri="{FF2B5EF4-FFF2-40B4-BE49-F238E27FC236}">
              <a16:creationId xmlns:a16="http://schemas.microsoft.com/office/drawing/2014/main" xmlns="" id="{00000000-0008-0000-0700-0000EA010000}"/>
            </a:ext>
          </a:extLst>
        </xdr:cNvPr>
        <xdr:cNvSpPr txBox="1"/>
      </xdr:nvSpPr>
      <xdr:spPr>
        <a:xfrm>
          <a:off x="9372111" y="1673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59553</xdr:rowOff>
    </xdr:from>
    <xdr:to>
      <xdr:col>46</xdr:col>
      <xdr:colOff>38100</xdr:colOff>
      <xdr:row>97</xdr:row>
      <xdr:rowOff>161153</xdr:rowOff>
    </xdr:to>
    <xdr:sp macro="" textlink="">
      <xdr:nvSpPr>
        <xdr:cNvPr id="491" name="楕円 490">
          <a:extLst>
            <a:ext uri="{FF2B5EF4-FFF2-40B4-BE49-F238E27FC236}">
              <a16:creationId xmlns:a16="http://schemas.microsoft.com/office/drawing/2014/main" xmlns="" id="{00000000-0008-0000-0700-0000EB010000}"/>
            </a:ext>
          </a:extLst>
        </xdr:cNvPr>
        <xdr:cNvSpPr/>
      </xdr:nvSpPr>
      <xdr:spPr>
        <a:xfrm>
          <a:off x="8699500" y="166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152280</xdr:rowOff>
    </xdr:from>
    <xdr:ext cx="534377" cy="259045"/>
    <xdr:sp macro="" textlink="">
      <xdr:nvSpPr>
        <xdr:cNvPr id="492" name="テキスト ボックス 491">
          <a:extLst>
            <a:ext uri="{FF2B5EF4-FFF2-40B4-BE49-F238E27FC236}">
              <a16:creationId xmlns:a16="http://schemas.microsoft.com/office/drawing/2014/main" xmlns="" id="{00000000-0008-0000-0700-0000EC010000}"/>
            </a:ext>
          </a:extLst>
        </xdr:cNvPr>
        <xdr:cNvSpPr txBox="1"/>
      </xdr:nvSpPr>
      <xdr:spPr>
        <a:xfrm>
          <a:off x="8483111" y="167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124709</xdr:rowOff>
    </xdr:from>
    <xdr:to>
      <xdr:col>41</xdr:col>
      <xdr:colOff>101600</xdr:colOff>
      <xdr:row>98</xdr:row>
      <xdr:rowOff>54859</xdr:rowOff>
    </xdr:to>
    <xdr:sp macro="" textlink="">
      <xdr:nvSpPr>
        <xdr:cNvPr id="493" name="楕円 492">
          <a:extLst>
            <a:ext uri="{FF2B5EF4-FFF2-40B4-BE49-F238E27FC236}">
              <a16:creationId xmlns:a16="http://schemas.microsoft.com/office/drawing/2014/main" xmlns="" id="{00000000-0008-0000-0700-0000ED010000}"/>
            </a:ext>
          </a:extLst>
        </xdr:cNvPr>
        <xdr:cNvSpPr/>
      </xdr:nvSpPr>
      <xdr:spPr>
        <a:xfrm>
          <a:off x="7810500" y="1675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45986</xdr:rowOff>
    </xdr:from>
    <xdr:ext cx="534377" cy="259045"/>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7594111" y="1684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122687</xdr:rowOff>
    </xdr:from>
    <xdr:to>
      <xdr:col>36</xdr:col>
      <xdr:colOff>165100</xdr:colOff>
      <xdr:row>98</xdr:row>
      <xdr:rowOff>52837</xdr:rowOff>
    </xdr:to>
    <xdr:sp macro="" textlink="">
      <xdr:nvSpPr>
        <xdr:cNvPr id="495" name="楕円 494">
          <a:extLst>
            <a:ext uri="{FF2B5EF4-FFF2-40B4-BE49-F238E27FC236}">
              <a16:creationId xmlns:a16="http://schemas.microsoft.com/office/drawing/2014/main" xmlns="" id="{00000000-0008-0000-0700-0000EF010000}"/>
            </a:ext>
          </a:extLst>
        </xdr:cNvPr>
        <xdr:cNvSpPr/>
      </xdr:nvSpPr>
      <xdr:spPr>
        <a:xfrm>
          <a:off x="6921500" y="1675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43964</xdr:rowOff>
    </xdr:from>
    <xdr:ext cx="534377"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6705111" y="168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xmlns=""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a16="http://schemas.microsoft.com/office/drawing/2014/main" xmlns="" id="{00000000-0008-0000-07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xmlns=""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xmlns=""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xmlns=""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xmlns=""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39040</xdr:rowOff>
    </xdr:from>
    <xdr:to>
      <xdr:col>85</xdr:col>
      <xdr:colOff>126364</xdr:colOff>
      <xdr:row>37</xdr:row>
      <xdr:rowOff>162579</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6317595" y="5353990"/>
          <a:ext cx="1269" cy="115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166406</xdr:rowOff>
    </xdr:from>
    <xdr:ext cx="534377" cy="259045"/>
    <xdr:sp macro="" textlink="">
      <xdr:nvSpPr>
        <xdr:cNvPr id="521" name="消防費最小値テキスト">
          <a:extLst>
            <a:ext uri="{FF2B5EF4-FFF2-40B4-BE49-F238E27FC236}">
              <a16:creationId xmlns:a16="http://schemas.microsoft.com/office/drawing/2014/main" xmlns="" id="{00000000-0008-0000-0700-000009020000}"/>
            </a:ext>
          </a:extLst>
        </xdr:cNvPr>
        <xdr:cNvSpPr txBox="1"/>
      </xdr:nvSpPr>
      <xdr:spPr>
        <a:xfrm>
          <a:off x="16370300" y="651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162579</xdr:rowOff>
    </xdr:from>
    <xdr:to>
      <xdr:col>86</xdr:col>
      <xdr:colOff>25400</xdr:colOff>
      <xdr:row>37</xdr:row>
      <xdr:rowOff>162579</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a:off x="16230600" y="6506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157167</xdr:rowOff>
    </xdr:from>
    <xdr:ext cx="534377" cy="259045"/>
    <xdr:sp macro="" textlink="">
      <xdr:nvSpPr>
        <xdr:cNvPr id="523" name="消防費最大値テキスト">
          <a:extLst>
            <a:ext uri="{FF2B5EF4-FFF2-40B4-BE49-F238E27FC236}">
              <a16:creationId xmlns:a16="http://schemas.microsoft.com/office/drawing/2014/main" xmlns="" id="{00000000-0008-0000-0700-00000B020000}"/>
            </a:ext>
          </a:extLst>
        </xdr:cNvPr>
        <xdr:cNvSpPr txBox="1"/>
      </xdr:nvSpPr>
      <xdr:spPr>
        <a:xfrm>
          <a:off x="16370300" y="512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39040</xdr:rowOff>
    </xdr:from>
    <xdr:to>
      <xdr:col>86</xdr:col>
      <xdr:colOff>25400</xdr:colOff>
      <xdr:row>31</xdr:row>
      <xdr:rowOff>39040</xdr:rowOff>
    </xdr:to>
    <xdr:cxnSp macro="">
      <xdr:nvCxnSpPr>
        <xdr:cNvPr id="524" name="直線コネクタ 523">
          <a:extLst>
            <a:ext uri="{FF2B5EF4-FFF2-40B4-BE49-F238E27FC236}">
              <a16:creationId xmlns:a16="http://schemas.microsoft.com/office/drawing/2014/main" xmlns="" id="{00000000-0008-0000-0700-00000C020000}"/>
            </a:ext>
          </a:extLst>
        </xdr:cNvPr>
        <xdr:cNvCxnSpPr/>
      </xdr:nvCxnSpPr>
      <xdr:spPr>
        <a:xfrm>
          <a:off x="16230600" y="535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10998</xdr:rowOff>
    </xdr:from>
    <xdr:to>
      <xdr:col>85</xdr:col>
      <xdr:colOff>127000</xdr:colOff>
      <xdr:row>37</xdr:row>
      <xdr:rowOff>50184</xdr:rowOff>
    </xdr:to>
    <xdr:cxnSp macro="">
      <xdr:nvCxnSpPr>
        <xdr:cNvPr id="525" name="直線コネクタ 524">
          <a:extLst>
            <a:ext uri="{FF2B5EF4-FFF2-40B4-BE49-F238E27FC236}">
              <a16:creationId xmlns:a16="http://schemas.microsoft.com/office/drawing/2014/main" xmlns="" id="{00000000-0008-0000-0700-00000D020000}"/>
            </a:ext>
          </a:extLst>
        </xdr:cNvPr>
        <xdr:cNvCxnSpPr/>
      </xdr:nvCxnSpPr>
      <xdr:spPr>
        <a:xfrm flipV="1">
          <a:off x="15481300" y="6354648"/>
          <a:ext cx="838200" cy="3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60742</xdr:rowOff>
    </xdr:from>
    <xdr:ext cx="534377" cy="259045"/>
    <xdr:sp macro="" textlink="">
      <xdr:nvSpPr>
        <xdr:cNvPr id="526" name="消防費平均値テキスト">
          <a:extLst>
            <a:ext uri="{FF2B5EF4-FFF2-40B4-BE49-F238E27FC236}">
              <a16:creationId xmlns:a16="http://schemas.microsoft.com/office/drawing/2014/main" xmlns="" id="{00000000-0008-0000-0700-00000E020000}"/>
            </a:ext>
          </a:extLst>
        </xdr:cNvPr>
        <xdr:cNvSpPr txBox="1"/>
      </xdr:nvSpPr>
      <xdr:spPr>
        <a:xfrm>
          <a:off x="16370300" y="6061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37865</xdr:rowOff>
    </xdr:from>
    <xdr:to>
      <xdr:col>85</xdr:col>
      <xdr:colOff>177800</xdr:colOff>
      <xdr:row>36</xdr:row>
      <xdr:rowOff>139465</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62687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50184</xdr:rowOff>
    </xdr:from>
    <xdr:to>
      <xdr:col>81</xdr:col>
      <xdr:colOff>50800</xdr:colOff>
      <xdr:row>37</xdr:row>
      <xdr:rowOff>58300</xdr:rowOff>
    </xdr:to>
    <xdr:cxnSp macro="">
      <xdr:nvCxnSpPr>
        <xdr:cNvPr id="528" name="直線コネクタ 527">
          <a:extLst>
            <a:ext uri="{FF2B5EF4-FFF2-40B4-BE49-F238E27FC236}">
              <a16:creationId xmlns:a16="http://schemas.microsoft.com/office/drawing/2014/main" xmlns="" id="{00000000-0008-0000-0700-000010020000}"/>
            </a:ext>
          </a:extLst>
        </xdr:cNvPr>
        <xdr:cNvCxnSpPr/>
      </xdr:nvCxnSpPr>
      <xdr:spPr>
        <a:xfrm flipV="1">
          <a:off x="14592300" y="6393834"/>
          <a:ext cx="889000" cy="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56324</xdr:rowOff>
    </xdr:from>
    <xdr:to>
      <xdr:col>81</xdr:col>
      <xdr:colOff>101600</xdr:colOff>
      <xdr:row>36</xdr:row>
      <xdr:rowOff>157924</xdr:rowOff>
    </xdr:to>
    <xdr:sp macro="" textlink="">
      <xdr:nvSpPr>
        <xdr:cNvPr id="529" name="フローチャート: 判断 528">
          <a:extLst>
            <a:ext uri="{FF2B5EF4-FFF2-40B4-BE49-F238E27FC236}">
              <a16:creationId xmlns:a16="http://schemas.microsoft.com/office/drawing/2014/main" xmlns="" id="{00000000-0008-0000-0700-000011020000}"/>
            </a:ext>
          </a:extLst>
        </xdr:cNvPr>
        <xdr:cNvSpPr/>
      </xdr:nvSpPr>
      <xdr:spPr>
        <a:xfrm>
          <a:off x="15430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3001</xdr:rowOff>
    </xdr:from>
    <xdr:ext cx="534377"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214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17532</xdr:rowOff>
    </xdr:from>
    <xdr:to>
      <xdr:col>76</xdr:col>
      <xdr:colOff>114300</xdr:colOff>
      <xdr:row>37</xdr:row>
      <xdr:rowOff>58300</xdr:rowOff>
    </xdr:to>
    <xdr:cxnSp macro="">
      <xdr:nvCxnSpPr>
        <xdr:cNvPr id="531" name="直線コネクタ 530">
          <a:extLst>
            <a:ext uri="{FF2B5EF4-FFF2-40B4-BE49-F238E27FC236}">
              <a16:creationId xmlns:a16="http://schemas.microsoft.com/office/drawing/2014/main" xmlns="" id="{00000000-0008-0000-0700-000013020000}"/>
            </a:ext>
          </a:extLst>
        </xdr:cNvPr>
        <xdr:cNvCxnSpPr/>
      </xdr:nvCxnSpPr>
      <xdr:spPr>
        <a:xfrm>
          <a:off x="13703300" y="6361182"/>
          <a:ext cx="889000" cy="4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83871</xdr:rowOff>
    </xdr:from>
    <xdr:to>
      <xdr:col>76</xdr:col>
      <xdr:colOff>165100</xdr:colOff>
      <xdr:row>37</xdr:row>
      <xdr:rowOff>14021</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4541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30548</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4325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17532</xdr:rowOff>
    </xdr:from>
    <xdr:to>
      <xdr:col>71</xdr:col>
      <xdr:colOff>177800</xdr:colOff>
      <xdr:row>37</xdr:row>
      <xdr:rowOff>64395</xdr:rowOff>
    </xdr:to>
    <xdr:cxnSp macro="">
      <xdr:nvCxnSpPr>
        <xdr:cNvPr id="534" name="直線コネクタ 533">
          <a:extLst>
            <a:ext uri="{FF2B5EF4-FFF2-40B4-BE49-F238E27FC236}">
              <a16:creationId xmlns:a16="http://schemas.microsoft.com/office/drawing/2014/main" xmlns="" id="{00000000-0008-0000-0700-000016020000}"/>
            </a:ext>
          </a:extLst>
        </xdr:cNvPr>
        <xdr:cNvCxnSpPr/>
      </xdr:nvCxnSpPr>
      <xdr:spPr>
        <a:xfrm flipV="1">
          <a:off x="12814300" y="6361182"/>
          <a:ext cx="889000" cy="4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60287</xdr:rowOff>
    </xdr:from>
    <xdr:to>
      <xdr:col>72</xdr:col>
      <xdr:colOff>38100</xdr:colOff>
      <xdr:row>36</xdr:row>
      <xdr:rowOff>161887</xdr:rowOff>
    </xdr:to>
    <xdr:sp macro="" textlink="">
      <xdr:nvSpPr>
        <xdr:cNvPr id="535" name="フローチャート: 判断 534">
          <a:extLst>
            <a:ext uri="{FF2B5EF4-FFF2-40B4-BE49-F238E27FC236}">
              <a16:creationId xmlns:a16="http://schemas.microsoft.com/office/drawing/2014/main" xmlns="" id="{00000000-0008-0000-0700-000017020000}"/>
            </a:ext>
          </a:extLst>
        </xdr:cNvPr>
        <xdr:cNvSpPr/>
      </xdr:nvSpPr>
      <xdr:spPr>
        <a:xfrm>
          <a:off x="13652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6964</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3436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54858</xdr:rowOff>
    </xdr:from>
    <xdr:to>
      <xdr:col>67</xdr:col>
      <xdr:colOff>101600</xdr:colOff>
      <xdr:row>36</xdr:row>
      <xdr:rowOff>156458</xdr:rowOff>
    </xdr:to>
    <xdr:sp macro="" textlink="">
      <xdr:nvSpPr>
        <xdr:cNvPr id="537" name="フローチャート: 判断 536">
          <a:extLst>
            <a:ext uri="{FF2B5EF4-FFF2-40B4-BE49-F238E27FC236}">
              <a16:creationId xmlns:a16="http://schemas.microsoft.com/office/drawing/2014/main" xmlns="" id="{00000000-0008-0000-0700-000019020000}"/>
            </a:ext>
          </a:extLst>
        </xdr:cNvPr>
        <xdr:cNvSpPr/>
      </xdr:nvSpPr>
      <xdr:spPr>
        <a:xfrm>
          <a:off x="12763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1535</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547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131648</xdr:rowOff>
    </xdr:from>
    <xdr:to>
      <xdr:col>85</xdr:col>
      <xdr:colOff>177800</xdr:colOff>
      <xdr:row>37</xdr:row>
      <xdr:rowOff>61798</xdr:rowOff>
    </xdr:to>
    <xdr:sp macro="" textlink="">
      <xdr:nvSpPr>
        <xdr:cNvPr id="544" name="楕円 543">
          <a:extLst>
            <a:ext uri="{FF2B5EF4-FFF2-40B4-BE49-F238E27FC236}">
              <a16:creationId xmlns:a16="http://schemas.microsoft.com/office/drawing/2014/main" xmlns="" id="{00000000-0008-0000-0700-000020020000}"/>
            </a:ext>
          </a:extLst>
        </xdr:cNvPr>
        <xdr:cNvSpPr/>
      </xdr:nvSpPr>
      <xdr:spPr>
        <a:xfrm>
          <a:off x="16268700" y="63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110075</xdr:rowOff>
    </xdr:from>
    <xdr:ext cx="534377" cy="259045"/>
    <xdr:sp macro="" textlink="">
      <xdr:nvSpPr>
        <xdr:cNvPr id="545" name="消防費該当値テキスト">
          <a:extLst>
            <a:ext uri="{FF2B5EF4-FFF2-40B4-BE49-F238E27FC236}">
              <a16:creationId xmlns:a16="http://schemas.microsoft.com/office/drawing/2014/main" xmlns="" id="{00000000-0008-0000-0700-000021020000}"/>
            </a:ext>
          </a:extLst>
        </xdr:cNvPr>
        <xdr:cNvSpPr txBox="1"/>
      </xdr:nvSpPr>
      <xdr:spPr>
        <a:xfrm>
          <a:off x="16370300" y="62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170834</xdr:rowOff>
    </xdr:from>
    <xdr:to>
      <xdr:col>81</xdr:col>
      <xdr:colOff>101600</xdr:colOff>
      <xdr:row>37</xdr:row>
      <xdr:rowOff>100984</xdr:rowOff>
    </xdr:to>
    <xdr:sp macro="" textlink="">
      <xdr:nvSpPr>
        <xdr:cNvPr id="546" name="楕円 545">
          <a:extLst>
            <a:ext uri="{FF2B5EF4-FFF2-40B4-BE49-F238E27FC236}">
              <a16:creationId xmlns:a16="http://schemas.microsoft.com/office/drawing/2014/main" xmlns="" id="{00000000-0008-0000-0700-000022020000}"/>
            </a:ext>
          </a:extLst>
        </xdr:cNvPr>
        <xdr:cNvSpPr/>
      </xdr:nvSpPr>
      <xdr:spPr>
        <a:xfrm>
          <a:off x="15430500" y="63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92111</xdr:rowOff>
    </xdr:from>
    <xdr:ext cx="534377" cy="259045"/>
    <xdr:sp macro="" textlink="">
      <xdr:nvSpPr>
        <xdr:cNvPr id="547" name="テキスト ボックス 546">
          <a:extLst>
            <a:ext uri="{FF2B5EF4-FFF2-40B4-BE49-F238E27FC236}">
              <a16:creationId xmlns:a16="http://schemas.microsoft.com/office/drawing/2014/main" xmlns="" id="{00000000-0008-0000-0700-000023020000}"/>
            </a:ext>
          </a:extLst>
        </xdr:cNvPr>
        <xdr:cNvSpPr txBox="1"/>
      </xdr:nvSpPr>
      <xdr:spPr>
        <a:xfrm>
          <a:off x="15214111" y="6435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7500</xdr:rowOff>
    </xdr:from>
    <xdr:to>
      <xdr:col>76</xdr:col>
      <xdr:colOff>165100</xdr:colOff>
      <xdr:row>37</xdr:row>
      <xdr:rowOff>109100</xdr:rowOff>
    </xdr:to>
    <xdr:sp macro="" textlink="">
      <xdr:nvSpPr>
        <xdr:cNvPr id="548" name="楕円 547">
          <a:extLst>
            <a:ext uri="{FF2B5EF4-FFF2-40B4-BE49-F238E27FC236}">
              <a16:creationId xmlns:a16="http://schemas.microsoft.com/office/drawing/2014/main" xmlns="" id="{00000000-0008-0000-0700-000024020000}"/>
            </a:ext>
          </a:extLst>
        </xdr:cNvPr>
        <xdr:cNvSpPr/>
      </xdr:nvSpPr>
      <xdr:spPr>
        <a:xfrm>
          <a:off x="14541500" y="63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100227</xdr:rowOff>
    </xdr:from>
    <xdr:ext cx="534377" cy="259045"/>
    <xdr:sp macro="" textlink="">
      <xdr:nvSpPr>
        <xdr:cNvPr id="549" name="テキスト ボックス 548">
          <a:extLst>
            <a:ext uri="{FF2B5EF4-FFF2-40B4-BE49-F238E27FC236}">
              <a16:creationId xmlns:a16="http://schemas.microsoft.com/office/drawing/2014/main" xmlns="" id="{00000000-0008-0000-0700-000025020000}"/>
            </a:ext>
          </a:extLst>
        </xdr:cNvPr>
        <xdr:cNvSpPr txBox="1"/>
      </xdr:nvSpPr>
      <xdr:spPr>
        <a:xfrm>
          <a:off x="14325111" y="644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138182</xdr:rowOff>
    </xdr:from>
    <xdr:to>
      <xdr:col>72</xdr:col>
      <xdr:colOff>38100</xdr:colOff>
      <xdr:row>37</xdr:row>
      <xdr:rowOff>68332</xdr:rowOff>
    </xdr:to>
    <xdr:sp macro="" textlink="">
      <xdr:nvSpPr>
        <xdr:cNvPr id="550" name="楕円 549">
          <a:extLst>
            <a:ext uri="{FF2B5EF4-FFF2-40B4-BE49-F238E27FC236}">
              <a16:creationId xmlns:a16="http://schemas.microsoft.com/office/drawing/2014/main" xmlns="" id="{00000000-0008-0000-0700-000026020000}"/>
            </a:ext>
          </a:extLst>
        </xdr:cNvPr>
        <xdr:cNvSpPr/>
      </xdr:nvSpPr>
      <xdr:spPr>
        <a:xfrm>
          <a:off x="13652500" y="631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59459</xdr:rowOff>
    </xdr:from>
    <xdr:ext cx="534377" cy="259045"/>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3436111" y="640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13595</xdr:rowOff>
    </xdr:from>
    <xdr:to>
      <xdr:col>67</xdr:col>
      <xdr:colOff>101600</xdr:colOff>
      <xdr:row>37</xdr:row>
      <xdr:rowOff>115195</xdr:rowOff>
    </xdr:to>
    <xdr:sp macro="" textlink="">
      <xdr:nvSpPr>
        <xdr:cNvPr id="552" name="楕円 551">
          <a:extLst>
            <a:ext uri="{FF2B5EF4-FFF2-40B4-BE49-F238E27FC236}">
              <a16:creationId xmlns:a16="http://schemas.microsoft.com/office/drawing/2014/main" xmlns="" id="{00000000-0008-0000-0700-000028020000}"/>
            </a:ext>
          </a:extLst>
        </xdr:cNvPr>
        <xdr:cNvSpPr/>
      </xdr:nvSpPr>
      <xdr:spPr>
        <a:xfrm>
          <a:off x="12763500" y="635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106322</xdr:rowOff>
    </xdr:from>
    <xdr:ext cx="534377"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547111" y="644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xmlns=""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xmlns=""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xmlns=""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xmlns=""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xmlns=""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7" name="テキスト ボックス 566">
          <a:extLst>
            <a:ext uri="{FF2B5EF4-FFF2-40B4-BE49-F238E27FC236}">
              <a16:creationId xmlns:a16="http://schemas.microsoft.com/office/drawing/2014/main" xmlns="" id="{00000000-0008-0000-0700-000037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9" name="テキスト ボックス 568">
          <a:extLst>
            <a:ext uri="{FF2B5EF4-FFF2-40B4-BE49-F238E27FC236}">
              <a16:creationId xmlns:a16="http://schemas.microsoft.com/office/drawing/2014/main" xmlns="" id="{00000000-0008-0000-0700-000039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1" name="テキスト ボックス 570">
          <a:extLst>
            <a:ext uri="{FF2B5EF4-FFF2-40B4-BE49-F238E27FC236}">
              <a16:creationId xmlns:a16="http://schemas.microsoft.com/office/drawing/2014/main" xmlns="" id="{00000000-0008-0000-0700-00003B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xmlns=""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98470</xdr:rowOff>
    </xdr:from>
    <xdr:to>
      <xdr:col>85</xdr:col>
      <xdr:colOff>126364</xdr:colOff>
      <xdr:row>58</xdr:row>
      <xdr:rowOff>14473</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6317595" y="9013870"/>
          <a:ext cx="1269" cy="944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18300</xdr:rowOff>
    </xdr:from>
    <xdr:ext cx="534377" cy="259045"/>
    <xdr:sp macro="" textlink="">
      <xdr:nvSpPr>
        <xdr:cNvPr id="576" name="教育費最小値テキスト">
          <a:extLst>
            <a:ext uri="{FF2B5EF4-FFF2-40B4-BE49-F238E27FC236}">
              <a16:creationId xmlns:a16="http://schemas.microsoft.com/office/drawing/2014/main" xmlns="" id="{00000000-0008-0000-0700-000040020000}"/>
            </a:ext>
          </a:extLst>
        </xdr:cNvPr>
        <xdr:cNvSpPr txBox="1"/>
      </xdr:nvSpPr>
      <xdr:spPr>
        <a:xfrm>
          <a:off x="16370300" y="996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14473</xdr:rowOff>
    </xdr:from>
    <xdr:to>
      <xdr:col>86</xdr:col>
      <xdr:colOff>25400</xdr:colOff>
      <xdr:row>58</xdr:row>
      <xdr:rowOff>14473</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a:off x="16230600" y="995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45147</xdr:rowOff>
    </xdr:from>
    <xdr:ext cx="599010" cy="259045"/>
    <xdr:sp macro="" textlink="">
      <xdr:nvSpPr>
        <xdr:cNvPr id="578" name="教育費最大値テキスト">
          <a:extLst>
            <a:ext uri="{FF2B5EF4-FFF2-40B4-BE49-F238E27FC236}">
              <a16:creationId xmlns:a16="http://schemas.microsoft.com/office/drawing/2014/main" xmlns="" id="{00000000-0008-0000-0700-000042020000}"/>
            </a:ext>
          </a:extLst>
        </xdr:cNvPr>
        <xdr:cNvSpPr txBox="1"/>
      </xdr:nvSpPr>
      <xdr:spPr>
        <a:xfrm>
          <a:off x="16370300" y="8789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98470</xdr:rowOff>
    </xdr:from>
    <xdr:to>
      <xdr:col>86</xdr:col>
      <xdr:colOff>25400</xdr:colOff>
      <xdr:row>52</xdr:row>
      <xdr:rowOff>98470</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6230600" y="901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101414</xdr:rowOff>
    </xdr:from>
    <xdr:to>
      <xdr:col>85</xdr:col>
      <xdr:colOff>127000</xdr:colOff>
      <xdr:row>57</xdr:row>
      <xdr:rowOff>105433</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5481300" y="9874064"/>
          <a:ext cx="838200" cy="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170591</xdr:rowOff>
    </xdr:from>
    <xdr:ext cx="534377" cy="259045"/>
    <xdr:sp macro="" textlink="">
      <xdr:nvSpPr>
        <xdr:cNvPr id="581" name="教育費平均値テキスト">
          <a:extLst>
            <a:ext uri="{FF2B5EF4-FFF2-40B4-BE49-F238E27FC236}">
              <a16:creationId xmlns:a16="http://schemas.microsoft.com/office/drawing/2014/main" xmlns="" id="{00000000-0008-0000-0700-000045020000}"/>
            </a:ext>
          </a:extLst>
        </xdr:cNvPr>
        <xdr:cNvSpPr txBox="1"/>
      </xdr:nvSpPr>
      <xdr:spPr>
        <a:xfrm>
          <a:off x="16370300" y="9600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147714</xdr:rowOff>
    </xdr:from>
    <xdr:to>
      <xdr:col>85</xdr:col>
      <xdr:colOff>177800</xdr:colOff>
      <xdr:row>57</xdr:row>
      <xdr:rowOff>77864</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62687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101414</xdr:rowOff>
    </xdr:from>
    <xdr:to>
      <xdr:col>81</xdr:col>
      <xdr:colOff>50800</xdr:colOff>
      <xdr:row>57</xdr:row>
      <xdr:rowOff>124851</xdr:rowOff>
    </xdr:to>
    <xdr:cxnSp macro="">
      <xdr:nvCxnSpPr>
        <xdr:cNvPr id="583" name="直線コネクタ 582">
          <a:extLst>
            <a:ext uri="{FF2B5EF4-FFF2-40B4-BE49-F238E27FC236}">
              <a16:creationId xmlns:a16="http://schemas.microsoft.com/office/drawing/2014/main" xmlns="" id="{00000000-0008-0000-0700-000047020000}"/>
            </a:ext>
          </a:extLst>
        </xdr:cNvPr>
        <xdr:cNvCxnSpPr/>
      </xdr:nvCxnSpPr>
      <xdr:spPr>
        <a:xfrm flipV="1">
          <a:off x="14592300" y="9874064"/>
          <a:ext cx="889000" cy="2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1031</xdr:rowOff>
    </xdr:from>
    <xdr:to>
      <xdr:col>81</xdr:col>
      <xdr:colOff>101600</xdr:colOff>
      <xdr:row>57</xdr:row>
      <xdr:rowOff>102631</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5430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119158</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5214111" y="954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28011</xdr:rowOff>
    </xdr:from>
    <xdr:to>
      <xdr:col>76</xdr:col>
      <xdr:colOff>114300</xdr:colOff>
      <xdr:row>57</xdr:row>
      <xdr:rowOff>124851</xdr:rowOff>
    </xdr:to>
    <xdr:cxnSp macro="">
      <xdr:nvCxnSpPr>
        <xdr:cNvPr id="586" name="直線コネクタ 585">
          <a:extLst>
            <a:ext uri="{FF2B5EF4-FFF2-40B4-BE49-F238E27FC236}">
              <a16:creationId xmlns:a16="http://schemas.microsoft.com/office/drawing/2014/main" xmlns="" id="{00000000-0008-0000-0700-00004A020000}"/>
            </a:ext>
          </a:extLst>
        </xdr:cNvPr>
        <xdr:cNvCxnSpPr/>
      </xdr:nvCxnSpPr>
      <xdr:spPr>
        <a:xfrm>
          <a:off x="13703300" y="9800661"/>
          <a:ext cx="889000" cy="9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10993</xdr:rowOff>
    </xdr:from>
    <xdr:to>
      <xdr:col>76</xdr:col>
      <xdr:colOff>165100</xdr:colOff>
      <xdr:row>57</xdr:row>
      <xdr:rowOff>112593</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4541500" y="978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129120</xdr:rowOff>
    </xdr:from>
    <xdr:ext cx="534377"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325111" y="955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28011</xdr:rowOff>
    </xdr:from>
    <xdr:to>
      <xdr:col>71</xdr:col>
      <xdr:colOff>177800</xdr:colOff>
      <xdr:row>57</xdr:row>
      <xdr:rowOff>60851</xdr:rowOff>
    </xdr:to>
    <xdr:cxnSp macro="">
      <xdr:nvCxnSpPr>
        <xdr:cNvPr id="589" name="直線コネクタ 588">
          <a:extLst>
            <a:ext uri="{FF2B5EF4-FFF2-40B4-BE49-F238E27FC236}">
              <a16:creationId xmlns:a16="http://schemas.microsoft.com/office/drawing/2014/main" xmlns="" id="{00000000-0008-0000-0700-00004D020000}"/>
            </a:ext>
          </a:extLst>
        </xdr:cNvPr>
        <xdr:cNvCxnSpPr/>
      </xdr:nvCxnSpPr>
      <xdr:spPr>
        <a:xfrm flipV="1">
          <a:off x="12814300" y="9800661"/>
          <a:ext cx="889000" cy="3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157905</xdr:rowOff>
    </xdr:from>
    <xdr:to>
      <xdr:col>72</xdr:col>
      <xdr:colOff>38100</xdr:colOff>
      <xdr:row>57</xdr:row>
      <xdr:rowOff>88055</xdr:rowOff>
    </xdr:to>
    <xdr:sp macro="" textlink="">
      <xdr:nvSpPr>
        <xdr:cNvPr id="590" name="フローチャート: 判断 589">
          <a:extLst>
            <a:ext uri="{FF2B5EF4-FFF2-40B4-BE49-F238E27FC236}">
              <a16:creationId xmlns:a16="http://schemas.microsoft.com/office/drawing/2014/main" xmlns="" id="{00000000-0008-0000-0700-00004E020000}"/>
            </a:ext>
          </a:extLst>
        </xdr:cNvPr>
        <xdr:cNvSpPr/>
      </xdr:nvSpPr>
      <xdr:spPr>
        <a:xfrm>
          <a:off x="136525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79182</xdr:rowOff>
    </xdr:from>
    <xdr:ext cx="534377"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36111" y="985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159053</xdr:rowOff>
    </xdr:from>
    <xdr:to>
      <xdr:col>67</xdr:col>
      <xdr:colOff>101600</xdr:colOff>
      <xdr:row>57</xdr:row>
      <xdr:rowOff>89203</xdr:rowOff>
    </xdr:to>
    <xdr:sp macro="" textlink="">
      <xdr:nvSpPr>
        <xdr:cNvPr id="592" name="フローチャート: 判断 591">
          <a:extLst>
            <a:ext uri="{FF2B5EF4-FFF2-40B4-BE49-F238E27FC236}">
              <a16:creationId xmlns:a16="http://schemas.microsoft.com/office/drawing/2014/main" xmlns="" id="{00000000-0008-0000-0700-000050020000}"/>
            </a:ext>
          </a:extLst>
        </xdr:cNvPr>
        <xdr:cNvSpPr/>
      </xdr:nvSpPr>
      <xdr:spPr>
        <a:xfrm>
          <a:off x="12763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105730</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54633</xdr:rowOff>
    </xdr:from>
    <xdr:to>
      <xdr:col>85</xdr:col>
      <xdr:colOff>177800</xdr:colOff>
      <xdr:row>57</xdr:row>
      <xdr:rowOff>156233</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6268700" y="982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141010</xdr:rowOff>
    </xdr:from>
    <xdr:ext cx="534377" cy="259045"/>
    <xdr:sp macro="" textlink="">
      <xdr:nvSpPr>
        <xdr:cNvPr id="600" name="教育費該当値テキスト">
          <a:extLst>
            <a:ext uri="{FF2B5EF4-FFF2-40B4-BE49-F238E27FC236}">
              <a16:creationId xmlns:a16="http://schemas.microsoft.com/office/drawing/2014/main" xmlns="" id="{00000000-0008-0000-0700-000058020000}"/>
            </a:ext>
          </a:extLst>
        </xdr:cNvPr>
        <xdr:cNvSpPr txBox="1"/>
      </xdr:nvSpPr>
      <xdr:spPr>
        <a:xfrm>
          <a:off x="16370300" y="974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50614</xdr:rowOff>
    </xdr:from>
    <xdr:to>
      <xdr:col>81</xdr:col>
      <xdr:colOff>101600</xdr:colOff>
      <xdr:row>57</xdr:row>
      <xdr:rowOff>152214</xdr:rowOff>
    </xdr:to>
    <xdr:sp macro="" textlink="">
      <xdr:nvSpPr>
        <xdr:cNvPr id="601" name="楕円 600">
          <a:extLst>
            <a:ext uri="{FF2B5EF4-FFF2-40B4-BE49-F238E27FC236}">
              <a16:creationId xmlns:a16="http://schemas.microsoft.com/office/drawing/2014/main" xmlns="" id="{00000000-0008-0000-0700-000059020000}"/>
            </a:ext>
          </a:extLst>
        </xdr:cNvPr>
        <xdr:cNvSpPr/>
      </xdr:nvSpPr>
      <xdr:spPr>
        <a:xfrm>
          <a:off x="15430500" y="982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143341</xdr:rowOff>
    </xdr:from>
    <xdr:ext cx="534377" cy="259045"/>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5214111" y="991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74051</xdr:rowOff>
    </xdr:from>
    <xdr:to>
      <xdr:col>76</xdr:col>
      <xdr:colOff>165100</xdr:colOff>
      <xdr:row>58</xdr:row>
      <xdr:rowOff>4201</xdr:rowOff>
    </xdr:to>
    <xdr:sp macro="" textlink="">
      <xdr:nvSpPr>
        <xdr:cNvPr id="603" name="楕円 602">
          <a:extLst>
            <a:ext uri="{FF2B5EF4-FFF2-40B4-BE49-F238E27FC236}">
              <a16:creationId xmlns:a16="http://schemas.microsoft.com/office/drawing/2014/main" xmlns="" id="{00000000-0008-0000-0700-00005B020000}"/>
            </a:ext>
          </a:extLst>
        </xdr:cNvPr>
        <xdr:cNvSpPr/>
      </xdr:nvSpPr>
      <xdr:spPr>
        <a:xfrm>
          <a:off x="14541500" y="98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166778</xdr:rowOff>
    </xdr:from>
    <xdr:ext cx="534377" cy="259045"/>
    <xdr:sp macro="" textlink="">
      <xdr:nvSpPr>
        <xdr:cNvPr id="604" name="テキスト ボックス 603">
          <a:extLst>
            <a:ext uri="{FF2B5EF4-FFF2-40B4-BE49-F238E27FC236}">
              <a16:creationId xmlns:a16="http://schemas.microsoft.com/office/drawing/2014/main" xmlns="" id="{00000000-0008-0000-0700-00005C020000}"/>
            </a:ext>
          </a:extLst>
        </xdr:cNvPr>
        <xdr:cNvSpPr txBox="1"/>
      </xdr:nvSpPr>
      <xdr:spPr>
        <a:xfrm>
          <a:off x="14325111" y="99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148661</xdr:rowOff>
    </xdr:from>
    <xdr:to>
      <xdr:col>72</xdr:col>
      <xdr:colOff>38100</xdr:colOff>
      <xdr:row>57</xdr:row>
      <xdr:rowOff>78811</xdr:rowOff>
    </xdr:to>
    <xdr:sp macro="" textlink="">
      <xdr:nvSpPr>
        <xdr:cNvPr id="605" name="楕円 604">
          <a:extLst>
            <a:ext uri="{FF2B5EF4-FFF2-40B4-BE49-F238E27FC236}">
              <a16:creationId xmlns:a16="http://schemas.microsoft.com/office/drawing/2014/main" xmlns="" id="{00000000-0008-0000-0700-00005D020000}"/>
            </a:ext>
          </a:extLst>
        </xdr:cNvPr>
        <xdr:cNvSpPr/>
      </xdr:nvSpPr>
      <xdr:spPr>
        <a:xfrm>
          <a:off x="13652500" y="974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95338</xdr:rowOff>
    </xdr:from>
    <xdr:ext cx="534377" cy="259045"/>
    <xdr:sp macro="" textlink="">
      <xdr:nvSpPr>
        <xdr:cNvPr id="606" name="テキスト ボックス 605">
          <a:extLst>
            <a:ext uri="{FF2B5EF4-FFF2-40B4-BE49-F238E27FC236}">
              <a16:creationId xmlns:a16="http://schemas.microsoft.com/office/drawing/2014/main" xmlns="" id="{00000000-0008-0000-0700-00005E020000}"/>
            </a:ext>
          </a:extLst>
        </xdr:cNvPr>
        <xdr:cNvSpPr txBox="1"/>
      </xdr:nvSpPr>
      <xdr:spPr>
        <a:xfrm>
          <a:off x="13436111" y="95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10051</xdr:rowOff>
    </xdr:from>
    <xdr:to>
      <xdr:col>67</xdr:col>
      <xdr:colOff>101600</xdr:colOff>
      <xdr:row>57</xdr:row>
      <xdr:rowOff>111651</xdr:rowOff>
    </xdr:to>
    <xdr:sp macro="" textlink="">
      <xdr:nvSpPr>
        <xdr:cNvPr id="607" name="楕円 606">
          <a:extLst>
            <a:ext uri="{FF2B5EF4-FFF2-40B4-BE49-F238E27FC236}">
              <a16:creationId xmlns:a16="http://schemas.microsoft.com/office/drawing/2014/main" xmlns="" id="{00000000-0008-0000-0700-00005F020000}"/>
            </a:ext>
          </a:extLst>
        </xdr:cNvPr>
        <xdr:cNvSpPr/>
      </xdr:nvSpPr>
      <xdr:spPr>
        <a:xfrm>
          <a:off x="12763500" y="978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102778</xdr:rowOff>
    </xdr:from>
    <xdr:ext cx="534377" cy="259045"/>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547111" y="987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xmlns=""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xmlns=""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xmlns=""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xmlns=""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xmlns="" id="{00000000-0008-0000-07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4" name="テキスト ボックス 623">
          <a:extLst>
            <a:ext uri="{FF2B5EF4-FFF2-40B4-BE49-F238E27FC236}">
              <a16:creationId xmlns:a16="http://schemas.microsoft.com/office/drawing/2014/main" xmlns="" id="{00000000-0008-0000-0700-000070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xmlns=""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xmlns=""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114109</xdr:rowOff>
    </xdr:from>
    <xdr:to>
      <xdr:col>85</xdr:col>
      <xdr:colOff>126364</xdr:colOff>
      <xdr:row>78</xdr:row>
      <xdr:rowOff>25400</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6317595" y="12115609"/>
          <a:ext cx="1269" cy="1282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58299</xdr:rowOff>
    </xdr:from>
    <xdr:ext cx="249299" cy="259045"/>
    <xdr:sp macro="" textlink="">
      <xdr:nvSpPr>
        <xdr:cNvPr id="629" name="災害復旧費最小値テキスト">
          <a:extLst>
            <a:ext uri="{FF2B5EF4-FFF2-40B4-BE49-F238E27FC236}">
              <a16:creationId xmlns:a16="http://schemas.microsoft.com/office/drawing/2014/main" xmlns="" id="{00000000-0008-0000-0700-000075020000}"/>
            </a:ext>
          </a:extLst>
        </xdr:cNvPr>
        <xdr:cNvSpPr txBox="1"/>
      </xdr:nvSpPr>
      <xdr:spPr>
        <a:xfrm>
          <a:off x="16370300" y="13431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60786</xdr:rowOff>
    </xdr:from>
    <xdr:ext cx="599010" cy="259045"/>
    <xdr:sp macro="" textlink="">
      <xdr:nvSpPr>
        <xdr:cNvPr id="631" name="災害復旧費最大値テキスト">
          <a:extLst>
            <a:ext uri="{FF2B5EF4-FFF2-40B4-BE49-F238E27FC236}">
              <a16:creationId xmlns:a16="http://schemas.microsoft.com/office/drawing/2014/main" xmlns="" id="{00000000-0008-0000-0700-000077020000}"/>
            </a:ext>
          </a:extLst>
        </xdr:cNvPr>
        <xdr:cNvSpPr txBox="1"/>
      </xdr:nvSpPr>
      <xdr:spPr>
        <a:xfrm>
          <a:off x="16370300" y="118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114109</xdr:rowOff>
    </xdr:from>
    <xdr:to>
      <xdr:col>86</xdr:col>
      <xdr:colOff>25400</xdr:colOff>
      <xdr:row>70</xdr:row>
      <xdr:rowOff>114109</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6230600" y="12115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147198</xdr:rowOff>
    </xdr:from>
    <xdr:ext cx="469744" cy="259045"/>
    <xdr:sp macro="" textlink="">
      <xdr:nvSpPr>
        <xdr:cNvPr id="634" name="災害復旧費平均値テキスト">
          <a:extLst>
            <a:ext uri="{FF2B5EF4-FFF2-40B4-BE49-F238E27FC236}">
              <a16:creationId xmlns:a16="http://schemas.microsoft.com/office/drawing/2014/main" xmlns="" id="{00000000-0008-0000-0700-00007A020000}"/>
            </a:ext>
          </a:extLst>
        </xdr:cNvPr>
        <xdr:cNvSpPr txBox="1"/>
      </xdr:nvSpPr>
      <xdr:spPr>
        <a:xfrm>
          <a:off x="16370300" y="1317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124321</xdr:rowOff>
    </xdr:from>
    <xdr:to>
      <xdr:col>85</xdr:col>
      <xdr:colOff>177800</xdr:colOff>
      <xdr:row>78</xdr:row>
      <xdr:rowOff>54471</xdr:rowOff>
    </xdr:to>
    <xdr:sp macro="" textlink="">
      <xdr:nvSpPr>
        <xdr:cNvPr id="635" name="フローチャート: 判断 634">
          <a:extLst>
            <a:ext uri="{FF2B5EF4-FFF2-40B4-BE49-F238E27FC236}">
              <a16:creationId xmlns:a16="http://schemas.microsoft.com/office/drawing/2014/main" xmlns="" id="{00000000-0008-0000-0700-00007B020000}"/>
            </a:ext>
          </a:extLst>
        </xdr:cNvPr>
        <xdr:cNvSpPr/>
      </xdr:nvSpPr>
      <xdr:spPr>
        <a:xfrm>
          <a:off x="16268700" y="1332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136637</xdr:rowOff>
    </xdr:from>
    <xdr:to>
      <xdr:col>81</xdr:col>
      <xdr:colOff>101600</xdr:colOff>
      <xdr:row>78</xdr:row>
      <xdr:rowOff>66787</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54305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83314</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5246428" y="1311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130756</xdr:rowOff>
    </xdr:from>
    <xdr:to>
      <xdr:col>76</xdr:col>
      <xdr:colOff>165100</xdr:colOff>
      <xdr:row>78</xdr:row>
      <xdr:rowOff>60906</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4541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77433</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4357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42" name="直線コネクタ 641">
          <a:extLst>
            <a:ext uri="{FF2B5EF4-FFF2-40B4-BE49-F238E27FC236}">
              <a16:creationId xmlns:a16="http://schemas.microsoft.com/office/drawing/2014/main" xmlns="" id="{00000000-0008-0000-0700-000082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136866</xdr:rowOff>
    </xdr:from>
    <xdr:to>
      <xdr:col>72</xdr:col>
      <xdr:colOff>38100</xdr:colOff>
      <xdr:row>78</xdr:row>
      <xdr:rowOff>67016</xdr:rowOff>
    </xdr:to>
    <xdr:sp macro="" textlink="">
      <xdr:nvSpPr>
        <xdr:cNvPr id="643" name="フローチャート: 判断 642">
          <a:extLst>
            <a:ext uri="{FF2B5EF4-FFF2-40B4-BE49-F238E27FC236}">
              <a16:creationId xmlns:a16="http://schemas.microsoft.com/office/drawing/2014/main" xmlns="" id="{00000000-0008-0000-0700-000083020000}"/>
            </a:ext>
          </a:extLst>
        </xdr:cNvPr>
        <xdr:cNvSpPr/>
      </xdr:nvSpPr>
      <xdr:spPr>
        <a:xfrm>
          <a:off x="13652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83543</xdr:rowOff>
    </xdr:from>
    <xdr:ext cx="469744"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3468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125876</xdr:rowOff>
    </xdr:from>
    <xdr:to>
      <xdr:col>67</xdr:col>
      <xdr:colOff>101600</xdr:colOff>
      <xdr:row>78</xdr:row>
      <xdr:rowOff>56026</xdr:rowOff>
    </xdr:to>
    <xdr:sp macro="" textlink="">
      <xdr:nvSpPr>
        <xdr:cNvPr id="645" name="フローチャート: 判断 644">
          <a:extLst>
            <a:ext uri="{FF2B5EF4-FFF2-40B4-BE49-F238E27FC236}">
              <a16:creationId xmlns:a16="http://schemas.microsoft.com/office/drawing/2014/main" xmlns="" id="{00000000-0008-0000-0700-000085020000}"/>
            </a:ext>
          </a:extLst>
        </xdr:cNvPr>
        <xdr:cNvSpPr/>
      </xdr:nvSpPr>
      <xdr:spPr>
        <a:xfrm>
          <a:off x="12763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72553</xdr:rowOff>
    </xdr:from>
    <xdr:ext cx="469744"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2579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xmlns=""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102749</xdr:rowOff>
    </xdr:from>
    <xdr:ext cx="249299" cy="259045"/>
    <xdr:sp macro="" textlink="">
      <xdr:nvSpPr>
        <xdr:cNvPr id="653" name="災害復旧費該当値テキスト">
          <a:extLst>
            <a:ext uri="{FF2B5EF4-FFF2-40B4-BE49-F238E27FC236}">
              <a16:creationId xmlns:a16="http://schemas.microsoft.com/office/drawing/2014/main" xmlns="" id="{00000000-0008-0000-0700-00008D020000}"/>
            </a:ext>
          </a:extLst>
        </xdr:cNvPr>
        <xdr:cNvSpPr txBox="1"/>
      </xdr:nvSpPr>
      <xdr:spPr>
        <a:xfrm>
          <a:off x="16370300" y="133043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8" name="楕円 657">
          <a:extLst>
            <a:ext uri="{FF2B5EF4-FFF2-40B4-BE49-F238E27FC236}">
              <a16:creationId xmlns:a16="http://schemas.microsoft.com/office/drawing/2014/main" xmlns="" id="{00000000-0008-0000-0700-000092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60" name="楕円 659">
          <a:extLst>
            <a:ext uri="{FF2B5EF4-FFF2-40B4-BE49-F238E27FC236}">
              <a16:creationId xmlns:a16="http://schemas.microsoft.com/office/drawing/2014/main" xmlns="" id="{00000000-0008-0000-0700-000094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61" name="テキスト ボックス 660">
          <a:extLst>
            <a:ext uri="{FF2B5EF4-FFF2-40B4-BE49-F238E27FC236}">
              <a16:creationId xmlns:a16="http://schemas.microsoft.com/office/drawing/2014/main" xmlns="" id="{00000000-0008-0000-0700-000095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xmlns=""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xmlns=""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xmlns=""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88071</xdr:rowOff>
    </xdr:from>
    <xdr:to>
      <xdr:col>85</xdr:col>
      <xdr:colOff>126364</xdr:colOff>
      <xdr:row>98</xdr:row>
      <xdr:rowOff>5609</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6317595" y="15518571"/>
          <a:ext cx="1269" cy="12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9436</xdr:rowOff>
    </xdr:from>
    <xdr:ext cx="469744" cy="259045"/>
    <xdr:sp macro="" textlink="">
      <xdr:nvSpPr>
        <xdr:cNvPr id="682" name="公債費最小値テキスト">
          <a:extLst>
            <a:ext uri="{FF2B5EF4-FFF2-40B4-BE49-F238E27FC236}">
              <a16:creationId xmlns:a16="http://schemas.microsoft.com/office/drawing/2014/main" xmlns="" id="{00000000-0008-0000-0700-0000AA020000}"/>
            </a:ext>
          </a:extLst>
        </xdr:cNvPr>
        <xdr:cNvSpPr txBox="1"/>
      </xdr:nvSpPr>
      <xdr:spPr>
        <a:xfrm>
          <a:off x="16370300" y="168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5609</xdr:rowOff>
    </xdr:from>
    <xdr:to>
      <xdr:col>86</xdr:col>
      <xdr:colOff>25400</xdr:colOff>
      <xdr:row>98</xdr:row>
      <xdr:rowOff>5609</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680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34748</xdr:rowOff>
    </xdr:from>
    <xdr:ext cx="599010" cy="259045"/>
    <xdr:sp macro="" textlink="">
      <xdr:nvSpPr>
        <xdr:cNvPr id="684" name="公債費最大値テキスト">
          <a:extLst>
            <a:ext uri="{FF2B5EF4-FFF2-40B4-BE49-F238E27FC236}">
              <a16:creationId xmlns:a16="http://schemas.microsoft.com/office/drawing/2014/main" xmlns="" id="{00000000-0008-0000-0700-0000AC020000}"/>
            </a:ext>
          </a:extLst>
        </xdr:cNvPr>
        <xdr:cNvSpPr txBox="1"/>
      </xdr:nvSpPr>
      <xdr:spPr>
        <a:xfrm>
          <a:off x="16370300" y="1529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88071</xdr:rowOff>
    </xdr:from>
    <xdr:to>
      <xdr:col>86</xdr:col>
      <xdr:colOff>25400</xdr:colOff>
      <xdr:row>90</xdr:row>
      <xdr:rowOff>88071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55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125264</xdr:rowOff>
    </xdr:from>
    <xdr:to>
      <xdr:col>85</xdr:col>
      <xdr:colOff>127000</xdr:colOff>
      <xdr:row>97</xdr:row>
      <xdr:rowOff>134579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5481300" y="16755914"/>
          <a:ext cx="838200" cy="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36870</xdr:rowOff>
    </xdr:from>
    <xdr:ext cx="534377" cy="259045"/>
    <xdr:sp macro="" textlink="">
      <xdr:nvSpPr>
        <xdr:cNvPr id="687" name="公債費平均値テキスト">
          <a:extLst>
            <a:ext uri="{FF2B5EF4-FFF2-40B4-BE49-F238E27FC236}">
              <a16:creationId xmlns:a16="http://schemas.microsoft.com/office/drawing/2014/main" xmlns="" id="{00000000-0008-0000-0700-0000AF020000}"/>
            </a:ext>
          </a:extLst>
        </xdr:cNvPr>
        <xdr:cNvSpPr txBox="1"/>
      </xdr:nvSpPr>
      <xdr:spPr>
        <a:xfrm>
          <a:off x="16370300" y="16324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13993</xdr:rowOff>
    </xdr:from>
    <xdr:to>
      <xdr:col>85</xdr:col>
      <xdr:colOff>177800</xdr:colOff>
      <xdr:row>96</xdr:row>
      <xdr:rowOff>115593</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6268700" y="1647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124223</xdr:rowOff>
    </xdr:from>
    <xdr:to>
      <xdr:col>81</xdr:col>
      <xdr:colOff>50800</xdr:colOff>
      <xdr:row>97</xdr:row>
      <xdr:rowOff>125264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4592300" y="16754873"/>
          <a:ext cx="889000" cy="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24606</xdr:rowOff>
    </xdr:from>
    <xdr:to>
      <xdr:col>81</xdr:col>
      <xdr:colOff>101600</xdr:colOff>
      <xdr:row>96</xdr:row>
      <xdr:rowOff>126206</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5430500" y="1648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142733</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214111" y="1625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124223</xdr:rowOff>
    </xdr:from>
    <xdr:to>
      <xdr:col>76</xdr:col>
      <xdr:colOff>114300</xdr:colOff>
      <xdr:row>97</xdr:row>
      <xdr:rowOff>128104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3703300" y="16754873"/>
          <a:ext cx="889000" cy="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29225</xdr:rowOff>
    </xdr:from>
    <xdr:to>
      <xdr:col>76</xdr:col>
      <xdr:colOff>165100</xdr:colOff>
      <xdr:row>96</xdr:row>
      <xdr:rowOff>130825</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4541500" y="1648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147352</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4325111" y="1626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126023</xdr:rowOff>
    </xdr:from>
    <xdr:to>
      <xdr:col>71</xdr:col>
      <xdr:colOff>177800</xdr:colOff>
      <xdr:row>97</xdr:row>
      <xdr:rowOff>128104</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814300" y="16756673"/>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34282</xdr:rowOff>
    </xdr:from>
    <xdr:to>
      <xdr:col>72</xdr:col>
      <xdr:colOff>38100</xdr:colOff>
      <xdr:row>96</xdr:row>
      <xdr:rowOff>135882</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3652500" y="1649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152409</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3436111" y="1626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4866</xdr:rowOff>
    </xdr:from>
    <xdr:to>
      <xdr:col>67</xdr:col>
      <xdr:colOff>101600</xdr:colOff>
      <xdr:row>96</xdr:row>
      <xdr:rowOff>106466</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2763500" y="1646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122993</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547111" y="1623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83779</xdr:rowOff>
    </xdr:from>
    <xdr:to>
      <xdr:col>85</xdr:col>
      <xdr:colOff>177800</xdr:colOff>
      <xdr:row>98</xdr:row>
      <xdr:rowOff>13929</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6268700" y="1671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170156</xdr:rowOff>
    </xdr:from>
    <xdr:ext cx="534377" cy="259045"/>
    <xdr:sp macro="" textlink="">
      <xdr:nvSpPr>
        <xdr:cNvPr id="706" name="公債費該当値テキスト">
          <a:extLst>
            <a:ext uri="{FF2B5EF4-FFF2-40B4-BE49-F238E27FC236}">
              <a16:creationId xmlns:a16="http://schemas.microsoft.com/office/drawing/2014/main" xmlns="" id="{00000000-0008-0000-0700-0000C2020000}"/>
            </a:ext>
          </a:extLst>
        </xdr:cNvPr>
        <xdr:cNvSpPr txBox="1"/>
      </xdr:nvSpPr>
      <xdr:spPr>
        <a:xfrm>
          <a:off x="16370300" y="1662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74464</xdr:rowOff>
    </xdr:from>
    <xdr:to>
      <xdr:col>81</xdr:col>
      <xdr:colOff>101600</xdr:colOff>
      <xdr:row>98</xdr:row>
      <xdr:rowOff>4614</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5430500" y="1670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167191</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14111" y="1679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73423</xdr:rowOff>
    </xdr:from>
    <xdr:to>
      <xdr:col>76</xdr:col>
      <xdr:colOff>165100</xdr:colOff>
      <xdr:row>98</xdr:row>
      <xdr:rowOff>3573</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4541500" y="16704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166150</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7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77304</xdr:rowOff>
    </xdr:from>
    <xdr:to>
      <xdr:col>72</xdr:col>
      <xdr:colOff>38100</xdr:colOff>
      <xdr:row>98</xdr:row>
      <xdr:rowOff>7454</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3652500" y="1670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170031</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80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75223</xdr:rowOff>
    </xdr:from>
    <xdr:to>
      <xdr:col>67</xdr:col>
      <xdr:colOff>101600</xdr:colOff>
      <xdr:row>98</xdr:row>
      <xdr:rowOff>5373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2763500" y="1670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167950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79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xmlns=""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32258</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flipV="1">
          <a:off x="22159595" y="5518658"/>
          <a:ext cx="1269" cy="1136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2303</xdr:rowOff>
    </xdr:from>
    <xdr:ext cx="249299" cy="259045"/>
    <xdr:sp macro="" textlink="">
      <xdr:nvSpPr>
        <xdr:cNvPr id="737" name="諸支出金最小値テキスト">
          <a:extLst>
            <a:ext uri="{FF2B5EF4-FFF2-40B4-BE49-F238E27FC236}">
              <a16:creationId xmlns:a16="http://schemas.microsoft.com/office/drawing/2014/main" xmlns="" id="{00000000-0008-0000-0700-0000E1020000}"/>
            </a:ext>
          </a:extLst>
        </xdr:cNvPr>
        <xdr:cNvSpPr txBox="1"/>
      </xdr:nvSpPr>
      <xdr:spPr>
        <a:xfrm>
          <a:off x="22212300" y="6688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150385</xdr:rowOff>
    </xdr:from>
    <xdr:ext cx="469744" cy="259045"/>
    <xdr:sp macro="" textlink="">
      <xdr:nvSpPr>
        <xdr:cNvPr id="739" name="諸支出金最大値テキスト">
          <a:extLst>
            <a:ext uri="{FF2B5EF4-FFF2-40B4-BE49-F238E27FC236}">
              <a16:creationId xmlns:a16="http://schemas.microsoft.com/office/drawing/2014/main" xmlns="" id="{00000000-0008-0000-0700-0000E3020000}"/>
            </a:ext>
          </a:extLst>
        </xdr:cNvPr>
        <xdr:cNvSpPr txBox="1"/>
      </xdr:nvSpPr>
      <xdr:spPr>
        <a:xfrm>
          <a:off x="22212300" y="52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32258</xdr:rowOff>
    </xdr:from>
    <xdr:to>
      <xdr:col>116</xdr:col>
      <xdr:colOff>152400</xdr:colOff>
      <xdr:row>32</xdr:row>
      <xdr:rowOff>32258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2072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13932" cy="259045"/>
    <xdr:sp macro="" textlink="">
      <xdr:nvSpPr>
        <xdr:cNvPr id="742" name="諸支出金平均値テキスト">
          <a:extLst>
            <a:ext uri="{FF2B5EF4-FFF2-40B4-BE49-F238E27FC236}">
              <a16:creationId xmlns:a16="http://schemas.microsoft.com/office/drawing/2014/main" xmlns="" id="{00000000-0008-0000-0700-0000E6020000}"/>
            </a:ext>
          </a:extLst>
        </xdr:cNvPr>
        <xdr:cNvSpPr txBox="1"/>
      </xdr:nvSpPr>
      <xdr:spPr>
        <a:xfrm>
          <a:off x="22212300" y="643485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85699</xdr:rowOff>
    </xdr:from>
    <xdr:to>
      <xdr:col>112</xdr:col>
      <xdr:colOff>38100</xdr:colOff>
      <xdr:row>39</xdr:row>
      <xdr:rowOff>15849</xdr:rowOff>
    </xdr:to>
    <xdr:sp macro="" textlink="">
      <xdr:nvSpPr>
        <xdr:cNvPr id="745" name="フローチャート: 判断 744">
          <a:extLst>
            <a:ext uri="{FF2B5EF4-FFF2-40B4-BE49-F238E27FC236}">
              <a16:creationId xmlns:a16="http://schemas.microsoft.com/office/drawing/2014/main" xmlns="" id="{00000000-0008-0000-0700-0000E9020000}"/>
            </a:ext>
          </a:extLst>
        </xdr:cNvPr>
        <xdr:cNvSpPr/>
      </xdr:nvSpPr>
      <xdr:spPr>
        <a:xfrm>
          <a:off x="21272500" y="660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32376</xdr:rowOff>
    </xdr:from>
    <xdr:ext cx="249299" cy="259045"/>
    <xdr:sp macro="" textlink="">
      <xdr:nvSpPr>
        <xdr:cNvPr id="746" name="テキスト ボックス 745">
          <a:extLst>
            <a:ext uri="{FF2B5EF4-FFF2-40B4-BE49-F238E27FC236}">
              <a16:creationId xmlns:a16="http://schemas.microsoft.com/office/drawing/2014/main" xmlns="" id="{00000000-0008-0000-0700-0000EA020000}"/>
            </a:ext>
          </a:extLst>
        </xdr:cNvPr>
        <xdr:cNvSpPr txBox="1"/>
      </xdr:nvSpPr>
      <xdr:spPr>
        <a:xfrm>
          <a:off x="21198650" y="63760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86614</xdr:rowOff>
    </xdr:from>
    <xdr:to>
      <xdr:col>107</xdr:col>
      <xdr:colOff>101600</xdr:colOff>
      <xdr:row>39</xdr:row>
      <xdr:rowOff>16764</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0383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33291</xdr:rowOff>
    </xdr:from>
    <xdr:ext cx="249299"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0309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160680</xdr:rowOff>
    </xdr:from>
    <xdr:to>
      <xdr:col>98</xdr:col>
      <xdr:colOff>38100</xdr:colOff>
      <xdr:row>38</xdr:row>
      <xdr:rowOff>90830</xdr:rowOff>
    </xdr:to>
    <xdr:sp macro="" textlink="">
      <xdr:nvSpPr>
        <xdr:cNvPr id="753" name="フローチャート: 判断 752">
          <a:extLst>
            <a:ext uri="{FF2B5EF4-FFF2-40B4-BE49-F238E27FC236}">
              <a16:creationId xmlns:a16="http://schemas.microsoft.com/office/drawing/2014/main" xmlns="" id="{00000000-0008-0000-0700-0000F1020000}"/>
            </a:ext>
          </a:extLst>
        </xdr:cNvPr>
        <xdr:cNvSpPr/>
      </xdr:nvSpPr>
      <xdr:spPr>
        <a:xfrm>
          <a:off x="18605500" y="65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107358</xdr:rowOff>
    </xdr:from>
    <xdr:ext cx="378565"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7017" y="6279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xmlns="" id="{00000000-0008-0000-07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46753</xdr:rowOff>
    </xdr:from>
    <xdr:ext cx="249299" cy="259045"/>
    <xdr:sp macro="" textlink="">
      <xdr:nvSpPr>
        <xdr:cNvPr id="761" name="諸支出金該当値テキスト">
          <a:extLst>
            <a:ext uri="{FF2B5EF4-FFF2-40B4-BE49-F238E27FC236}">
              <a16:creationId xmlns:a16="http://schemas.microsoft.com/office/drawing/2014/main" xmlns="" id="{00000000-0008-0000-0700-0000F9020000}"/>
            </a:ext>
          </a:extLst>
        </xdr:cNvPr>
        <xdr:cNvSpPr txBox="1"/>
      </xdr:nvSpPr>
      <xdr:spPr>
        <a:xfrm>
          <a:off x="22212300" y="65618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xmlns="" id="{00000000-0008-0000-07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xmlns=""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xmlns=""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xmlns=""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xmlns=""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xmlns=""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xmlns=""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xmlns=""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xmlns=""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xmlns=""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xmlns=""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xmlns=""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xmlns=""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xmlns=""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・目的別の類似団体と比べて、本町は平均をほぼ下回り、また、横ばいに推移している。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・全体で見た場合、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民生費は、３０年度において保健福祉センターの改修事業があったため増額している。また、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広域で実施している斎場整備費負担金が増額となっているため、増額している。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土木費は、２８年度は公園用地を買収、２９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年度は区画整理地内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おける公共施設管理者負担金の支出が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あったためほぼ横ばいとなっている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。教育費は、２８年度においては大規模な施設改修事業等がなかったため減額となったが、２９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年度で小学校改修事業が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あった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横ばいとなって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・今後もこうした水準を保ちつつ、経費の抑制に努め、安定的な財政運営を図る。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後年の事業に備え積み残している。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・実質収支額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財政規模に関する率は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％程度で推移し、適正範囲とされる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％を超えている。</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年度は学校改修事業に係る国庫補助の関係で、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年度は歳入の増額により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本比率が大きくなった。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年度は臨財債を発行しなかったこと</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年度は財政調整基金の積み立てをしなかったこと等により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マイナスとなり</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年度は積み立てを行ったためプラスとなった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全ての会計において黒字である。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国民健康保険特別会計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一般会計からの繰入金などにより、安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定した運営を保っている。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年度においては、給付費の減</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少などにより、比率が上がっている</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年度においては、国</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保財政の責任主体が県に移行したため、比率が大きく減少した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年度は繰越金が大きかったことから、比率が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台となった。その他の年度は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％前後で推移している。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水道事業会計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一般会計からの補助などにより、安定した運営</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を保っている。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下水道事業特別会計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独自に調整基金を持たず、一般会計から</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の繰入金などにより安定した運営を保っている。</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年度は一般</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会計からの繰入金を減らしたことから比率が下がり、</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事業債が増加したことから、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年度は事業費が減少したことか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ら比率が</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さらに</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上がっている。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介護保険特別会計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給付費は増加傾向にあるが、年度によって</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増減があり、その結果が比率の増減につながっているため、今</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後も注視する必要がある。</a:t>
          </a:r>
          <a:endParaRPr lang="ja-JP" altLang="ja-JP" sz="1400">
            <a:effectLst/>
            <a:latin typeface="ＭＳ ゴシック" panose="020B0609070205080204" pitchFamily="49" charset="-128"/>
            <a:ea typeface="ＭＳ ゴシック" panose="020B0609070205080204" pitchFamily="49" charset="-128"/>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後期高齢者医療特別会計</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一般会計からの繰入金などにより、</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安定した運営を保っている。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5843474</v>
      </c>
      <c r="BO4" s="430"/>
      <c r="BP4" s="430"/>
      <c r="BQ4" s="430"/>
      <c r="BR4" s="430"/>
      <c r="BS4" s="430"/>
      <c r="BT4" s="430"/>
      <c r="BU4" s="431"/>
      <c r="BV4" s="429">
        <v>5676145</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8.6</v>
      </c>
      <c r="CU4" s="436"/>
      <c r="CV4" s="436"/>
      <c r="CW4" s="436"/>
      <c r="CX4" s="436"/>
      <c r="CY4" s="436"/>
      <c r="CZ4" s="436"/>
      <c r="DA4" s="437"/>
      <c r="DB4" s="435">
        <v>7.3</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5427444</v>
      </c>
      <c r="BO5" s="467"/>
      <c r="BP5" s="467"/>
      <c r="BQ5" s="467"/>
      <c r="BR5" s="467"/>
      <c r="BS5" s="467"/>
      <c r="BT5" s="467"/>
      <c r="BU5" s="468"/>
      <c r="BV5" s="466">
        <v>5332081</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83.1</v>
      </c>
      <c r="CU5" s="464"/>
      <c r="CV5" s="464"/>
      <c r="CW5" s="464"/>
      <c r="CX5" s="464"/>
      <c r="CY5" s="464"/>
      <c r="CZ5" s="464"/>
      <c r="DA5" s="465"/>
      <c r="DB5" s="463">
        <v>88.2</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416030</v>
      </c>
      <c r="BO6" s="467"/>
      <c r="BP6" s="467"/>
      <c r="BQ6" s="467"/>
      <c r="BR6" s="467"/>
      <c r="BS6" s="467"/>
      <c r="BT6" s="467"/>
      <c r="BU6" s="468"/>
      <c r="BV6" s="466">
        <v>344064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89.6</v>
      </c>
      <c r="CU6" s="504"/>
      <c r="CV6" s="504"/>
      <c r="CW6" s="504"/>
      <c r="CX6" s="504"/>
      <c r="CY6" s="504"/>
      <c r="CZ6" s="504"/>
      <c r="DA6" s="505"/>
      <c r="DB6" s="503">
        <v>91.8</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83010</v>
      </c>
      <c r="BO7" s="467"/>
      <c r="BP7" s="467"/>
      <c r="BQ7" s="467"/>
      <c r="BR7" s="467"/>
      <c r="BS7" s="467"/>
      <c r="BT7" s="467"/>
      <c r="BU7" s="468"/>
      <c r="BV7" s="466">
        <v>60600</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3883061</v>
      </c>
      <c r="CU7" s="467"/>
      <c r="CV7" s="467"/>
      <c r="CW7" s="467"/>
      <c r="CX7" s="467"/>
      <c r="CY7" s="467"/>
      <c r="CZ7" s="467"/>
      <c r="DA7" s="468"/>
      <c r="DB7" s="466">
        <v>3866847</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333020</v>
      </c>
      <c r="BO8" s="467"/>
      <c r="BP8" s="467"/>
      <c r="BQ8" s="467"/>
      <c r="BR8" s="467"/>
      <c r="BS8" s="467"/>
      <c r="BT8" s="467"/>
      <c r="BU8" s="468"/>
      <c r="BV8" s="466">
        <v>283464</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0.84</v>
      </c>
      <c r="CU8" s="507"/>
      <c r="CV8" s="507"/>
      <c r="CW8" s="507"/>
      <c r="CX8" s="507"/>
      <c r="CY8" s="507"/>
      <c r="CZ8" s="507"/>
      <c r="DA8" s="508"/>
      <c r="DB8" s="506">
        <v>0.85</v>
      </c>
      <c r="DC8" s="507"/>
      <c r="DD8" s="507"/>
      <c r="DE8" s="507"/>
      <c r="DF8" s="507"/>
      <c r="DG8" s="507"/>
      <c r="DH8" s="507"/>
      <c r="DI8" s="508"/>
      <c r="DJ8" s="185"/>
      <c r="DK8" s="185"/>
      <c r="DL8" s="185"/>
      <c r="DM8" s="185"/>
      <c r="DN8" s="185"/>
      <c r="DO8" s="185"/>
    </row>
    <row r="9" spans="1:119" ht="18.75" customHeight="1" thickBot="1" x14ac:dyDescent="0.25">
      <c r="A9" s="186"/>
      <c r="B9" s="460" t="s">
        <v>113</v>
      </c>
      <c r="C9" s="461"/>
      <c r="D9" s="461"/>
      <c r="E9" s="461"/>
      <c r="F9" s="461"/>
      <c r="G9" s="461"/>
      <c r="H9" s="461"/>
      <c r="I9" s="461"/>
      <c r="J9" s="461"/>
      <c r="K9" s="509"/>
      <c r="L9" s="510" t="s">
        <v>114</v>
      </c>
      <c r="M9" s="511"/>
      <c r="N9" s="511"/>
      <c r="O9" s="511"/>
      <c r="P9" s="511"/>
      <c r="Q9" s="512"/>
      <c r="R9" s="513">
        <v>17033</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94</v>
      </c>
      <c r="AV9" s="499"/>
      <c r="AW9" s="499"/>
      <c r="AX9" s="499"/>
      <c r="AY9" s="500" t="s">
        <v>117</v>
      </c>
      <c r="AZ9" s="501"/>
      <c r="BA9" s="501"/>
      <c r="BB9" s="501"/>
      <c r="BC9" s="501"/>
      <c r="BD9" s="501"/>
      <c r="BE9" s="501"/>
      <c r="BF9" s="501"/>
      <c r="BG9" s="501"/>
      <c r="BH9" s="501"/>
      <c r="BI9" s="501"/>
      <c r="BJ9" s="501"/>
      <c r="BK9" s="501"/>
      <c r="BL9" s="501"/>
      <c r="BM9" s="502"/>
      <c r="BN9" s="466">
        <v>49556</v>
      </c>
      <c r="BO9" s="467"/>
      <c r="BP9" s="467"/>
      <c r="BQ9" s="467"/>
      <c r="BR9" s="467"/>
      <c r="BS9" s="467"/>
      <c r="BT9" s="467"/>
      <c r="BU9" s="468"/>
      <c r="BV9" s="466">
        <v>-22523</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3.9</v>
      </c>
      <c r="CU9" s="464"/>
      <c r="CV9" s="464"/>
      <c r="CW9" s="464"/>
      <c r="CX9" s="464"/>
      <c r="CY9" s="464"/>
      <c r="CZ9" s="464"/>
      <c r="DA9" s="465"/>
      <c r="DB9" s="463">
        <v>4.9000000000000004</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17972</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110</v>
      </c>
      <c r="AV10" s="499"/>
      <c r="AW10" s="499"/>
      <c r="AX10" s="499"/>
      <c r="AY10" s="500" t="s">
        <v>121</v>
      </c>
      <c r="AZ10" s="501"/>
      <c r="BA10" s="501"/>
      <c r="BB10" s="501"/>
      <c r="BC10" s="501"/>
      <c r="BD10" s="501"/>
      <c r="BE10" s="501"/>
      <c r="BF10" s="501"/>
      <c r="BG10" s="501"/>
      <c r="BH10" s="501"/>
      <c r="BI10" s="501"/>
      <c r="BJ10" s="501"/>
      <c r="BK10" s="501"/>
      <c r="BL10" s="501"/>
      <c r="BM10" s="502"/>
      <c r="BN10" s="466">
        <v>30408</v>
      </c>
      <c r="BO10" s="467"/>
      <c r="BP10" s="467"/>
      <c r="BQ10" s="467"/>
      <c r="BR10" s="467"/>
      <c r="BS10" s="467"/>
      <c r="BT10" s="467"/>
      <c r="BU10" s="468"/>
      <c r="BV10" s="466">
        <v>507</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94</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2">
      <c r="A12" s="186"/>
      <c r="B12" s="526" t="s">
        <v>130</v>
      </c>
      <c r="C12" s="527"/>
      <c r="D12" s="527"/>
      <c r="E12" s="527"/>
      <c r="F12" s="527"/>
      <c r="G12" s="527"/>
      <c r="H12" s="527"/>
      <c r="I12" s="527"/>
      <c r="J12" s="527"/>
      <c r="K12" s="528"/>
      <c r="L12" s="535" t="s">
        <v>131</v>
      </c>
      <c r="M12" s="536"/>
      <c r="N12" s="536"/>
      <c r="O12" s="536"/>
      <c r="P12" s="536"/>
      <c r="Q12" s="537"/>
      <c r="R12" s="538">
        <v>17280</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94</v>
      </c>
      <c r="AV12" s="499"/>
      <c r="AW12" s="499"/>
      <c r="AX12" s="499"/>
      <c r="AY12" s="500" t="s">
        <v>135</v>
      </c>
      <c r="AZ12" s="501"/>
      <c r="BA12" s="501"/>
      <c r="BB12" s="501"/>
      <c r="BC12" s="501"/>
      <c r="BD12" s="501"/>
      <c r="BE12" s="501"/>
      <c r="BF12" s="501"/>
      <c r="BG12" s="501"/>
      <c r="BH12" s="501"/>
      <c r="BI12" s="501"/>
      <c r="BJ12" s="501"/>
      <c r="BK12" s="501"/>
      <c r="BL12" s="501"/>
      <c r="BM12" s="502"/>
      <c r="BN12" s="466">
        <v>0</v>
      </c>
      <c r="BO12" s="467"/>
      <c r="BP12" s="467"/>
      <c r="BQ12" s="467"/>
      <c r="BR12" s="467"/>
      <c r="BS12" s="467"/>
      <c r="BT12" s="467"/>
      <c r="BU12" s="468"/>
      <c r="BV12" s="466">
        <v>0</v>
      </c>
      <c r="BW12" s="467"/>
      <c r="BX12" s="467"/>
      <c r="BY12" s="467"/>
      <c r="BZ12" s="467"/>
      <c r="CA12" s="467"/>
      <c r="CB12" s="467"/>
      <c r="CC12" s="468"/>
      <c r="CD12" s="469" t="s">
        <v>136</v>
      </c>
      <c r="CE12" s="470"/>
      <c r="CF12" s="470"/>
      <c r="CG12" s="470"/>
      <c r="CH12" s="470"/>
      <c r="CI12" s="470"/>
      <c r="CJ12" s="470"/>
      <c r="CK12" s="470"/>
      <c r="CL12" s="470"/>
      <c r="CM12" s="470"/>
      <c r="CN12" s="470"/>
      <c r="CO12" s="470"/>
      <c r="CP12" s="470"/>
      <c r="CQ12" s="470"/>
      <c r="CR12" s="470"/>
      <c r="CS12" s="471"/>
      <c r="CT12" s="506" t="s">
        <v>137</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17165</v>
      </c>
      <c r="S13" s="548"/>
      <c r="T13" s="548"/>
      <c r="U13" s="548"/>
      <c r="V13" s="549"/>
      <c r="W13" s="482" t="s">
        <v>139</v>
      </c>
      <c r="X13" s="483"/>
      <c r="Y13" s="483"/>
      <c r="Z13" s="483"/>
      <c r="AA13" s="483"/>
      <c r="AB13" s="473"/>
      <c r="AC13" s="517">
        <v>356</v>
      </c>
      <c r="AD13" s="518"/>
      <c r="AE13" s="518"/>
      <c r="AF13" s="518"/>
      <c r="AG13" s="557"/>
      <c r="AH13" s="517">
        <v>345</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79964</v>
      </c>
      <c r="BO13" s="467"/>
      <c r="BP13" s="467"/>
      <c r="BQ13" s="467"/>
      <c r="BR13" s="467"/>
      <c r="BS13" s="467"/>
      <c r="BT13" s="467"/>
      <c r="BU13" s="468"/>
      <c r="BV13" s="466">
        <v>-22016</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-1.4</v>
      </c>
      <c r="CU13" s="464"/>
      <c r="CV13" s="464"/>
      <c r="CW13" s="464"/>
      <c r="CX13" s="464"/>
      <c r="CY13" s="464"/>
      <c r="CZ13" s="464"/>
      <c r="DA13" s="465"/>
      <c r="DB13" s="463">
        <v>-0.5</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17214</v>
      </c>
      <c r="S14" s="548"/>
      <c r="T14" s="548"/>
      <c r="U14" s="548"/>
      <c r="V14" s="549"/>
      <c r="W14" s="456"/>
      <c r="X14" s="457"/>
      <c r="Y14" s="457"/>
      <c r="Z14" s="457"/>
      <c r="AA14" s="457"/>
      <c r="AB14" s="446"/>
      <c r="AC14" s="550">
        <v>4.4000000000000004</v>
      </c>
      <c r="AD14" s="551"/>
      <c r="AE14" s="551"/>
      <c r="AF14" s="551"/>
      <c r="AG14" s="552"/>
      <c r="AH14" s="550">
        <v>4</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129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146</v>
      </c>
      <c r="N15" s="555"/>
      <c r="O15" s="555"/>
      <c r="P15" s="555"/>
      <c r="Q15" s="556"/>
      <c r="R15" s="547">
        <v>17120</v>
      </c>
      <c r="S15" s="548"/>
      <c r="T15" s="548"/>
      <c r="U15" s="548"/>
      <c r="V15" s="549"/>
      <c r="W15" s="482" t="s">
        <v>147</v>
      </c>
      <c r="X15" s="483"/>
      <c r="Y15" s="483"/>
      <c r="Z15" s="483"/>
      <c r="AA15" s="483"/>
      <c r="AB15" s="473"/>
      <c r="AC15" s="517">
        <v>2257</v>
      </c>
      <c r="AD15" s="518"/>
      <c r="AE15" s="518"/>
      <c r="AF15" s="518"/>
      <c r="AG15" s="557"/>
      <c r="AH15" s="517">
        <v>2528</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2344604</v>
      </c>
      <c r="BO15" s="430"/>
      <c r="BP15" s="430"/>
      <c r="BQ15" s="430"/>
      <c r="BR15" s="430"/>
      <c r="BS15" s="430"/>
      <c r="BT15" s="430"/>
      <c r="BU15" s="431"/>
      <c r="BV15" s="429">
        <v>2428467</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27.8</v>
      </c>
      <c r="AD16" s="551"/>
      <c r="AE16" s="551"/>
      <c r="AF16" s="551"/>
      <c r="AG16" s="552"/>
      <c r="AH16" s="550">
        <v>29.2</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2867266</v>
      </c>
      <c r="BO16" s="467"/>
      <c r="BP16" s="467"/>
      <c r="BQ16" s="467"/>
      <c r="BR16" s="467"/>
      <c r="BS16" s="467"/>
      <c r="BT16" s="467"/>
      <c r="BU16" s="468"/>
      <c r="BV16" s="466">
        <v>2878931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5496</v>
      </c>
      <c r="AD17" s="518"/>
      <c r="AE17" s="518"/>
      <c r="AF17" s="518"/>
      <c r="AG17" s="557"/>
      <c r="AH17" s="517">
        <v>5789</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2998373</v>
      </c>
      <c r="BO17" s="467"/>
      <c r="BP17" s="467"/>
      <c r="BQ17" s="467"/>
      <c r="BR17" s="467"/>
      <c r="BS17" s="467"/>
      <c r="BT17" s="467"/>
      <c r="BU17" s="468"/>
      <c r="BV17" s="466">
        <v>3115291</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157</v>
      </c>
      <c r="C18" s="509"/>
      <c r="D18" s="509"/>
      <c r="E18" s="578"/>
      <c r="F18" s="578"/>
      <c r="G18" s="578"/>
      <c r="H18" s="578"/>
      <c r="I18" s="578"/>
      <c r="J18" s="578"/>
      <c r="K18" s="578"/>
      <c r="L18" s="579">
        <v>14.38</v>
      </c>
      <c r="M18" s="579"/>
      <c r="N18" s="579"/>
      <c r="O18" s="579"/>
      <c r="P18" s="579"/>
      <c r="Q18" s="579"/>
      <c r="R18" s="580"/>
      <c r="S18" s="580"/>
      <c r="T18" s="580"/>
      <c r="U18" s="580"/>
      <c r="V18" s="581"/>
      <c r="W18" s="484"/>
      <c r="X18" s="485"/>
      <c r="Y18" s="485"/>
      <c r="Z18" s="485"/>
      <c r="AA18" s="485"/>
      <c r="AB18" s="476"/>
      <c r="AC18" s="582">
        <v>67.8</v>
      </c>
      <c r="AD18" s="583"/>
      <c r="AE18" s="583"/>
      <c r="AF18" s="583"/>
      <c r="AG18" s="584"/>
      <c r="AH18" s="582">
        <v>66.8</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3346346</v>
      </c>
      <c r="BO18" s="467"/>
      <c r="BP18" s="467"/>
      <c r="BQ18" s="467"/>
      <c r="BR18" s="467"/>
      <c r="BS18" s="467"/>
      <c r="BT18" s="467"/>
      <c r="BU18" s="468"/>
      <c r="BV18" s="466">
        <v>3295586</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159</v>
      </c>
      <c r="C19" s="509"/>
      <c r="D19" s="509"/>
      <c r="E19" s="578"/>
      <c r="F19" s="578"/>
      <c r="G19" s="578"/>
      <c r="H19" s="578"/>
      <c r="I19" s="578"/>
      <c r="J19" s="578"/>
      <c r="K19" s="578"/>
      <c r="L19" s="586">
        <v>1184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4650387</v>
      </c>
      <c r="BO19" s="467"/>
      <c r="BP19" s="467"/>
      <c r="BQ19" s="467"/>
      <c r="BR19" s="467"/>
      <c r="BS19" s="467"/>
      <c r="BT19" s="467"/>
      <c r="BU19" s="468"/>
      <c r="BV19" s="466">
        <v>4299756</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161</v>
      </c>
      <c r="C20" s="509"/>
      <c r="D20" s="509"/>
      <c r="E20" s="578"/>
      <c r="F20" s="578"/>
      <c r="G20" s="578"/>
      <c r="H20" s="578"/>
      <c r="I20" s="578"/>
      <c r="J20" s="578"/>
      <c r="K20" s="578"/>
      <c r="L20" s="586">
        <v>6178</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2310854</v>
      </c>
      <c r="BO23" s="467"/>
      <c r="BP23" s="467"/>
      <c r="BQ23" s="467"/>
      <c r="BR23" s="467"/>
      <c r="BS23" s="467"/>
      <c r="BT23" s="467"/>
      <c r="BU23" s="468"/>
      <c r="BV23" s="466">
        <v>2156425</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170</v>
      </c>
      <c r="F24" s="496"/>
      <c r="G24" s="496"/>
      <c r="H24" s="496"/>
      <c r="I24" s="496"/>
      <c r="J24" s="496"/>
      <c r="K24" s="497"/>
      <c r="L24" s="517">
        <v>1</v>
      </c>
      <c r="M24" s="518"/>
      <c r="N24" s="518"/>
      <c r="O24" s="518"/>
      <c r="P24" s="557"/>
      <c r="Q24" s="517">
        <v>7930</v>
      </c>
      <c r="R24" s="518"/>
      <c r="S24" s="518"/>
      <c r="T24" s="518"/>
      <c r="U24" s="518"/>
      <c r="V24" s="557"/>
      <c r="W24" s="616"/>
      <c r="X24" s="604"/>
      <c r="Y24" s="605"/>
      <c r="Z24" s="516" t="s">
        <v>171</v>
      </c>
      <c r="AA24" s="496"/>
      <c r="AB24" s="496"/>
      <c r="AC24" s="496"/>
      <c r="AD24" s="496"/>
      <c r="AE24" s="496"/>
      <c r="AF24" s="496"/>
      <c r="AG24" s="497"/>
      <c r="AH24" s="517">
        <v>113</v>
      </c>
      <c r="AI24" s="518"/>
      <c r="AJ24" s="518"/>
      <c r="AK24" s="518"/>
      <c r="AL24" s="557"/>
      <c r="AM24" s="517">
        <v>368041</v>
      </c>
      <c r="AN24" s="518"/>
      <c r="AO24" s="518"/>
      <c r="AP24" s="518"/>
      <c r="AQ24" s="518"/>
      <c r="AR24" s="557"/>
      <c r="AS24" s="517">
        <v>3257</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2242726</v>
      </c>
      <c r="BO24" s="467"/>
      <c r="BP24" s="467"/>
      <c r="BQ24" s="467"/>
      <c r="BR24" s="467"/>
      <c r="BS24" s="467"/>
      <c r="BT24" s="467"/>
      <c r="BU24" s="468"/>
      <c r="BV24" s="466">
        <v>2061665</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173</v>
      </c>
      <c r="F25" s="496"/>
      <c r="G25" s="496"/>
      <c r="H25" s="496"/>
      <c r="I25" s="496"/>
      <c r="J25" s="496"/>
      <c r="K25" s="497"/>
      <c r="L25" s="517">
        <v>1</v>
      </c>
      <c r="M25" s="518"/>
      <c r="N25" s="518"/>
      <c r="O25" s="518"/>
      <c r="P25" s="557"/>
      <c r="Q25" s="517">
        <v>6350</v>
      </c>
      <c r="R25" s="518"/>
      <c r="S25" s="518"/>
      <c r="T25" s="518"/>
      <c r="U25" s="518"/>
      <c r="V25" s="557"/>
      <c r="W25" s="616"/>
      <c r="X25" s="604"/>
      <c r="Y25" s="605"/>
      <c r="Z25" s="516" t="s">
        <v>174</v>
      </c>
      <c r="AA25" s="496"/>
      <c r="AB25" s="496"/>
      <c r="AC25" s="496"/>
      <c r="AD25" s="496"/>
      <c r="AE25" s="496"/>
      <c r="AF25" s="496"/>
      <c r="AG25" s="497"/>
      <c r="AH25" s="517" t="s">
        <v>128</v>
      </c>
      <c r="AI25" s="518"/>
      <c r="AJ25" s="518"/>
      <c r="AK25" s="518"/>
      <c r="AL25" s="557"/>
      <c r="AM25" s="517" t="s">
        <v>175</v>
      </c>
      <c r="AN25" s="518"/>
      <c r="AO25" s="518"/>
      <c r="AP25" s="518"/>
      <c r="AQ25" s="518"/>
      <c r="AR25" s="557"/>
      <c r="AS25" s="517" t="s">
        <v>129</v>
      </c>
      <c r="AT25" s="518"/>
      <c r="AU25" s="518"/>
      <c r="AV25" s="518"/>
      <c r="AW25" s="518"/>
      <c r="AX25" s="519"/>
      <c r="AY25" s="426" t="s">
        <v>176</v>
      </c>
      <c r="AZ25" s="427"/>
      <c r="BA25" s="427"/>
      <c r="BB25" s="427"/>
      <c r="BC25" s="427"/>
      <c r="BD25" s="427"/>
      <c r="BE25" s="427"/>
      <c r="BF25" s="427"/>
      <c r="BG25" s="427"/>
      <c r="BH25" s="427"/>
      <c r="BI25" s="427"/>
      <c r="BJ25" s="427"/>
      <c r="BK25" s="427"/>
      <c r="BL25" s="427"/>
      <c r="BM25" s="428"/>
      <c r="BN25" s="429" t="s">
        <v>129</v>
      </c>
      <c r="BO25" s="430"/>
      <c r="BP25" s="430"/>
      <c r="BQ25" s="430"/>
      <c r="BR25" s="430"/>
      <c r="BS25" s="430"/>
      <c r="BT25" s="430"/>
      <c r="BU25" s="431"/>
      <c r="BV25" s="429" t="s">
        <v>175</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177</v>
      </c>
      <c r="F26" s="496"/>
      <c r="G26" s="496"/>
      <c r="H26" s="496"/>
      <c r="I26" s="496"/>
      <c r="J26" s="496"/>
      <c r="K26" s="497"/>
      <c r="L26" s="517">
        <v>1</v>
      </c>
      <c r="M26" s="518"/>
      <c r="N26" s="518"/>
      <c r="O26" s="518"/>
      <c r="P26" s="557"/>
      <c r="Q26" s="517">
        <v>5890</v>
      </c>
      <c r="R26" s="518"/>
      <c r="S26" s="518"/>
      <c r="T26" s="518"/>
      <c r="U26" s="518"/>
      <c r="V26" s="557"/>
      <c r="W26" s="616"/>
      <c r="X26" s="604"/>
      <c r="Y26" s="605"/>
      <c r="Z26" s="516" t="s">
        <v>178</v>
      </c>
      <c r="AA26" s="626"/>
      <c r="AB26" s="626"/>
      <c r="AC26" s="626"/>
      <c r="AD26" s="626"/>
      <c r="AE26" s="626"/>
      <c r="AF26" s="626"/>
      <c r="AG26" s="627"/>
      <c r="AH26" s="517">
        <v>1</v>
      </c>
      <c r="AI26" s="518"/>
      <c r="AJ26" s="518"/>
      <c r="AK26" s="518"/>
      <c r="AL26" s="557"/>
      <c r="AM26" s="517" t="s">
        <v>179</v>
      </c>
      <c r="AN26" s="518"/>
      <c r="AO26" s="518"/>
      <c r="AP26" s="518"/>
      <c r="AQ26" s="518"/>
      <c r="AR26" s="557"/>
      <c r="AS26" s="517" t="s">
        <v>179</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175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181</v>
      </c>
      <c r="F27" s="496"/>
      <c r="G27" s="496"/>
      <c r="H27" s="496"/>
      <c r="I27" s="496"/>
      <c r="J27" s="496"/>
      <c r="K27" s="497"/>
      <c r="L27" s="517">
        <v>1</v>
      </c>
      <c r="M27" s="518"/>
      <c r="N27" s="518"/>
      <c r="O27" s="518"/>
      <c r="P27" s="557"/>
      <c r="Q27" s="517">
        <v>3640</v>
      </c>
      <c r="R27" s="518"/>
      <c r="S27" s="518"/>
      <c r="T27" s="518"/>
      <c r="U27" s="518"/>
      <c r="V27" s="557"/>
      <c r="W27" s="616"/>
      <c r="X27" s="604"/>
      <c r="Y27" s="605"/>
      <c r="Z27" s="516" t="s">
        <v>182</v>
      </c>
      <c r="AA27" s="496"/>
      <c r="AB27" s="496"/>
      <c r="AC27" s="496"/>
      <c r="AD27" s="496"/>
      <c r="AE27" s="496"/>
      <c r="AF27" s="496"/>
      <c r="AG27" s="497"/>
      <c r="AH27" s="517">
        <v>13</v>
      </c>
      <c r="AI27" s="518"/>
      <c r="AJ27" s="518"/>
      <c r="AK27" s="518"/>
      <c r="AL27" s="557"/>
      <c r="AM27" s="517">
        <v>39946</v>
      </c>
      <c r="AN27" s="518"/>
      <c r="AO27" s="518"/>
      <c r="AP27" s="518"/>
      <c r="AQ27" s="518"/>
      <c r="AR27" s="557"/>
      <c r="AS27" s="517">
        <v>3073</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175</v>
      </c>
      <c r="BO27" s="640"/>
      <c r="BP27" s="640"/>
      <c r="BQ27" s="640"/>
      <c r="BR27" s="640"/>
      <c r="BS27" s="640"/>
      <c r="BT27" s="640"/>
      <c r="BU27" s="641"/>
      <c r="BV27" s="639" t="s">
        <v>175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184</v>
      </c>
      <c r="F28" s="496"/>
      <c r="G28" s="496"/>
      <c r="H28" s="496"/>
      <c r="I28" s="496"/>
      <c r="J28" s="496"/>
      <c r="K28" s="497"/>
      <c r="L28" s="517">
        <v>1</v>
      </c>
      <c r="M28" s="518"/>
      <c r="N28" s="518"/>
      <c r="O28" s="518"/>
      <c r="P28" s="557"/>
      <c r="Q28" s="517">
        <v>2810</v>
      </c>
      <c r="R28" s="518"/>
      <c r="S28" s="518"/>
      <c r="T28" s="518"/>
      <c r="U28" s="518"/>
      <c r="V28" s="557"/>
      <c r="W28" s="616"/>
      <c r="X28" s="604"/>
      <c r="Y28" s="605"/>
      <c r="Z28" s="516" t="s">
        <v>185</v>
      </c>
      <c r="AA28" s="496"/>
      <c r="AB28" s="496"/>
      <c r="AC28" s="496"/>
      <c r="AD28" s="496"/>
      <c r="AE28" s="496"/>
      <c r="AF28" s="496"/>
      <c r="AG28" s="497"/>
      <c r="AH28" s="517" t="s">
        <v>129</v>
      </c>
      <c r="AI28" s="518"/>
      <c r="AJ28" s="518"/>
      <c r="AK28" s="518"/>
      <c r="AL28" s="557"/>
      <c r="AM28" s="517" t="s">
        <v>129</v>
      </c>
      <c r="AN28" s="518"/>
      <c r="AO28" s="518"/>
      <c r="AP28" s="518"/>
      <c r="AQ28" s="518"/>
      <c r="AR28" s="557"/>
      <c r="AS28" s="517" t="s">
        <v>175</v>
      </c>
      <c r="AT28" s="518"/>
      <c r="AU28" s="518"/>
      <c r="AV28" s="518"/>
      <c r="AW28" s="518"/>
      <c r="AX28" s="519"/>
      <c r="AY28" s="642" t="s">
        <v>186</v>
      </c>
      <c r="AZ28" s="643"/>
      <c r="BA28" s="643"/>
      <c r="BB28" s="644"/>
      <c r="BC28" s="426" t="s">
        <v>48</v>
      </c>
      <c r="BD28" s="427"/>
      <c r="BE28" s="427"/>
      <c r="BF28" s="427"/>
      <c r="BG28" s="427"/>
      <c r="BH28" s="427"/>
      <c r="BI28" s="427"/>
      <c r="BJ28" s="427"/>
      <c r="BK28" s="427"/>
      <c r="BL28" s="427"/>
      <c r="BM28" s="428"/>
      <c r="BN28" s="429">
        <v>1331963</v>
      </c>
      <c r="BO28" s="430"/>
      <c r="BP28" s="430"/>
      <c r="BQ28" s="430"/>
      <c r="BR28" s="430"/>
      <c r="BS28" s="430"/>
      <c r="BT28" s="430"/>
      <c r="BU28" s="431"/>
      <c r="BV28" s="429">
        <v>1301555</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187</v>
      </c>
      <c r="F29" s="496"/>
      <c r="G29" s="496"/>
      <c r="H29" s="496"/>
      <c r="I29" s="496"/>
      <c r="J29" s="496"/>
      <c r="K29" s="497"/>
      <c r="L29" s="517">
        <v>12</v>
      </c>
      <c r="M29" s="518"/>
      <c r="N29" s="518"/>
      <c r="O29" s="518"/>
      <c r="P29" s="557"/>
      <c r="Q29" s="517">
        <v>2570</v>
      </c>
      <c r="R29" s="518"/>
      <c r="S29" s="518"/>
      <c r="T29" s="518"/>
      <c r="U29" s="518"/>
      <c r="V29" s="557"/>
      <c r="W29" s="617"/>
      <c r="X29" s="618"/>
      <c r="Y29" s="619"/>
      <c r="Z29" s="516" t="s">
        <v>188</v>
      </c>
      <c r="AA29" s="496"/>
      <c r="AB29" s="496"/>
      <c r="AC29" s="496"/>
      <c r="AD29" s="496"/>
      <c r="AE29" s="496"/>
      <c r="AF29" s="496"/>
      <c r="AG29" s="497"/>
      <c r="AH29" s="517">
        <v>126</v>
      </c>
      <c r="AI29" s="518"/>
      <c r="AJ29" s="518"/>
      <c r="AK29" s="518"/>
      <c r="AL29" s="557"/>
      <c r="AM29" s="517">
        <v>407987</v>
      </c>
      <c r="AN29" s="518"/>
      <c r="AO29" s="518"/>
      <c r="AP29" s="518"/>
      <c r="AQ29" s="518"/>
      <c r="AR29" s="557"/>
      <c r="AS29" s="517">
        <v>3238</v>
      </c>
      <c r="AT29" s="518"/>
      <c r="AU29" s="518"/>
      <c r="AV29" s="518"/>
      <c r="AW29" s="518"/>
      <c r="AX29" s="519"/>
      <c r="AY29" s="645"/>
      <c r="AZ29" s="646"/>
      <c r="BA29" s="646"/>
      <c r="BB29" s="647"/>
      <c r="BC29" s="500" t="s">
        <v>189</v>
      </c>
      <c r="BD29" s="501"/>
      <c r="BE29" s="501"/>
      <c r="BF29" s="501"/>
      <c r="BG29" s="501"/>
      <c r="BH29" s="501"/>
      <c r="BI29" s="501"/>
      <c r="BJ29" s="501"/>
      <c r="BK29" s="501"/>
      <c r="BL29" s="501"/>
      <c r="BM29" s="502"/>
      <c r="BN29" s="466" t="s">
        <v>128</v>
      </c>
      <c r="BO29" s="467"/>
      <c r="BP29" s="467"/>
      <c r="BQ29" s="467"/>
      <c r="BR29" s="467"/>
      <c r="BS29" s="467"/>
      <c r="BT29" s="467"/>
      <c r="BU29" s="468"/>
      <c r="BV29" s="466" t="s">
        <v>175</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190</v>
      </c>
      <c r="X30" s="624"/>
      <c r="Y30" s="624"/>
      <c r="Z30" s="624"/>
      <c r="AA30" s="624"/>
      <c r="AB30" s="624"/>
      <c r="AC30" s="624"/>
      <c r="AD30" s="624"/>
      <c r="AE30" s="624"/>
      <c r="AF30" s="624"/>
      <c r="AG30" s="625"/>
      <c r="AH30" s="582">
        <v>97</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415903</v>
      </c>
      <c r="BO30" s="640"/>
      <c r="BP30" s="640"/>
      <c r="BQ30" s="640"/>
      <c r="BR30" s="640"/>
      <c r="BS30" s="640"/>
      <c r="BT30" s="640"/>
      <c r="BU30" s="641"/>
      <c r="BV30" s="639">
        <v>441915</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197</v>
      </c>
      <c r="D33" s="490"/>
      <c r="E33" s="455" t="s">
        <v>198</v>
      </c>
      <c r="F33" s="455"/>
      <c r="G33" s="455"/>
      <c r="H33" s="455"/>
      <c r="I33" s="455"/>
      <c r="J33" s="455"/>
      <c r="K33" s="455"/>
      <c r="L33" s="455"/>
      <c r="M33" s="455"/>
      <c r="N33" s="455"/>
      <c r="O33" s="455"/>
      <c r="P33" s="455"/>
      <c r="Q33" s="455"/>
      <c r="R33" s="455"/>
      <c r="S33" s="455"/>
      <c r="T33" s="215"/>
      <c r="U33" s="490" t="s">
        <v>197</v>
      </c>
      <c r="V33" s="490"/>
      <c r="W33" s="455" t="s">
        <v>198</v>
      </c>
      <c r="X33" s="455"/>
      <c r="Y33" s="455"/>
      <c r="Z33" s="455"/>
      <c r="AA33" s="455"/>
      <c r="AB33" s="455"/>
      <c r="AC33" s="455"/>
      <c r="AD33" s="455"/>
      <c r="AE33" s="455"/>
      <c r="AF33" s="455"/>
      <c r="AG33" s="455"/>
      <c r="AH33" s="455"/>
      <c r="AI33" s="455"/>
      <c r="AJ33" s="455"/>
      <c r="AK33" s="455"/>
      <c r="AL33" s="215"/>
      <c r="AM33" s="490" t="s">
        <v>197</v>
      </c>
      <c r="AN33" s="490"/>
      <c r="AO33" s="455" t="s">
        <v>199</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197</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2</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5</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f>IF(BG34="","",MAX(C34:D43,U34:V43,AM34:AN43)+1)</f>
        <v>6</v>
      </c>
      <c r="BF34" s="652"/>
      <c r="BG34" s="653" t="str">
        <f>IF('各会計、関係団体の財政状況及び健全化判断比率'!B32="","",'各会計、関係団体の財政状況及び健全化判断比率'!B32)</f>
        <v>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7</v>
      </c>
      <c r="BX34" s="652"/>
      <c r="BY34" s="653" t="str">
        <f>IF('各会計、関係団体の財政状況及び健全化判断比率'!B68="","",'各会計、関係団体の財政状況及び健全化判断比率'!B68)</f>
        <v>小田原市外二ヶ市町組合</v>
      </c>
      <c r="BZ34" s="653"/>
      <c r="CA34" s="653"/>
      <c r="CB34" s="653"/>
      <c r="CC34" s="653"/>
      <c r="CD34" s="653"/>
      <c r="CE34" s="653"/>
      <c r="CF34" s="653"/>
      <c r="CG34" s="653"/>
      <c r="CH34" s="653"/>
      <c r="CI34" s="653"/>
      <c r="CJ34" s="653"/>
      <c r="CK34" s="653"/>
      <c r="CL34" s="653"/>
      <c r="CM34" s="653"/>
      <c r="CN34" s="213"/>
      <c r="CO34" s="652">
        <f>IF(CQ34="","",MAX(C34:D43,U34:V43,AM34:AN43,BE34:BF43,BW34:BX43)+1)</f>
        <v>17</v>
      </c>
      <c r="CP34" s="652"/>
      <c r="CQ34" s="653" t="str">
        <f>IF('各会計、関係団体の財政状況及び健全化判断比率'!BS7="","",'各会計、関係団体の財政状況及び健全化判断比率'!BS7)</f>
        <v>大井町土地開発公社</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v>
      </c>
      <c r="DH34" s="654"/>
      <c r="DI34" s="217"/>
      <c r="DJ34" s="185"/>
      <c r="DK34" s="185"/>
      <c r="DL34" s="185"/>
      <c r="DM34" s="185"/>
      <c r="DN34" s="185"/>
      <c r="DO34" s="185"/>
    </row>
    <row r="35" spans="1:119" ht="32.25" customHeight="1" x14ac:dyDescent="0.2">
      <c r="A35" s="186"/>
      <c r="B35" s="212"/>
      <c r="C35" s="652" t="str">
        <f>IF(E35="","",C34+1)</f>
        <v/>
      </c>
      <c r="D35" s="652"/>
      <c r="E35" s="653" t="str">
        <f>IF('各会計、関係団体の財政状況及び健全化判断比率'!B8="","",'各会計、関係団体の財政状況及び健全化判断比率'!B8)</f>
        <v/>
      </c>
      <c r="F35" s="653"/>
      <c r="G35" s="653"/>
      <c r="H35" s="653"/>
      <c r="I35" s="653"/>
      <c r="J35" s="653"/>
      <c r="K35" s="653"/>
      <c r="L35" s="653"/>
      <c r="M35" s="653"/>
      <c r="N35" s="653"/>
      <c r="O35" s="653"/>
      <c r="P35" s="653"/>
      <c r="Q35" s="653"/>
      <c r="R35" s="653"/>
      <c r="S35" s="653"/>
      <c r="T35" s="213"/>
      <c r="U35" s="652">
        <f>IF(W35="","",U34+1)</f>
        <v>3</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8</v>
      </c>
      <c r="BX35" s="652"/>
      <c r="BY35" s="653" t="str">
        <f>IF('各会計、関係団体の財政状況及び健全化判断比率'!B69="","",'各会計、関係団体の財政状況及び健全化判断比率'!B69)</f>
        <v>南足柄市外五ヶ市町組合</v>
      </c>
      <c r="BZ35" s="653"/>
      <c r="CA35" s="653"/>
      <c r="CB35" s="653"/>
      <c r="CC35" s="653"/>
      <c r="CD35" s="653"/>
      <c r="CE35" s="653"/>
      <c r="CF35" s="653"/>
      <c r="CG35" s="653"/>
      <c r="CH35" s="653"/>
      <c r="CI35" s="653"/>
      <c r="CJ35" s="653"/>
      <c r="CK35" s="653"/>
      <c r="CL35" s="653"/>
      <c r="CM35" s="653"/>
      <c r="CN35" s="213"/>
      <c r="CO35" s="652">
        <f t="shared" ref="CO35:CO43" si="3">IF(CQ35="","",CO34+1)</f>
        <v>18</v>
      </c>
      <c r="CP35" s="652"/>
      <c r="CQ35" s="653" t="str">
        <f>IF('各会計、関係団体の財政状況及び健全化判断比率'!BS8="","",'各会計、関係団体の財政状況及び健全化判断比率'!BS8)</f>
        <v>（公財）かながわ健康財団</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4</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9</v>
      </c>
      <c r="BX36" s="652"/>
      <c r="BY36" s="653" t="str">
        <f>IF('各会計、関係団体の財政状況及び健全化判断比率'!B70="","",'各会計、関係団体の財政状況及び健全化判断比率'!B70)</f>
        <v>南足柄市外二ヶ市町組合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10</v>
      </c>
      <c r="BX37" s="652"/>
      <c r="BY37" s="653" t="str">
        <f>IF('各会計、関係団体の財政状況及び健全化判断比率'!B71="","",'各会計、関係団体の財政状況及び健全化判断比率'!B71)</f>
        <v>南足柄市外四ヶ市町組合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11</v>
      </c>
      <c r="BX38" s="652"/>
      <c r="BY38" s="653" t="str">
        <f>IF('各会計、関係団体の財政状況及び健全化判断比率'!B72="","",'各会計、関係団体の財政状況及び健全化判断比率'!B72)</f>
        <v>松田町外三ヶ町組合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12</v>
      </c>
      <c r="BX39" s="652"/>
      <c r="BY39" s="653" t="str">
        <f>IF('各会計、関係団体の財政状況及び健全化判断比率'!B73="","",'各会計、関係団体の財政状況及び健全化判断比率'!B73)</f>
        <v>松田町外二ヶ町組合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13</v>
      </c>
      <c r="BX40" s="652"/>
      <c r="BY40" s="653" t="str">
        <f>IF('各会計、関係団体の財政状況及び健全化判断比率'!B74="","",'各会計、関係団体の財政状況及び健全化判断比率'!B74)</f>
        <v>足柄上衛生組合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14</v>
      </c>
      <c r="BX41" s="652"/>
      <c r="BY41" s="653" t="str">
        <f>IF('各会計、関係団体の財政状況及び健全化判断比率'!B75="","",'各会計、関係団体の財政状況及び健全化判断比率'!B75)</f>
        <v>足柄東部清掃組合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15</v>
      </c>
      <c r="BX42" s="652"/>
      <c r="BY42" s="653" t="str">
        <f>IF('各会計、関係団体の財政状況及び健全化判断比率'!B76="","",'各会計、関係団体の財政状況及び健全化判断比率'!B76)</f>
        <v>神奈川県市町村職員退職手当組合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16</v>
      </c>
      <c r="BX43" s="652"/>
      <c r="BY43" s="653" t="str">
        <f>IF('各会計、関係団体の財政状況及び健全化判断比率'!B77="","",'各会計、関係団体の財政状況及び健全化判断比率'!B77)</f>
        <v>神奈川県後期高齢者医療広域連合（一般会計）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209</v>
      </c>
    </row>
    <row r="50" spans="5:5" x14ac:dyDescent="0.2">
      <c r="E50" s="187" t="s">
        <v>210</v>
      </c>
    </row>
    <row r="51" spans="5:5" x14ac:dyDescent="0.2">
      <c r="E51" s="187" t="s">
        <v>211</v>
      </c>
    </row>
    <row r="52" spans="5:5" x14ac:dyDescent="0.2">
      <c r="E52" s="187" t="s">
        <v>212</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39dYN74GTnIw1MftVzg81gizKsiunkOAJu7+61Bh5SLMKyCrRPrUaGXJWrPvTt1/WzsyJz14W3PqULnWfAdR3Q==" saltValue="0a8WIKqRCIs9S+FRqZk+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x14ac:dyDescent="0.2">
      <c r="A34" s="22"/>
      <c r="B34" s="31"/>
      <c r="C34" s="1244" t="s">
        <v>552</v>
      </c>
      <c r="D34" s="1244"/>
      <c r="E34" s="1245"/>
      <c r="F34" s="32">
        <v>8.18</v>
      </c>
      <c r="G34" s="33">
        <v>10.210000000000001</v>
      </c>
      <c r="H34" s="33">
        <v>8.17</v>
      </c>
      <c r="I34" s="33">
        <v>7.33</v>
      </c>
      <c r="J34" s="34">
        <v>8.92</v>
      </c>
      <c r="K34" s="22"/>
      <c r="L34" s="22"/>
      <c r="M34" s="22"/>
      <c r="N34" s="22"/>
      <c r="O34" s="22"/>
      <c r="P34" s="22"/>
    </row>
    <row r="35" spans="1:16" ht="39" customHeight="1" x14ac:dyDescent="0.2">
      <c r="A35" s="22"/>
      <c r="B35" s="35"/>
      <c r="C35" s="1238" t="s">
        <v>553</v>
      </c>
      <c r="D35" s="1239"/>
      <c r="E35" s="1240"/>
      <c r="F35" s="36">
        <v>1.97</v>
      </c>
      <c r="G35" s="37">
        <v>1.69</v>
      </c>
      <c r="H35" s="37">
        <v>1.85</v>
      </c>
      <c r="I35" s="37">
        <v>1.75</v>
      </c>
      <c r="J35" s="38">
        <v>2.5499999999999998</v>
      </c>
      <c r="K35" s="22"/>
      <c r="L35" s="22"/>
      <c r="M35" s="22"/>
      <c r="N35" s="22"/>
      <c r="O35" s="22"/>
      <c r="P35" s="22"/>
    </row>
    <row r="36" spans="1:16" ht="39" customHeight="1" x14ac:dyDescent="0.2">
      <c r="A36" s="22"/>
      <c r="B36" s="35"/>
      <c r="C36" s="1238" t="s">
        <v>554</v>
      </c>
      <c r="D36" s="1239"/>
      <c r="E36" s="1240"/>
      <c r="F36" s="36">
        <v>0.62</v>
      </c>
      <c r="G36" s="37">
        <v>0.15</v>
      </c>
      <c r="H36" s="37">
        <v>0.33</v>
      </c>
      <c r="I36" s="37">
        <v>1.05</v>
      </c>
      <c r="J36" s="38">
        <v>1.67</v>
      </c>
      <c r="K36" s="22"/>
      <c r="L36" s="22"/>
      <c r="M36" s="22"/>
      <c r="N36" s="22"/>
      <c r="O36" s="22"/>
      <c r="P36" s="22"/>
    </row>
    <row r="37" spans="1:16" ht="39" customHeight="1" x14ac:dyDescent="0.2">
      <c r="A37" s="22"/>
      <c r="B37" s="35"/>
      <c r="C37" s="1238" t="s">
        <v>555</v>
      </c>
      <c r="D37" s="1239"/>
      <c r="E37" s="1240"/>
      <c r="F37" s="36">
        <v>3.87</v>
      </c>
      <c r="G37" s="37">
        <v>4.6100000000000003</v>
      </c>
      <c r="H37" s="37">
        <v>7.01</v>
      </c>
      <c r="I37" s="37">
        <v>7.85</v>
      </c>
      <c r="J37" s="38">
        <v>1.61</v>
      </c>
      <c r="K37" s="22"/>
      <c r="L37" s="22"/>
      <c r="M37" s="22"/>
      <c r="N37" s="22"/>
      <c r="O37" s="22"/>
      <c r="P37" s="22"/>
    </row>
    <row r="38" spans="1:16" ht="39" customHeight="1" x14ac:dyDescent="0.2">
      <c r="A38" s="22"/>
      <c r="B38" s="35"/>
      <c r="C38" s="1238" t="s">
        <v>556</v>
      </c>
      <c r="D38" s="1239"/>
      <c r="E38" s="1240"/>
      <c r="F38" s="36">
        <v>0.51</v>
      </c>
      <c r="G38" s="37">
        <v>0.44</v>
      </c>
      <c r="H38" s="37">
        <v>1.1100000000000001</v>
      </c>
      <c r="I38" s="37">
        <v>0.63</v>
      </c>
      <c r="J38" s="38">
        <v>1.49</v>
      </c>
      <c r="K38" s="22"/>
      <c r="L38" s="22"/>
      <c r="M38" s="22"/>
      <c r="N38" s="22"/>
      <c r="O38" s="22"/>
      <c r="P38" s="22"/>
    </row>
    <row r="39" spans="1:16" ht="39" customHeight="1" x14ac:dyDescent="0.2">
      <c r="A39" s="22"/>
      <c r="B39" s="35"/>
      <c r="C39" s="1238" t="s">
        <v>557</v>
      </c>
      <c r="D39" s="1239"/>
      <c r="E39" s="1240"/>
      <c r="F39" s="36">
        <v>0.32</v>
      </c>
      <c r="G39" s="37">
        <v>0.32</v>
      </c>
      <c r="H39" s="37">
        <v>0.42</v>
      </c>
      <c r="I39" s="37">
        <v>0.56999999999999995</v>
      </c>
      <c r="J39" s="38">
        <v>0.36</v>
      </c>
      <c r="K39" s="22"/>
      <c r="L39" s="22"/>
      <c r="M39" s="22"/>
      <c r="N39" s="22"/>
      <c r="O39" s="22"/>
      <c r="P39" s="22"/>
    </row>
    <row r="40" spans="1:16" ht="39" customHeight="1" x14ac:dyDescent="0.2">
      <c r="A40" s="22"/>
      <c r="B40" s="35"/>
      <c r="C40" s="1238"/>
      <c r="D40" s="1239"/>
      <c r="E40" s="1240"/>
      <c r="F40" s="36"/>
      <c r="G40" s="37"/>
      <c r="H40" s="37"/>
      <c r="I40" s="37"/>
      <c r="J40" s="38"/>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558</v>
      </c>
      <c r="D42" s="1239"/>
      <c r="E42" s="1240"/>
      <c r="F42" s="36" t="s">
        <v>503</v>
      </c>
      <c r="G42" s="37" t="s">
        <v>503</v>
      </c>
      <c r="H42" s="37" t="s">
        <v>503</v>
      </c>
      <c r="I42" s="37" t="s">
        <v>503</v>
      </c>
      <c r="J42" s="38" t="s">
        <v>503</v>
      </c>
      <c r="K42" s="22"/>
      <c r="L42" s="22"/>
      <c r="M42" s="22"/>
      <c r="N42" s="22"/>
      <c r="O42" s="22"/>
      <c r="P42" s="22"/>
    </row>
    <row r="43" spans="1:16" ht="39" customHeight="1" thickBot="1" x14ac:dyDescent="0.25">
      <c r="A43" s="22"/>
      <c r="B43" s="40"/>
      <c r="C43" s="1241" t="s">
        <v>559</v>
      </c>
      <c r="D43" s="1242"/>
      <c r="E43" s="1243"/>
      <c r="F43" s="41" t="s">
        <v>503</v>
      </c>
      <c r="G43" s="42" t="s">
        <v>503</v>
      </c>
      <c r="H43" s="42" t="s">
        <v>503</v>
      </c>
      <c r="I43" s="42" t="s">
        <v>503</v>
      </c>
      <c r="J43" s="43" t="s">
        <v>503</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2A/jNyHQKVHxIH2cu/5uUCOUCznftH5mqJnxDyfUibqWcH1GUW2rEz3H0vAzEH9av5nnnhxC9Ov+bKiyKbYTg==" saltValue="7GoEgArEMAGZacHmQg2B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215</v>
      </c>
      <c r="L45" s="60">
        <v>208</v>
      </c>
      <c r="M45" s="60">
        <v>218</v>
      </c>
      <c r="N45" s="60">
        <v>216</v>
      </c>
      <c r="O45" s="61">
        <v>188</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503</v>
      </c>
      <c r="L46" s="64" t="s">
        <v>503</v>
      </c>
      <c r="M46" s="64" t="s">
        <v>503</v>
      </c>
      <c r="N46" s="64" t="s">
        <v>503</v>
      </c>
      <c r="O46" s="65" t="s">
        <v>503</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503</v>
      </c>
      <c r="L47" s="64" t="s">
        <v>503</v>
      </c>
      <c r="M47" s="64" t="s">
        <v>503</v>
      </c>
      <c r="N47" s="64" t="s">
        <v>503</v>
      </c>
      <c r="O47" s="65" t="s">
        <v>503</v>
      </c>
      <c r="P47" s="48"/>
      <c r="Q47" s="48"/>
      <c r="R47" s="48"/>
      <c r="S47" s="48"/>
      <c r="T47" s="48"/>
      <c r="U47" s="48"/>
    </row>
    <row r="48" spans="1:21" ht="30.75" customHeight="1" x14ac:dyDescent="0.2">
      <c r="A48" s="48"/>
      <c r="B48" s="1248"/>
      <c r="C48" s="1249"/>
      <c r="D48" s="62"/>
      <c r="E48" s="1254" t="s">
        <v>15</v>
      </c>
      <c r="F48" s="1254"/>
      <c r="G48" s="1254"/>
      <c r="H48" s="1254"/>
      <c r="I48" s="1254"/>
      <c r="J48" s="1255"/>
      <c r="K48" s="63">
        <v>270</v>
      </c>
      <c r="L48" s="64">
        <v>253</v>
      </c>
      <c r="M48" s="64">
        <v>249</v>
      </c>
      <c r="N48" s="64">
        <v>245</v>
      </c>
      <c r="O48" s="65">
        <v>210</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503</v>
      </c>
      <c r="L49" s="64" t="s">
        <v>503</v>
      </c>
      <c r="M49" s="64" t="s">
        <v>503</v>
      </c>
      <c r="N49" s="64" t="s">
        <v>503</v>
      </c>
      <c r="O49" s="65" t="s">
        <v>503</v>
      </c>
      <c r="P49" s="48"/>
      <c r="Q49" s="48"/>
      <c r="R49" s="48"/>
      <c r="S49" s="48"/>
      <c r="T49" s="48"/>
      <c r="U49" s="48"/>
    </row>
    <row r="50" spans="1:21" ht="30.75" customHeight="1" x14ac:dyDescent="0.2">
      <c r="A50" s="48"/>
      <c r="B50" s="1248"/>
      <c r="C50" s="1249"/>
      <c r="D50" s="62"/>
      <c r="E50" s="1254" t="s">
        <v>17</v>
      </c>
      <c r="F50" s="1254"/>
      <c r="G50" s="1254"/>
      <c r="H50" s="1254"/>
      <c r="I50" s="1254"/>
      <c r="J50" s="1255"/>
      <c r="K50" s="63" t="s">
        <v>503</v>
      </c>
      <c r="L50" s="64" t="s">
        <v>503</v>
      </c>
      <c r="M50" s="64" t="s">
        <v>503</v>
      </c>
      <c r="N50" s="64" t="s">
        <v>503</v>
      </c>
      <c r="O50" s="65" t="s">
        <v>503</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503</v>
      </c>
      <c r="L51" s="64" t="s">
        <v>503</v>
      </c>
      <c r="M51" s="64" t="s">
        <v>503</v>
      </c>
      <c r="N51" s="64" t="s">
        <v>503</v>
      </c>
      <c r="O51" s="65" t="s">
        <v>503</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493</v>
      </c>
      <c r="L52" s="64">
        <v>467</v>
      </c>
      <c r="M52" s="64">
        <v>486</v>
      </c>
      <c r="N52" s="64">
        <v>489</v>
      </c>
      <c r="O52" s="65">
        <v>500</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-8</v>
      </c>
      <c r="L53" s="69">
        <v>-6</v>
      </c>
      <c r="M53" s="69">
        <v>-19</v>
      </c>
      <c r="N53" s="69">
        <v>-28</v>
      </c>
      <c r="O53" s="70">
        <v>-102</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560</v>
      </c>
      <c r="L56" s="80" t="s">
        <v>561</v>
      </c>
      <c r="M56" s="80" t="s">
        <v>562</v>
      </c>
      <c r="N56" s="80" t="s">
        <v>563</v>
      </c>
      <c r="O56" s="81" t="s">
        <v>564</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590</v>
      </c>
      <c r="L57" s="83" t="s">
        <v>590</v>
      </c>
      <c r="M57" s="83" t="s">
        <v>591</v>
      </c>
      <c r="N57" s="83" t="s">
        <v>590</v>
      </c>
      <c r="O57" s="84" t="s">
        <v>591</v>
      </c>
    </row>
    <row r="58" spans="1:21" ht="31.5" customHeight="1" thickBot="1" x14ac:dyDescent="0.25">
      <c r="B58" s="1264"/>
      <c r="C58" s="1265"/>
      <c r="D58" s="1269" t="s">
        <v>27</v>
      </c>
      <c r="E58" s="1270"/>
      <c r="F58" s="1270"/>
      <c r="G58" s="1270"/>
      <c r="H58" s="1270"/>
      <c r="I58" s="1270"/>
      <c r="J58" s="1271"/>
      <c r="K58" s="85" t="s">
        <v>590</v>
      </c>
      <c r="L58" s="86" t="s">
        <v>591</v>
      </c>
      <c r="M58" s="86" t="s">
        <v>590</v>
      </c>
      <c r="N58" s="86" t="s">
        <v>590</v>
      </c>
      <c r="O58" s="87" t="s">
        <v>590</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XxjfeWDROP94DymL1wK18RYs/Vw16OzAc65cLWSlhs8Yv7lRyAIlWU3UKd5S8eAE8eVOC60zxtsKgKWzsm6jg==" saltValue="FN+rE8lUmEBhw2GZ3Hmu7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545</v>
      </c>
      <c r="J40" s="99" t="s">
        <v>546</v>
      </c>
      <c r="K40" s="99" t="s">
        <v>547</v>
      </c>
      <c r="L40" s="99" t="s">
        <v>548</v>
      </c>
      <c r="M40" s="100" t="s">
        <v>549</v>
      </c>
    </row>
    <row r="41" spans="2:13" ht="27.75" customHeight="1" x14ac:dyDescent="0.2">
      <c r="B41" s="1272" t="s">
        <v>30</v>
      </c>
      <c r="C41" s="1273"/>
      <c r="D41" s="101"/>
      <c r="E41" s="1278" t="s">
        <v>31</v>
      </c>
      <c r="F41" s="1278"/>
      <c r="G41" s="1278"/>
      <c r="H41" s="1279"/>
      <c r="I41" s="102">
        <v>1934</v>
      </c>
      <c r="J41" s="103">
        <v>1992</v>
      </c>
      <c r="K41" s="103">
        <v>1970</v>
      </c>
      <c r="L41" s="103">
        <v>2156</v>
      </c>
      <c r="M41" s="104">
        <v>2311</v>
      </c>
    </row>
    <row r="42" spans="2:13" ht="27.75" customHeight="1" x14ac:dyDescent="0.2">
      <c r="B42" s="1274"/>
      <c r="C42" s="1275"/>
      <c r="D42" s="105"/>
      <c r="E42" s="1280" t="s">
        <v>32</v>
      </c>
      <c r="F42" s="1280"/>
      <c r="G42" s="1280"/>
      <c r="H42" s="1281"/>
      <c r="I42" s="106" t="s">
        <v>503</v>
      </c>
      <c r="J42" s="107" t="s">
        <v>503</v>
      </c>
      <c r="K42" s="107" t="s">
        <v>503</v>
      </c>
      <c r="L42" s="107" t="s">
        <v>503</v>
      </c>
      <c r="M42" s="108" t="s">
        <v>503</v>
      </c>
    </row>
    <row r="43" spans="2:13" ht="27.75" customHeight="1" x14ac:dyDescent="0.2">
      <c r="B43" s="1274"/>
      <c r="C43" s="1275"/>
      <c r="D43" s="105"/>
      <c r="E43" s="1280" t="s">
        <v>33</v>
      </c>
      <c r="F43" s="1280"/>
      <c r="G43" s="1280"/>
      <c r="H43" s="1281"/>
      <c r="I43" s="106">
        <v>1853</v>
      </c>
      <c r="J43" s="107">
        <v>1658</v>
      </c>
      <c r="K43" s="107">
        <v>1485</v>
      </c>
      <c r="L43" s="107">
        <v>1401</v>
      </c>
      <c r="M43" s="108">
        <v>1293</v>
      </c>
    </row>
    <row r="44" spans="2:13" ht="27.75" customHeight="1" x14ac:dyDescent="0.2">
      <c r="B44" s="1274"/>
      <c r="C44" s="1275"/>
      <c r="D44" s="105"/>
      <c r="E44" s="1280" t="s">
        <v>34</v>
      </c>
      <c r="F44" s="1280"/>
      <c r="G44" s="1280"/>
      <c r="H44" s="1281"/>
      <c r="I44" s="106" t="s">
        <v>503</v>
      </c>
      <c r="J44" s="107" t="s">
        <v>503</v>
      </c>
      <c r="K44" s="107" t="s">
        <v>503</v>
      </c>
      <c r="L44" s="107" t="s">
        <v>503</v>
      </c>
      <c r="M44" s="108" t="s">
        <v>503</v>
      </c>
    </row>
    <row r="45" spans="2:13" ht="27.75" customHeight="1" x14ac:dyDescent="0.2">
      <c r="B45" s="1274"/>
      <c r="C45" s="1275"/>
      <c r="D45" s="105"/>
      <c r="E45" s="1280" t="s">
        <v>35</v>
      </c>
      <c r="F45" s="1280"/>
      <c r="G45" s="1280"/>
      <c r="H45" s="1281"/>
      <c r="I45" s="106">
        <v>1264</v>
      </c>
      <c r="J45" s="107">
        <v>1343</v>
      </c>
      <c r="K45" s="107">
        <v>1193</v>
      </c>
      <c r="L45" s="107">
        <v>1111</v>
      </c>
      <c r="M45" s="108">
        <v>1026</v>
      </c>
    </row>
    <row r="46" spans="2:13" ht="27.75" customHeight="1" x14ac:dyDescent="0.2">
      <c r="B46" s="1274"/>
      <c r="C46" s="1275"/>
      <c r="D46" s="109"/>
      <c r="E46" s="1280" t="s">
        <v>36</v>
      </c>
      <c r="F46" s="1280"/>
      <c r="G46" s="1280"/>
      <c r="H46" s="1281"/>
      <c r="I46" s="106" t="s">
        <v>503</v>
      </c>
      <c r="J46" s="107" t="s">
        <v>503</v>
      </c>
      <c r="K46" s="107" t="s">
        <v>503</v>
      </c>
      <c r="L46" s="107" t="s">
        <v>503</v>
      </c>
      <c r="M46" s="108" t="s">
        <v>503</v>
      </c>
    </row>
    <row r="47" spans="2:13" ht="27.75" customHeight="1" x14ac:dyDescent="0.2">
      <c r="B47" s="1274"/>
      <c r="C47" s="1275"/>
      <c r="D47" s="110"/>
      <c r="E47" s="1282" t="s">
        <v>37</v>
      </c>
      <c r="F47" s="1283"/>
      <c r="G47" s="1283"/>
      <c r="H47" s="1284"/>
      <c r="I47" s="106" t="s">
        <v>503</v>
      </c>
      <c r="J47" s="107" t="s">
        <v>503</v>
      </c>
      <c r="K47" s="107" t="s">
        <v>503</v>
      </c>
      <c r="L47" s="107" t="s">
        <v>503</v>
      </c>
      <c r="M47" s="108" t="s">
        <v>503</v>
      </c>
    </row>
    <row r="48" spans="2:13" ht="27.75" customHeight="1" x14ac:dyDescent="0.2">
      <c r="B48" s="1274"/>
      <c r="C48" s="1275"/>
      <c r="D48" s="105"/>
      <c r="E48" s="1280" t="s">
        <v>38</v>
      </c>
      <c r="F48" s="1280"/>
      <c r="G48" s="1280"/>
      <c r="H48" s="1281"/>
      <c r="I48" s="106" t="s">
        <v>503</v>
      </c>
      <c r="J48" s="107" t="s">
        <v>503</v>
      </c>
      <c r="K48" s="107" t="s">
        <v>503</v>
      </c>
      <c r="L48" s="107" t="s">
        <v>503</v>
      </c>
      <c r="M48" s="108" t="s">
        <v>503</v>
      </c>
    </row>
    <row r="49" spans="2:13" ht="27.75" customHeight="1" x14ac:dyDescent="0.2">
      <c r="B49" s="1276"/>
      <c r="C49" s="1277"/>
      <c r="D49" s="105"/>
      <c r="E49" s="1280" t="s">
        <v>39</v>
      </c>
      <c r="F49" s="1280"/>
      <c r="G49" s="1280"/>
      <c r="H49" s="1281"/>
      <c r="I49" s="106">
        <v>1</v>
      </c>
      <c r="J49" s="107" t="s">
        <v>503</v>
      </c>
      <c r="K49" s="107" t="s">
        <v>503</v>
      </c>
      <c r="L49" s="107" t="s">
        <v>503</v>
      </c>
      <c r="M49" s="108" t="s">
        <v>503</v>
      </c>
    </row>
    <row r="50" spans="2:13" ht="27.75" customHeight="1" x14ac:dyDescent="0.2">
      <c r="B50" s="1285" t="s">
        <v>40</v>
      </c>
      <c r="C50" s="1286"/>
      <c r="D50" s="111"/>
      <c r="E50" s="1280" t="s">
        <v>41</v>
      </c>
      <c r="F50" s="1280"/>
      <c r="G50" s="1280"/>
      <c r="H50" s="1281"/>
      <c r="I50" s="106">
        <v>1732</v>
      </c>
      <c r="J50" s="107">
        <v>1948</v>
      </c>
      <c r="K50" s="107">
        <v>1931</v>
      </c>
      <c r="L50" s="107">
        <v>1939</v>
      </c>
      <c r="M50" s="108">
        <v>2181</v>
      </c>
    </row>
    <row r="51" spans="2:13" ht="27.75" customHeight="1" x14ac:dyDescent="0.2">
      <c r="B51" s="1274"/>
      <c r="C51" s="1275"/>
      <c r="D51" s="105"/>
      <c r="E51" s="1280" t="s">
        <v>42</v>
      </c>
      <c r="F51" s="1280"/>
      <c r="G51" s="1280"/>
      <c r="H51" s="1281"/>
      <c r="I51" s="106">
        <v>46</v>
      </c>
      <c r="J51" s="107">
        <v>40</v>
      </c>
      <c r="K51" s="107">
        <v>34</v>
      </c>
      <c r="L51" s="107">
        <v>27</v>
      </c>
      <c r="M51" s="108">
        <v>21</v>
      </c>
    </row>
    <row r="52" spans="2:13" ht="27.75" customHeight="1" x14ac:dyDescent="0.2">
      <c r="B52" s="1276"/>
      <c r="C52" s="1277"/>
      <c r="D52" s="105"/>
      <c r="E52" s="1280" t="s">
        <v>43</v>
      </c>
      <c r="F52" s="1280"/>
      <c r="G52" s="1280"/>
      <c r="H52" s="1281"/>
      <c r="I52" s="106">
        <v>5831</v>
      </c>
      <c r="J52" s="107">
        <v>5739</v>
      </c>
      <c r="K52" s="107">
        <v>5590</v>
      </c>
      <c r="L52" s="107">
        <v>5589</v>
      </c>
      <c r="M52" s="108">
        <v>5559</v>
      </c>
    </row>
    <row r="53" spans="2:13" ht="27.75" customHeight="1" thickBot="1" x14ac:dyDescent="0.25">
      <c r="B53" s="1287" t="s">
        <v>44</v>
      </c>
      <c r="C53" s="1288"/>
      <c r="D53" s="112"/>
      <c r="E53" s="1289" t="s">
        <v>45</v>
      </c>
      <c r="F53" s="1289"/>
      <c r="G53" s="1289"/>
      <c r="H53" s="1290"/>
      <c r="I53" s="113">
        <v>-2557</v>
      </c>
      <c r="J53" s="114">
        <v>-2734</v>
      </c>
      <c r="K53" s="114">
        <v>-2907</v>
      </c>
      <c r="L53" s="114">
        <v>-2887</v>
      </c>
      <c r="M53" s="115">
        <v>-3130</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UogznVB79qkS1NtWWQpr3t626o3fvIyzXYPEeQ2cTYJ5AgHBd5rfOLalTVW4KqDfKUriE0etivygbaZdzj8mLw==" saltValue="Xn8dpXG+FFHHfcfjynKV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547</v>
      </c>
      <c r="G54" s="124" t="s">
        <v>548</v>
      </c>
      <c r="H54" s="125" t="s">
        <v>549</v>
      </c>
    </row>
    <row r="55" spans="2:8" ht="52.5" customHeight="1" x14ac:dyDescent="0.2">
      <c r="B55" s="126"/>
      <c r="C55" s="1299" t="s">
        <v>48</v>
      </c>
      <c r="D55" s="1299"/>
      <c r="E55" s="1300"/>
      <c r="F55" s="127">
        <v>1301</v>
      </c>
      <c r="G55" s="127">
        <v>1302</v>
      </c>
      <c r="H55" s="128">
        <v>1332</v>
      </c>
    </row>
    <row r="56" spans="2:8" ht="52.5" customHeight="1" x14ac:dyDescent="0.2">
      <c r="B56" s="129"/>
      <c r="C56" s="1301" t="s">
        <v>49</v>
      </c>
      <c r="D56" s="1301"/>
      <c r="E56" s="1302"/>
      <c r="F56" s="130" t="s">
        <v>503</v>
      </c>
      <c r="G56" s="130" t="s">
        <v>503</v>
      </c>
      <c r="H56" s="131" t="s">
        <v>503</v>
      </c>
    </row>
    <row r="57" spans="2:8" ht="53.25" customHeight="1" x14ac:dyDescent="0.2">
      <c r="B57" s="129"/>
      <c r="C57" s="1303" t="s">
        <v>50</v>
      </c>
      <c r="D57" s="1303"/>
      <c r="E57" s="1304"/>
      <c r="F57" s="132">
        <v>492</v>
      </c>
      <c r="G57" s="132">
        <v>442</v>
      </c>
      <c r="H57" s="133">
        <v>416</v>
      </c>
    </row>
    <row r="58" spans="2:8" ht="45.75" customHeight="1" x14ac:dyDescent="0.2">
      <c r="B58" s="134"/>
      <c r="C58" s="1291" t="s">
        <v>589</v>
      </c>
      <c r="D58" s="1292"/>
      <c r="E58" s="1293"/>
      <c r="F58" s="135">
        <v>492</v>
      </c>
      <c r="G58" s="135">
        <v>442</v>
      </c>
      <c r="H58" s="136">
        <v>416</v>
      </c>
    </row>
    <row r="59" spans="2:8" ht="45.75" customHeight="1" x14ac:dyDescent="0.2">
      <c r="B59" s="134"/>
      <c r="C59" s="1291"/>
      <c r="D59" s="1292"/>
      <c r="E59" s="1293"/>
      <c r="F59" s="135"/>
      <c r="G59" s="135"/>
      <c r="H59" s="136"/>
    </row>
    <row r="60" spans="2:8" ht="45.75" customHeight="1" x14ac:dyDescent="0.2">
      <c r="B60" s="134"/>
      <c r="C60" s="1291"/>
      <c r="D60" s="1292"/>
      <c r="E60" s="1293"/>
      <c r="F60" s="135"/>
      <c r="G60" s="135"/>
      <c r="H60" s="136"/>
    </row>
    <row r="61" spans="2:8" ht="45.75" customHeight="1" x14ac:dyDescent="0.2">
      <c r="B61" s="134"/>
      <c r="C61" s="1291"/>
      <c r="D61" s="1292"/>
      <c r="E61" s="1293"/>
      <c r="F61" s="135"/>
      <c r="G61" s="135"/>
      <c r="H61" s="136"/>
    </row>
    <row r="62" spans="2:8" ht="45.75" customHeight="1" thickBot="1" x14ac:dyDescent="0.25">
      <c r="B62" s="137"/>
      <c r="C62" s="1294"/>
      <c r="D62" s="1295"/>
      <c r="E62" s="1296"/>
      <c r="F62" s="138"/>
      <c r="G62" s="138"/>
      <c r="H62" s="139"/>
    </row>
    <row r="63" spans="2:8" ht="52.5" customHeight="1" thickBot="1" x14ac:dyDescent="0.25">
      <c r="B63" s="140"/>
      <c r="C63" s="1297" t="s">
        <v>51</v>
      </c>
      <c r="D63" s="1297"/>
      <c r="E63" s="1298"/>
      <c r="F63" s="141">
        <v>1793</v>
      </c>
      <c r="G63" s="141">
        <v>1743</v>
      </c>
      <c r="H63" s="142">
        <v>1748</v>
      </c>
    </row>
    <row r="64" spans="2:8" ht="15" customHeight="1" x14ac:dyDescent="0.2"/>
    <row r="65" ht="0" hidden="1" customHeight="1" x14ac:dyDescent="0.2"/>
    <row r="66" ht="0" hidden="1" customHeight="1" x14ac:dyDescent="0.2"/>
  </sheetData>
  <sheetProtection algorithmName="SHA-512" hashValue="UXroabyhjtb6cjq4zhyO3d95fgCoyMw+z4AkTgs0Turt41hFSM7NRUx7KIymcOnkla0YcdSTS0JxHDEI1o14vA==" saltValue="dgro54Urf9vjmnYTq6lq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2"/>
  <cols>
    <col min="1" max="1" width="6.33203125" style="387" customWidth="1"/>
    <col min="2" max="107" width="2.44140625" style="387" customWidth="1"/>
    <col min="108" max="108" width="6.109375" style="395" customWidth="1"/>
    <col min="109" max="109" width="5.88671875" style="394" customWidth="1"/>
    <col min="110" max="110" width="19.109375" style="387" hidden="1"/>
    <col min="111" max="115" width="12.6640625" style="387" hidden="1"/>
    <col min="116" max="349" width="8.6640625" style="387" hidden="1"/>
    <col min="350" max="355" width="14.88671875" style="387" hidden="1"/>
    <col min="356" max="357" width="15.88671875" style="387" hidden="1"/>
    <col min="358" max="363" width="16.109375" style="387" hidden="1"/>
    <col min="364" max="364" width="6.109375" style="387" hidden="1"/>
    <col min="365" max="365" width="3" style="387" hidden="1"/>
    <col min="366" max="605" width="8.6640625" style="387" hidden="1"/>
    <col min="606" max="611" width="14.88671875" style="387" hidden="1"/>
    <col min="612" max="613" width="15.88671875" style="387" hidden="1"/>
    <col min="614" max="619" width="16.109375" style="387" hidden="1"/>
    <col min="620" max="620" width="6.109375" style="387" hidden="1"/>
    <col min="621" max="621" width="3" style="387" hidden="1"/>
    <col min="622" max="861" width="8.6640625" style="387" hidden="1"/>
    <col min="862" max="867" width="14.88671875" style="387" hidden="1"/>
    <col min="868" max="869" width="15.88671875" style="387" hidden="1"/>
    <col min="870" max="875" width="16.109375" style="387" hidden="1"/>
    <col min="876" max="876" width="6.109375" style="387" hidden="1"/>
    <col min="877" max="877" width="3" style="387" hidden="1"/>
    <col min="878" max="1117" width="8.6640625" style="387" hidden="1"/>
    <col min="1118" max="1123" width="14.88671875" style="387" hidden="1"/>
    <col min="1124" max="1125" width="15.88671875" style="387" hidden="1"/>
    <col min="1126" max="1131" width="16.109375" style="387" hidden="1"/>
    <col min="1132" max="1132" width="6.109375" style="387" hidden="1"/>
    <col min="1133" max="1133" width="3" style="387" hidden="1"/>
    <col min="1134" max="1373" width="8.6640625" style="387" hidden="1"/>
    <col min="1374" max="1379" width="14.88671875" style="387" hidden="1"/>
    <col min="1380" max="1381" width="15.88671875" style="387" hidden="1"/>
    <col min="1382" max="1387" width="16.109375" style="387" hidden="1"/>
    <col min="1388" max="1388" width="6.109375" style="387" hidden="1"/>
    <col min="1389" max="1389" width="3" style="387" hidden="1"/>
    <col min="1390" max="1629" width="8.6640625" style="387" hidden="1"/>
    <col min="1630" max="1635" width="14.88671875" style="387" hidden="1"/>
    <col min="1636" max="1637" width="15.88671875" style="387" hidden="1"/>
    <col min="1638" max="1643" width="16.109375" style="387" hidden="1"/>
    <col min="1644" max="1644" width="6.109375" style="387" hidden="1"/>
    <col min="1645" max="1645" width="3" style="387" hidden="1"/>
    <col min="1646" max="1885" width="8.6640625" style="387" hidden="1"/>
    <col min="1886" max="1891" width="14.88671875" style="387" hidden="1"/>
    <col min="1892" max="1893" width="15.88671875" style="387" hidden="1"/>
    <col min="1894" max="1899" width="16.109375" style="387" hidden="1"/>
    <col min="1900" max="1900" width="6.109375" style="387" hidden="1"/>
    <col min="1901" max="1901" width="3" style="387" hidden="1"/>
    <col min="1902" max="2141" width="8.6640625" style="387" hidden="1"/>
    <col min="2142" max="2147" width="14.88671875" style="387" hidden="1"/>
    <col min="2148" max="2149" width="15.88671875" style="387" hidden="1"/>
    <col min="2150" max="2155" width="16.109375" style="387" hidden="1"/>
    <col min="2156" max="2156" width="6.109375" style="387" hidden="1"/>
    <col min="2157" max="2157" width="3" style="387" hidden="1"/>
    <col min="2158" max="2397" width="8.6640625" style="387" hidden="1"/>
    <col min="2398" max="2403" width="14.88671875" style="387" hidden="1"/>
    <col min="2404" max="2405" width="15.88671875" style="387" hidden="1"/>
    <col min="2406" max="2411" width="16.109375" style="387" hidden="1"/>
    <col min="2412" max="2412" width="6.109375" style="387" hidden="1"/>
    <col min="2413" max="2413" width="3" style="387" hidden="1"/>
    <col min="2414" max="2653" width="8.6640625" style="387" hidden="1"/>
    <col min="2654" max="2659" width="14.88671875" style="387" hidden="1"/>
    <col min="2660" max="2661" width="15.88671875" style="387" hidden="1"/>
    <col min="2662" max="2667" width="16.109375" style="387" hidden="1"/>
    <col min="2668" max="2668" width="6.109375" style="387" hidden="1"/>
    <col min="2669" max="2669" width="3" style="387" hidden="1"/>
    <col min="2670" max="2909" width="8.6640625" style="387" hidden="1"/>
    <col min="2910" max="2915" width="14.88671875" style="387" hidden="1"/>
    <col min="2916" max="2917" width="15.88671875" style="387" hidden="1"/>
    <col min="2918" max="2923" width="16.109375" style="387" hidden="1"/>
    <col min="2924" max="2924" width="6.109375" style="387" hidden="1"/>
    <col min="2925" max="2925" width="3" style="387" hidden="1"/>
    <col min="2926" max="3165" width="8.6640625" style="387" hidden="1"/>
    <col min="3166" max="3171" width="14.88671875" style="387" hidden="1"/>
    <col min="3172" max="3173" width="15.88671875" style="387" hidden="1"/>
    <col min="3174" max="3179" width="16.109375" style="387" hidden="1"/>
    <col min="3180" max="3180" width="6.109375" style="387" hidden="1"/>
    <col min="3181" max="3181" width="3" style="387" hidden="1"/>
    <col min="3182" max="3421" width="8.6640625" style="387" hidden="1"/>
    <col min="3422" max="3427" width="14.88671875" style="387" hidden="1"/>
    <col min="3428" max="3429" width="15.88671875" style="387" hidden="1"/>
    <col min="3430" max="3435" width="16.109375" style="387" hidden="1"/>
    <col min="3436" max="3436" width="6.109375" style="387" hidden="1"/>
    <col min="3437" max="3437" width="3" style="387" hidden="1"/>
    <col min="3438" max="3677" width="8.6640625" style="387" hidden="1"/>
    <col min="3678" max="3683" width="14.88671875" style="387" hidden="1"/>
    <col min="3684" max="3685" width="15.88671875" style="387" hidden="1"/>
    <col min="3686" max="3691" width="16.109375" style="387" hidden="1"/>
    <col min="3692" max="3692" width="6.109375" style="387" hidden="1"/>
    <col min="3693" max="3693" width="3" style="387" hidden="1"/>
    <col min="3694" max="3933" width="8.6640625" style="387" hidden="1"/>
    <col min="3934" max="3939" width="14.88671875" style="387" hidden="1"/>
    <col min="3940" max="3941" width="15.88671875" style="387" hidden="1"/>
    <col min="3942" max="3947" width="16.109375" style="387" hidden="1"/>
    <col min="3948" max="3948" width="6.109375" style="387" hidden="1"/>
    <col min="3949" max="3949" width="3" style="387" hidden="1"/>
    <col min="3950" max="4189" width="8.6640625" style="387" hidden="1"/>
    <col min="4190" max="4195" width="14.88671875" style="387" hidden="1"/>
    <col min="4196" max="4197" width="15.88671875" style="387" hidden="1"/>
    <col min="4198" max="4203" width="16.109375" style="387" hidden="1"/>
    <col min="4204" max="4204" width="6.109375" style="387" hidden="1"/>
    <col min="4205" max="4205" width="3" style="387" hidden="1"/>
    <col min="4206" max="4445" width="8.6640625" style="387" hidden="1"/>
    <col min="4446" max="4451" width="14.88671875" style="387" hidden="1"/>
    <col min="4452" max="4453" width="15.88671875" style="387" hidden="1"/>
    <col min="4454" max="4459" width="16.109375" style="387" hidden="1"/>
    <col min="4460" max="4460" width="6.109375" style="387" hidden="1"/>
    <col min="4461" max="4461" width="3" style="387" hidden="1"/>
    <col min="4462" max="4701" width="8.6640625" style="387" hidden="1"/>
    <col min="4702" max="4707" width="14.88671875" style="387" hidden="1"/>
    <col min="4708" max="4709" width="15.88671875" style="387" hidden="1"/>
    <col min="4710" max="4715" width="16.109375" style="387" hidden="1"/>
    <col min="4716" max="4716" width="6.109375" style="387" hidden="1"/>
    <col min="4717" max="4717" width="3" style="387" hidden="1"/>
    <col min="4718" max="4957" width="8.6640625" style="387" hidden="1"/>
    <col min="4958" max="4963" width="14.88671875" style="387" hidden="1"/>
    <col min="4964" max="4965" width="15.88671875" style="387" hidden="1"/>
    <col min="4966" max="4971" width="16.109375" style="387" hidden="1"/>
    <col min="4972" max="4972" width="6.109375" style="387" hidden="1"/>
    <col min="4973" max="4973" width="3" style="387" hidden="1"/>
    <col min="4974" max="5213" width="8.6640625" style="387" hidden="1"/>
    <col min="5214" max="5219" width="14.88671875" style="387" hidden="1"/>
    <col min="5220" max="5221" width="15.88671875" style="387" hidden="1"/>
    <col min="5222" max="5227" width="16.109375" style="387" hidden="1"/>
    <col min="5228" max="5228" width="6.109375" style="387" hidden="1"/>
    <col min="5229" max="5229" width="3" style="387" hidden="1"/>
    <col min="5230" max="5469" width="8.6640625" style="387" hidden="1"/>
    <col min="5470" max="5475" width="14.88671875" style="387" hidden="1"/>
    <col min="5476" max="5477" width="15.88671875" style="387" hidden="1"/>
    <col min="5478" max="5483" width="16.109375" style="387" hidden="1"/>
    <col min="5484" max="5484" width="6.109375" style="387" hidden="1"/>
    <col min="5485" max="5485" width="3" style="387" hidden="1"/>
    <col min="5486" max="5725" width="8.6640625" style="387" hidden="1"/>
    <col min="5726" max="5731" width="14.88671875" style="387" hidden="1"/>
    <col min="5732" max="5733" width="15.88671875" style="387" hidden="1"/>
    <col min="5734" max="5739" width="16.109375" style="387" hidden="1"/>
    <col min="5740" max="5740" width="6.109375" style="387" hidden="1"/>
    <col min="5741" max="5741" width="3" style="387" hidden="1"/>
    <col min="5742" max="5981" width="8.6640625" style="387" hidden="1"/>
    <col min="5982" max="5987" width="14.88671875" style="387" hidden="1"/>
    <col min="5988" max="5989" width="15.88671875" style="387" hidden="1"/>
    <col min="5990" max="5995" width="16.109375" style="387" hidden="1"/>
    <col min="5996" max="5996" width="6.109375" style="387" hidden="1"/>
    <col min="5997" max="5997" width="3" style="387" hidden="1"/>
    <col min="5998" max="6237" width="8.6640625" style="387" hidden="1"/>
    <col min="6238" max="6243" width="14.88671875" style="387" hidden="1"/>
    <col min="6244" max="6245" width="15.88671875" style="387" hidden="1"/>
    <col min="6246" max="6251" width="16.109375" style="387" hidden="1"/>
    <col min="6252" max="6252" width="6.109375" style="387" hidden="1"/>
    <col min="6253" max="6253" width="3" style="387" hidden="1"/>
    <col min="6254" max="6493" width="8.6640625" style="387" hidden="1"/>
    <col min="6494" max="6499" width="14.88671875" style="387" hidden="1"/>
    <col min="6500" max="6501" width="15.88671875" style="387" hidden="1"/>
    <col min="6502" max="6507" width="16.109375" style="387" hidden="1"/>
    <col min="6508" max="6508" width="6.109375" style="387" hidden="1"/>
    <col min="6509" max="6509" width="3" style="387" hidden="1"/>
    <col min="6510" max="6749" width="8.6640625" style="387" hidden="1"/>
    <col min="6750" max="6755" width="14.88671875" style="387" hidden="1"/>
    <col min="6756" max="6757" width="15.88671875" style="387" hidden="1"/>
    <col min="6758" max="6763" width="16.109375" style="387" hidden="1"/>
    <col min="6764" max="6764" width="6.109375" style="387" hidden="1"/>
    <col min="6765" max="6765" width="3" style="387" hidden="1"/>
    <col min="6766" max="7005" width="8.6640625" style="387" hidden="1"/>
    <col min="7006" max="7011" width="14.88671875" style="387" hidden="1"/>
    <col min="7012" max="7013" width="15.88671875" style="387" hidden="1"/>
    <col min="7014" max="7019" width="16.109375" style="387" hidden="1"/>
    <col min="7020" max="7020" width="6.109375" style="387" hidden="1"/>
    <col min="7021" max="7021" width="3" style="387" hidden="1"/>
    <col min="7022" max="7261" width="8.6640625" style="387" hidden="1"/>
    <col min="7262" max="7267" width="14.88671875" style="387" hidden="1"/>
    <col min="7268" max="7269" width="15.88671875" style="387" hidden="1"/>
    <col min="7270" max="7275" width="16.109375" style="387" hidden="1"/>
    <col min="7276" max="7276" width="6.109375" style="387" hidden="1"/>
    <col min="7277" max="7277" width="3" style="387" hidden="1"/>
    <col min="7278" max="7517" width="8.6640625" style="387" hidden="1"/>
    <col min="7518" max="7523" width="14.88671875" style="387" hidden="1"/>
    <col min="7524" max="7525" width="15.88671875" style="387" hidden="1"/>
    <col min="7526" max="7531" width="16.109375" style="387" hidden="1"/>
    <col min="7532" max="7532" width="6.109375" style="387" hidden="1"/>
    <col min="7533" max="7533" width="3" style="387" hidden="1"/>
    <col min="7534" max="7773" width="8.6640625" style="387" hidden="1"/>
    <col min="7774" max="7779" width="14.88671875" style="387" hidden="1"/>
    <col min="7780" max="7781" width="15.88671875" style="387" hidden="1"/>
    <col min="7782" max="7787" width="16.109375" style="387" hidden="1"/>
    <col min="7788" max="7788" width="6.109375" style="387" hidden="1"/>
    <col min="7789" max="7789" width="3" style="387" hidden="1"/>
    <col min="7790" max="8029" width="8.6640625" style="387" hidden="1"/>
    <col min="8030" max="8035" width="14.88671875" style="387" hidden="1"/>
    <col min="8036" max="8037" width="15.88671875" style="387" hidden="1"/>
    <col min="8038" max="8043" width="16.109375" style="387" hidden="1"/>
    <col min="8044" max="8044" width="6.109375" style="387" hidden="1"/>
    <col min="8045" max="8045" width="3" style="387" hidden="1"/>
    <col min="8046" max="8285" width="8.6640625" style="387" hidden="1"/>
    <col min="8286" max="8291" width="14.88671875" style="387" hidden="1"/>
    <col min="8292" max="8293" width="15.88671875" style="387" hidden="1"/>
    <col min="8294" max="8299" width="16.109375" style="387" hidden="1"/>
    <col min="8300" max="8300" width="6.109375" style="387" hidden="1"/>
    <col min="8301" max="8301" width="3" style="387" hidden="1"/>
    <col min="8302" max="8541" width="8.6640625" style="387" hidden="1"/>
    <col min="8542" max="8547" width="14.88671875" style="387" hidden="1"/>
    <col min="8548" max="8549" width="15.88671875" style="387" hidden="1"/>
    <col min="8550" max="8555" width="16.109375" style="387" hidden="1"/>
    <col min="8556" max="8556" width="6.109375" style="387" hidden="1"/>
    <col min="8557" max="8557" width="3" style="387" hidden="1"/>
    <col min="8558" max="8797" width="8.6640625" style="387" hidden="1"/>
    <col min="8798" max="8803" width="14.88671875" style="387" hidden="1"/>
    <col min="8804" max="8805" width="15.88671875" style="387" hidden="1"/>
    <col min="8806" max="8811" width="16.109375" style="387" hidden="1"/>
    <col min="8812" max="8812" width="6.109375" style="387" hidden="1"/>
    <col min="8813" max="8813" width="3" style="387" hidden="1"/>
    <col min="8814" max="9053" width="8.6640625" style="387" hidden="1"/>
    <col min="9054" max="9059" width="14.88671875" style="387" hidden="1"/>
    <col min="9060" max="9061" width="15.88671875" style="387" hidden="1"/>
    <col min="9062" max="9067" width="16.109375" style="387" hidden="1"/>
    <col min="9068" max="9068" width="6.109375" style="387" hidden="1"/>
    <col min="9069" max="9069" width="3" style="387" hidden="1"/>
    <col min="9070" max="9309" width="8.6640625" style="387" hidden="1"/>
    <col min="9310" max="9315" width="14.88671875" style="387" hidden="1"/>
    <col min="9316" max="9317" width="15.88671875" style="387" hidden="1"/>
    <col min="9318" max="9323" width="16.109375" style="387" hidden="1"/>
    <col min="9324" max="9324" width="6.109375" style="387" hidden="1"/>
    <col min="9325" max="9325" width="3" style="387" hidden="1"/>
    <col min="9326" max="9565" width="8.6640625" style="387" hidden="1"/>
    <col min="9566" max="9571" width="14.88671875" style="387" hidden="1"/>
    <col min="9572" max="9573" width="15.88671875" style="387" hidden="1"/>
    <col min="9574" max="9579" width="16.109375" style="387" hidden="1"/>
    <col min="9580" max="9580" width="6.109375" style="387" hidden="1"/>
    <col min="9581" max="9581" width="3" style="387" hidden="1"/>
    <col min="9582" max="9821" width="8.6640625" style="387" hidden="1"/>
    <col min="9822" max="9827" width="14.88671875" style="387" hidden="1"/>
    <col min="9828" max="9829" width="15.88671875" style="387" hidden="1"/>
    <col min="9830" max="9835" width="16.109375" style="387" hidden="1"/>
    <col min="9836" max="9836" width="6.109375" style="387" hidden="1"/>
    <col min="9837" max="9837" width="3" style="387" hidden="1"/>
    <col min="9838" max="10077" width="8.6640625" style="387" hidden="1"/>
    <col min="10078" max="10083" width="14.88671875" style="387" hidden="1"/>
    <col min="10084" max="10085" width="15.88671875" style="387" hidden="1"/>
    <col min="10086" max="10091" width="16.109375" style="387" hidden="1"/>
    <col min="10092" max="10092" width="6.109375" style="387" hidden="1"/>
    <col min="10093" max="10093" width="3" style="387" hidden="1"/>
    <col min="10094" max="10333" width="8.6640625" style="387" hidden="1"/>
    <col min="10334" max="10339" width="14.88671875" style="387" hidden="1"/>
    <col min="10340" max="10341" width="15.88671875" style="387" hidden="1"/>
    <col min="10342" max="10347" width="16.109375" style="387" hidden="1"/>
    <col min="10348" max="10348" width="6.109375" style="387" hidden="1"/>
    <col min="10349" max="10349" width="3" style="387" hidden="1"/>
    <col min="10350" max="10589" width="8.6640625" style="387" hidden="1"/>
    <col min="10590" max="10595" width="14.88671875" style="387" hidden="1"/>
    <col min="10596" max="10597" width="15.88671875" style="387" hidden="1"/>
    <col min="10598" max="10603" width="16.109375" style="387" hidden="1"/>
    <col min="10604" max="10604" width="6.109375" style="387" hidden="1"/>
    <col min="10605" max="10605" width="3" style="387" hidden="1"/>
    <col min="10606" max="10845" width="8.6640625" style="387" hidden="1"/>
    <col min="10846" max="10851" width="14.88671875" style="387" hidden="1"/>
    <col min="10852" max="10853" width="15.88671875" style="387" hidden="1"/>
    <col min="10854" max="10859" width="16.109375" style="387" hidden="1"/>
    <col min="10860" max="10860" width="6.109375" style="387" hidden="1"/>
    <col min="10861" max="10861" width="3" style="387" hidden="1"/>
    <col min="10862" max="11101" width="8.6640625" style="387" hidden="1"/>
    <col min="11102" max="11107" width="14.88671875" style="387" hidden="1"/>
    <col min="11108" max="11109" width="15.88671875" style="387" hidden="1"/>
    <col min="11110" max="11115" width="16.109375" style="387" hidden="1"/>
    <col min="11116" max="11116" width="6.109375" style="387" hidden="1"/>
    <col min="11117" max="11117" width="3" style="387" hidden="1"/>
    <col min="11118" max="11357" width="8.6640625" style="387" hidden="1"/>
    <col min="11358" max="11363" width="14.88671875" style="387" hidden="1"/>
    <col min="11364" max="11365" width="15.88671875" style="387" hidden="1"/>
    <col min="11366" max="11371" width="16.109375" style="387" hidden="1"/>
    <col min="11372" max="11372" width="6.109375" style="387" hidden="1"/>
    <col min="11373" max="11373" width="3" style="387" hidden="1"/>
    <col min="11374" max="11613" width="8.6640625" style="387" hidden="1"/>
    <col min="11614" max="11619" width="14.88671875" style="387" hidden="1"/>
    <col min="11620" max="11621" width="15.88671875" style="387" hidden="1"/>
    <col min="11622" max="11627" width="16.109375" style="387" hidden="1"/>
    <col min="11628" max="11628" width="6.109375" style="387" hidden="1"/>
    <col min="11629" max="11629" width="3" style="387" hidden="1"/>
    <col min="11630" max="11869" width="8.6640625" style="387" hidden="1"/>
    <col min="11870" max="11875" width="14.88671875" style="387" hidden="1"/>
    <col min="11876" max="11877" width="15.88671875" style="387" hidden="1"/>
    <col min="11878" max="11883" width="16.109375" style="387" hidden="1"/>
    <col min="11884" max="11884" width="6.109375" style="387" hidden="1"/>
    <col min="11885" max="11885" width="3" style="387" hidden="1"/>
    <col min="11886" max="12125" width="8.6640625" style="387" hidden="1"/>
    <col min="12126" max="12131" width="14.88671875" style="387" hidden="1"/>
    <col min="12132" max="12133" width="15.88671875" style="387" hidden="1"/>
    <col min="12134" max="12139" width="16.109375" style="387" hidden="1"/>
    <col min="12140" max="12140" width="6.109375" style="387" hidden="1"/>
    <col min="12141" max="12141" width="3" style="387" hidden="1"/>
    <col min="12142" max="12381" width="8.6640625" style="387" hidden="1"/>
    <col min="12382" max="12387" width="14.88671875" style="387" hidden="1"/>
    <col min="12388" max="12389" width="15.88671875" style="387" hidden="1"/>
    <col min="12390" max="12395" width="16.109375" style="387" hidden="1"/>
    <col min="12396" max="12396" width="6.109375" style="387" hidden="1"/>
    <col min="12397" max="12397" width="3" style="387" hidden="1"/>
    <col min="12398" max="12637" width="8.6640625" style="387" hidden="1"/>
    <col min="12638" max="12643" width="14.88671875" style="387" hidden="1"/>
    <col min="12644" max="12645" width="15.88671875" style="387" hidden="1"/>
    <col min="12646" max="12651" width="16.109375" style="387" hidden="1"/>
    <col min="12652" max="12652" width="6.109375" style="387" hidden="1"/>
    <col min="12653" max="12653" width="3" style="387" hidden="1"/>
    <col min="12654" max="12893" width="8.6640625" style="387" hidden="1"/>
    <col min="12894" max="12899" width="14.88671875" style="387" hidden="1"/>
    <col min="12900" max="12901" width="15.88671875" style="387" hidden="1"/>
    <col min="12902" max="12907" width="16.109375" style="387" hidden="1"/>
    <col min="12908" max="12908" width="6.109375" style="387" hidden="1"/>
    <col min="12909" max="12909" width="3" style="387" hidden="1"/>
    <col min="12910" max="13149" width="8.6640625" style="387" hidden="1"/>
    <col min="13150" max="13155" width="14.88671875" style="387" hidden="1"/>
    <col min="13156" max="13157" width="15.88671875" style="387" hidden="1"/>
    <col min="13158" max="13163" width="16.109375" style="387" hidden="1"/>
    <col min="13164" max="13164" width="6.109375" style="387" hidden="1"/>
    <col min="13165" max="13165" width="3" style="387" hidden="1"/>
    <col min="13166" max="13405" width="8.6640625" style="387" hidden="1"/>
    <col min="13406" max="13411" width="14.88671875" style="387" hidden="1"/>
    <col min="13412" max="13413" width="15.88671875" style="387" hidden="1"/>
    <col min="13414" max="13419" width="16.109375" style="387" hidden="1"/>
    <col min="13420" max="13420" width="6.109375" style="387" hidden="1"/>
    <col min="13421" max="13421" width="3" style="387" hidden="1"/>
    <col min="13422" max="13661" width="8.6640625" style="387" hidden="1"/>
    <col min="13662" max="13667" width="14.88671875" style="387" hidden="1"/>
    <col min="13668" max="13669" width="15.88671875" style="387" hidden="1"/>
    <col min="13670" max="13675" width="16.109375" style="387" hidden="1"/>
    <col min="13676" max="13676" width="6.109375" style="387" hidden="1"/>
    <col min="13677" max="13677" width="3" style="387" hidden="1"/>
    <col min="13678" max="13917" width="8.6640625" style="387" hidden="1"/>
    <col min="13918" max="13923" width="14.88671875" style="387" hidden="1"/>
    <col min="13924" max="13925" width="15.88671875" style="387" hidden="1"/>
    <col min="13926" max="13931" width="16.109375" style="387" hidden="1"/>
    <col min="13932" max="13932" width="6.109375" style="387" hidden="1"/>
    <col min="13933" max="13933" width="3" style="387" hidden="1"/>
    <col min="13934" max="14173" width="8.6640625" style="387" hidden="1"/>
    <col min="14174" max="14179" width="14.88671875" style="387" hidden="1"/>
    <col min="14180" max="14181" width="15.88671875" style="387" hidden="1"/>
    <col min="14182" max="14187" width="16.109375" style="387" hidden="1"/>
    <col min="14188" max="14188" width="6.109375" style="387" hidden="1"/>
    <col min="14189" max="14189" width="3" style="387" hidden="1"/>
    <col min="14190" max="14429" width="8.6640625" style="387" hidden="1"/>
    <col min="14430" max="14435" width="14.88671875" style="387" hidden="1"/>
    <col min="14436" max="14437" width="15.88671875" style="387" hidden="1"/>
    <col min="14438" max="14443" width="16.109375" style="387" hidden="1"/>
    <col min="14444" max="14444" width="6.109375" style="387" hidden="1"/>
    <col min="14445" max="14445" width="3" style="387" hidden="1"/>
    <col min="14446" max="14685" width="8.6640625" style="387" hidden="1"/>
    <col min="14686" max="14691" width="14.88671875" style="387" hidden="1"/>
    <col min="14692" max="14693" width="15.88671875" style="387" hidden="1"/>
    <col min="14694" max="14699" width="16.109375" style="387" hidden="1"/>
    <col min="14700" max="14700" width="6.109375" style="387" hidden="1"/>
    <col min="14701" max="14701" width="3" style="387" hidden="1"/>
    <col min="14702" max="14941" width="8.6640625" style="387" hidden="1"/>
    <col min="14942" max="14947" width="14.88671875" style="387" hidden="1"/>
    <col min="14948" max="14949" width="15.88671875" style="387" hidden="1"/>
    <col min="14950" max="14955" width="16.109375" style="387" hidden="1"/>
    <col min="14956" max="14956" width="6.109375" style="387" hidden="1"/>
    <col min="14957" max="14957" width="3" style="387" hidden="1"/>
    <col min="14958" max="15197" width="8.6640625" style="387" hidden="1"/>
    <col min="15198" max="15203" width="14.88671875" style="387" hidden="1"/>
    <col min="15204" max="15205" width="15.88671875" style="387" hidden="1"/>
    <col min="15206" max="15211" width="16.109375" style="387" hidden="1"/>
    <col min="15212" max="15212" width="6.109375" style="387" hidden="1"/>
    <col min="15213" max="15213" width="3" style="387" hidden="1"/>
    <col min="15214" max="15453" width="8.6640625" style="387" hidden="1"/>
    <col min="15454" max="15459" width="14.88671875" style="387" hidden="1"/>
    <col min="15460" max="15461" width="15.88671875" style="387" hidden="1"/>
    <col min="15462" max="15467" width="16.109375" style="387" hidden="1"/>
    <col min="15468" max="15468" width="6.109375" style="387" hidden="1"/>
    <col min="15469" max="15469" width="3" style="387" hidden="1"/>
    <col min="15470" max="15709" width="8.6640625" style="387" hidden="1"/>
    <col min="15710" max="15715" width="14.88671875" style="387" hidden="1"/>
    <col min="15716" max="15717" width="15.88671875" style="387" hidden="1"/>
    <col min="15718" max="15723" width="16.109375" style="387" hidden="1"/>
    <col min="15724" max="15724" width="6.109375" style="387" hidden="1"/>
    <col min="15725" max="15725" width="3" style="387" hidden="1"/>
    <col min="15726" max="15965" width="8.6640625" style="387" hidden="1"/>
    <col min="15966" max="15971" width="14.88671875" style="387" hidden="1"/>
    <col min="15972" max="15973" width="15.88671875" style="387" hidden="1"/>
    <col min="15974" max="15979" width="16.109375" style="387" hidden="1"/>
    <col min="15980" max="15980" width="6.109375" style="387" hidden="1"/>
    <col min="15981" max="15981" width="3" style="387" hidden="1"/>
    <col min="15982" max="16221" width="8.6640625" style="387" hidden="1"/>
    <col min="16222" max="16227" width="14.88671875" style="387" hidden="1"/>
    <col min="16228" max="16229" width="15.88671875" style="387" hidden="1"/>
    <col min="16230" max="16235" width="16.109375" style="387" hidden="1"/>
    <col min="16236" max="16236" width="6.109375" style="387" hidden="1"/>
    <col min="16237" max="16237" width="3" style="387" hidden="1"/>
    <col min="16238" max="16384" width="8.6640625" style="387" hidden="1"/>
  </cols>
  <sheetData>
    <row r="1" spans="1:143" ht="42.75" customHeight="1" x14ac:dyDescent="0.2">
      <c r="A1" s="385"/>
      <c r="B1" s="386"/>
      <c r="DD1" s="387"/>
      <c r="DE1" s="387"/>
    </row>
    <row r="2" spans="1:143" ht="25.5" customHeight="1" x14ac:dyDescent="0.2">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2">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ht="13.2" x14ac:dyDescent="0.2">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ht="13.2" x14ac:dyDescent="0.2">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ht="13.2" x14ac:dyDescent="0.2">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7"/>
      <c r="DE19" s="387"/>
    </row>
    <row r="20" spans="1:351" ht="13.2" x14ac:dyDescent="0.2">
      <c r="DD20" s="387"/>
      <c r="DE20" s="387"/>
    </row>
    <row r="21" spans="1:351" ht="16.2" x14ac:dyDescent="0.2">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6.2" x14ac:dyDescent="0.2">
      <c r="B22" s="394"/>
      <c r="MM22" s="393"/>
    </row>
    <row r="23" spans="1:351" ht="13.2" x14ac:dyDescent="0.2">
      <c r="B23" s="394"/>
    </row>
    <row r="24" spans="1:351" ht="13.2" x14ac:dyDescent="0.2">
      <c r="B24" s="394"/>
    </row>
    <row r="25" spans="1:351" ht="13.2" x14ac:dyDescent="0.2">
      <c r="B25" s="394"/>
    </row>
    <row r="26" spans="1:351" ht="13.2" x14ac:dyDescent="0.2">
      <c r="B26" s="394"/>
    </row>
    <row r="27" spans="1:351" ht="13.2" x14ac:dyDescent="0.2">
      <c r="B27" s="394"/>
    </row>
    <row r="28" spans="1:351" ht="13.2" x14ac:dyDescent="0.2">
      <c r="B28" s="394"/>
    </row>
    <row r="29" spans="1:351" ht="13.2" x14ac:dyDescent="0.2">
      <c r="B29" s="394"/>
    </row>
    <row r="30" spans="1:351" ht="13.2" x14ac:dyDescent="0.2">
      <c r="B30" s="394"/>
    </row>
    <row r="31" spans="1:351" ht="13.2" x14ac:dyDescent="0.2">
      <c r="B31" s="394"/>
    </row>
    <row r="32" spans="1:351" ht="13.2" x14ac:dyDescent="0.2">
      <c r="B32" s="394"/>
    </row>
    <row r="33" spans="2:109" ht="13.2" x14ac:dyDescent="0.2">
      <c r="B33" s="394"/>
    </row>
    <row r="34" spans="2:109" ht="13.2" x14ac:dyDescent="0.2">
      <c r="B34" s="394"/>
    </row>
    <row r="35" spans="2:109" ht="13.2" x14ac:dyDescent="0.2">
      <c r="B35" s="394"/>
    </row>
    <row r="36" spans="2:109" ht="13.2" x14ac:dyDescent="0.2">
      <c r="B36" s="394"/>
    </row>
    <row r="37" spans="2:109" ht="13.2" x14ac:dyDescent="0.2">
      <c r="B37" s="394"/>
    </row>
    <row r="38" spans="2:109" ht="13.2" x14ac:dyDescent="0.2">
      <c r="B38" s="394"/>
    </row>
    <row r="39" spans="2:109" ht="13.2" x14ac:dyDescent="0.2">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ht="13.2" x14ac:dyDescent="0.2">
      <c r="B40" s="399"/>
      <c r="DD40" s="399"/>
      <c r="DE40" s="387"/>
    </row>
    <row r="41" spans="2:109" ht="16.2" x14ac:dyDescent="0.2">
      <c r="B41" s="400" t="s">
        <v>593</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ht="13.2" x14ac:dyDescent="0.2">
      <c r="B42" s="394"/>
      <c r="G42" s="401"/>
      <c r="I42" s="402"/>
      <c r="J42" s="402"/>
      <c r="K42" s="402"/>
      <c r="AM42" s="401"/>
      <c r="AN42" s="401" t="s">
        <v>594</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2">
      <c r="B43" s="394"/>
      <c r="AN43" s="1313" t="s">
        <v>608</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ht="13.2" x14ac:dyDescent="0.2">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ht="13.2" x14ac:dyDescent="0.2">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ht="13.2" x14ac:dyDescent="0.2">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ht="13.2" x14ac:dyDescent="0.2">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ht="13.2" x14ac:dyDescent="0.2">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ht="13.2" x14ac:dyDescent="0.2">
      <c r="B49" s="394"/>
      <c r="AN49" s="387" t="s">
        <v>595</v>
      </c>
    </row>
    <row r="50" spans="1:109" ht="13.2" x14ac:dyDescent="0.2">
      <c r="B50" s="394"/>
      <c r="G50" s="1305"/>
      <c r="H50" s="1305"/>
      <c r="I50" s="1305"/>
      <c r="J50" s="1305"/>
      <c r="K50" s="404"/>
      <c r="L50" s="404"/>
      <c r="M50" s="405"/>
      <c r="N50" s="405"/>
      <c r="AN50" s="1324"/>
      <c r="AO50" s="1325"/>
      <c r="AP50" s="1325"/>
      <c r="AQ50" s="1325"/>
      <c r="AR50" s="1325"/>
      <c r="AS50" s="1325"/>
      <c r="AT50" s="1325"/>
      <c r="AU50" s="1325"/>
      <c r="AV50" s="1325"/>
      <c r="AW50" s="1325"/>
      <c r="AX50" s="1325"/>
      <c r="AY50" s="1325"/>
      <c r="AZ50" s="1325"/>
      <c r="BA50" s="1325"/>
      <c r="BB50" s="1325"/>
      <c r="BC50" s="1325"/>
      <c r="BD50" s="1325"/>
      <c r="BE50" s="1325"/>
      <c r="BF50" s="1325"/>
      <c r="BG50" s="1325"/>
      <c r="BH50" s="1325"/>
      <c r="BI50" s="1325"/>
      <c r="BJ50" s="1325"/>
      <c r="BK50" s="1325"/>
      <c r="BL50" s="1325"/>
      <c r="BM50" s="1325"/>
      <c r="BN50" s="1325"/>
      <c r="BO50" s="1326"/>
      <c r="BP50" s="1311" t="s">
        <v>545</v>
      </c>
      <c r="BQ50" s="1311"/>
      <c r="BR50" s="1311"/>
      <c r="BS50" s="1311"/>
      <c r="BT50" s="1311"/>
      <c r="BU50" s="1311"/>
      <c r="BV50" s="1311"/>
      <c r="BW50" s="1311"/>
      <c r="BX50" s="1311" t="s">
        <v>546</v>
      </c>
      <c r="BY50" s="1311"/>
      <c r="BZ50" s="1311"/>
      <c r="CA50" s="1311"/>
      <c r="CB50" s="1311"/>
      <c r="CC50" s="1311"/>
      <c r="CD50" s="1311"/>
      <c r="CE50" s="1311"/>
      <c r="CF50" s="1311" t="s">
        <v>547</v>
      </c>
      <c r="CG50" s="1311"/>
      <c r="CH50" s="1311"/>
      <c r="CI50" s="1311"/>
      <c r="CJ50" s="1311"/>
      <c r="CK50" s="1311"/>
      <c r="CL50" s="1311"/>
      <c r="CM50" s="1311"/>
      <c r="CN50" s="1311" t="s">
        <v>548</v>
      </c>
      <c r="CO50" s="1311"/>
      <c r="CP50" s="1311"/>
      <c r="CQ50" s="1311"/>
      <c r="CR50" s="1311"/>
      <c r="CS50" s="1311"/>
      <c r="CT50" s="1311"/>
      <c r="CU50" s="1311"/>
      <c r="CV50" s="1311" t="s">
        <v>549</v>
      </c>
      <c r="CW50" s="1311"/>
      <c r="CX50" s="1311"/>
      <c r="CY50" s="1311"/>
      <c r="CZ50" s="1311"/>
      <c r="DA50" s="1311"/>
      <c r="DB50" s="1311"/>
      <c r="DC50" s="1311"/>
    </row>
    <row r="51" spans="1:109" ht="13.5" customHeight="1" x14ac:dyDescent="0.2">
      <c r="B51" s="394"/>
      <c r="G51" s="1323"/>
      <c r="H51" s="1323"/>
      <c r="I51" s="1327"/>
      <c r="J51" s="1327"/>
      <c r="K51" s="1312"/>
      <c r="L51" s="1312"/>
      <c r="M51" s="1312"/>
      <c r="N51" s="1312"/>
      <c r="AM51" s="403"/>
      <c r="AN51" s="1310" t="s">
        <v>596</v>
      </c>
      <c r="AO51" s="1310"/>
      <c r="AP51" s="1310"/>
      <c r="AQ51" s="1310"/>
      <c r="AR51" s="1310"/>
      <c r="AS51" s="1310"/>
      <c r="AT51" s="1310"/>
      <c r="AU51" s="1310"/>
      <c r="AV51" s="1310"/>
      <c r="AW51" s="1310"/>
      <c r="AX51" s="1310"/>
      <c r="AY51" s="1310"/>
      <c r="AZ51" s="1310"/>
      <c r="BA51" s="1310"/>
      <c r="BB51" s="1310" t="s">
        <v>597</v>
      </c>
      <c r="BC51" s="1310"/>
      <c r="BD51" s="1310"/>
      <c r="BE51" s="1310"/>
      <c r="BF51" s="1310"/>
      <c r="BG51" s="1310"/>
      <c r="BH51" s="1310"/>
      <c r="BI51" s="1310"/>
      <c r="BJ51" s="1310"/>
      <c r="BK51" s="1310"/>
      <c r="BL51" s="1310"/>
      <c r="BM51" s="1310"/>
      <c r="BN51" s="1310"/>
      <c r="BO51" s="1310"/>
      <c r="BP51" s="1322"/>
      <c r="BQ51" s="1307"/>
      <c r="BR51" s="1307"/>
      <c r="BS51" s="1307"/>
      <c r="BT51" s="1307"/>
      <c r="BU51" s="1307"/>
      <c r="BV51" s="1307"/>
      <c r="BW51" s="1307"/>
      <c r="BX51" s="1322"/>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2" x14ac:dyDescent="0.2">
      <c r="B52" s="394"/>
      <c r="G52" s="1323"/>
      <c r="H52" s="1323"/>
      <c r="I52" s="1327"/>
      <c r="J52" s="1327"/>
      <c r="K52" s="1312"/>
      <c r="L52" s="1312"/>
      <c r="M52" s="1312"/>
      <c r="N52" s="1312"/>
      <c r="AM52" s="403"/>
      <c r="AN52" s="1310"/>
      <c r="AO52" s="1310"/>
      <c r="AP52" s="1310"/>
      <c r="AQ52" s="1310"/>
      <c r="AR52" s="1310"/>
      <c r="AS52" s="1310"/>
      <c r="AT52" s="1310"/>
      <c r="AU52" s="1310"/>
      <c r="AV52" s="1310"/>
      <c r="AW52" s="1310"/>
      <c r="AX52" s="1310"/>
      <c r="AY52" s="1310"/>
      <c r="AZ52" s="1310"/>
      <c r="BA52" s="1310"/>
      <c r="BB52" s="1310"/>
      <c r="BC52" s="1310"/>
      <c r="BD52" s="1310"/>
      <c r="BE52" s="1310"/>
      <c r="BF52" s="1310"/>
      <c r="BG52" s="1310"/>
      <c r="BH52" s="1310"/>
      <c r="BI52" s="1310"/>
      <c r="BJ52" s="1310"/>
      <c r="BK52" s="1310"/>
      <c r="BL52" s="1310"/>
      <c r="BM52" s="1310"/>
      <c r="BN52" s="1310"/>
      <c r="BO52" s="1310"/>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2" x14ac:dyDescent="0.2">
      <c r="A53" s="402"/>
      <c r="B53" s="394"/>
      <c r="G53" s="1323"/>
      <c r="H53" s="1323"/>
      <c r="I53" s="1305"/>
      <c r="J53" s="1305"/>
      <c r="K53" s="1312"/>
      <c r="L53" s="1312"/>
      <c r="M53" s="1312"/>
      <c r="N53" s="1312"/>
      <c r="AM53" s="403"/>
      <c r="AN53" s="1310"/>
      <c r="AO53" s="1310"/>
      <c r="AP53" s="1310"/>
      <c r="AQ53" s="1310"/>
      <c r="AR53" s="1310"/>
      <c r="AS53" s="1310"/>
      <c r="AT53" s="1310"/>
      <c r="AU53" s="1310"/>
      <c r="AV53" s="1310"/>
      <c r="AW53" s="1310"/>
      <c r="AX53" s="1310"/>
      <c r="AY53" s="1310"/>
      <c r="AZ53" s="1310"/>
      <c r="BA53" s="1310"/>
      <c r="BB53" s="1310" t="s">
        <v>598</v>
      </c>
      <c r="BC53" s="1310"/>
      <c r="BD53" s="1310"/>
      <c r="BE53" s="1310"/>
      <c r="BF53" s="1310"/>
      <c r="BG53" s="1310"/>
      <c r="BH53" s="1310"/>
      <c r="BI53" s="1310"/>
      <c r="BJ53" s="1310"/>
      <c r="BK53" s="1310"/>
      <c r="BL53" s="1310"/>
      <c r="BM53" s="1310"/>
      <c r="BN53" s="1310"/>
      <c r="BO53" s="1310"/>
      <c r="BP53" s="1322"/>
      <c r="BQ53" s="1307"/>
      <c r="BR53" s="1307"/>
      <c r="BS53" s="1307"/>
      <c r="BT53" s="1307"/>
      <c r="BU53" s="1307"/>
      <c r="BV53" s="1307"/>
      <c r="BW53" s="1307"/>
      <c r="BX53" s="1322"/>
      <c r="BY53" s="1307"/>
      <c r="BZ53" s="1307"/>
      <c r="CA53" s="1307"/>
      <c r="CB53" s="1307"/>
      <c r="CC53" s="1307"/>
      <c r="CD53" s="1307"/>
      <c r="CE53" s="1307"/>
      <c r="CF53" s="1307">
        <v>62.8</v>
      </c>
      <c r="CG53" s="1307"/>
      <c r="CH53" s="1307"/>
      <c r="CI53" s="1307"/>
      <c r="CJ53" s="1307"/>
      <c r="CK53" s="1307"/>
      <c r="CL53" s="1307"/>
      <c r="CM53" s="1307"/>
      <c r="CN53" s="1307">
        <v>63.9</v>
      </c>
      <c r="CO53" s="1307"/>
      <c r="CP53" s="1307"/>
      <c r="CQ53" s="1307"/>
      <c r="CR53" s="1307"/>
      <c r="CS53" s="1307"/>
      <c r="CT53" s="1307"/>
      <c r="CU53" s="1307"/>
      <c r="CV53" s="1307">
        <v>65.2</v>
      </c>
      <c r="CW53" s="1307"/>
      <c r="CX53" s="1307"/>
      <c r="CY53" s="1307"/>
      <c r="CZ53" s="1307"/>
      <c r="DA53" s="1307"/>
      <c r="DB53" s="1307"/>
      <c r="DC53" s="1307"/>
    </row>
    <row r="54" spans="1:109" ht="13.2" x14ac:dyDescent="0.2">
      <c r="A54" s="402"/>
      <c r="B54" s="394"/>
      <c r="G54" s="1323"/>
      <c r="H54" s="1323"/>
      <c r="I54" s="1305"/>
      <c r="J54" s="1305"/>
      <c r="K54" s="1312"/>
      <c r="L54" s="1312"/>
      <c r="M54" s="1312"/>
      <c r="N54" s="1312"/>
      <c r="AM54" s="403"/>
      <c r="AN54" s="1310"/>
      <c r="AO54" s="1310"/>
      <c r="AP54" s="1310"/>
      <c r="AQ54" s="1310"/>
      <c r="AR54" s="1310"/>
      <c r="AS54" s="1310"/>
      <c r="AT54" s="1310"/>
      <c r="AU54" s="1310"/>
      <c r="AV54" s="1310"/>
      <c r="AW54" s="1310"/>
      <c r="AX54" s="1310"/>
      <c r="AY54" s="1310"/>
      <c r="AZ54" s="1310"/>
      <c r="BA54" s="1310"/>
      <c r="BB54" s="1310"/>
      <c r="BC54" s="1310"/>
      <c r="BD54" s="1310"/>
      <c r="BE54" s="1310"/>
      <c r="BF54" s="1310"/>
      <c r="BG54" s="1310"/>
      <c r="BH54" s="1310"/>
      <c r="BI54" s="1310"/>
      <c r="BJ54" s="1310"/>
      <c r="BK54" s="1310"/>
      <c r="BL54" s="1310"/>
      <c r="BM54" s="1310"/>
      <c r="BN54" s="1310"/>
      <c r="BO54" s="1310"/>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2" x14ac:dyDescent="0.2">
      <c r="A55" s="402"/>
      <c r="B55" s="394"/>
      <c r="G55" s="1305"/>
      <c r="H55" s="1305"/>
      <c r="I55" s="1305"/>
      <c r="J55" s="1305"/>
      <c r="K55" s="1312"/>
      <c r="L55" s="1312"/>
      <c r="M55" s="1312"/>
      <c r="N55" s="1312"/>
      <c r="AN55" s="1311" t="s">
        <v>599</v>
      </c>
      <c r="AO55" s="1311"/>
      <c r="AP55" s="1311"/>
      <c r="AQ55" s="1311"/>
      <c r="AR55" s="1311"/>
      <c r="AS55" s="1311"/>
      <c r="AT55" s="1311"/>
      <c r="AU55" s="1311"/>
      <c r="AV55" s="1311"/>
      <c r="AW55" s="1311"/>
      <c r="AX55" s="1311"/>
      <c r="AY55" s="1311"/>
      <c r="AZ55" s="1311"/>
      <c r="BA55" s="1311"/>
      <c r="BB55" s="1310" t="s">
        <v>600</v>
      </c>
      <c r="BC55" s="1310"/>
      <c r="BD55" s="1310"/>
      <c r="BE55" s="1310"/>
      <c r="BF55" s="1310"/>
      <c r="BG55" s="1310"/>
      <c r="BH55" s="1310"/>
      <c r="BI55" s="1310"/>
      <c r="BJ55" s="1310"/>
      <c r="BK55" s="1310"/>
      <c r="BL55" s="1310"/>
      <c r="BM55" s="1310"/>
      <c r="BN55" s="1310"/>
      <c r="BO55" s="1310"/>
      <c r="BP55" s="1322"/>
      <c r="BQ55" s="1307"/>
      <c r="BR55" s="1307"/>
      <c r="BS55" s="1307"/>
      <c r="BT55" s="1307"/>
      <c r="BU55" s="1307"/>
      <c r="BV55" s="1307"/>
      <c r="BW55" s="1307"/>
      <c r="BX55" s="1322"/>
      <c r="BY55" s="1307"/>
      <c r="BZ55" s="1307"/>
      <c r="CA55" s="1307"/>
      <c r="CB55" s="1307"/>
      <c r="CC55" s="1307"/>
      <c r="CD55" s="1307"/>
      <c r="CE55" s="1307"/>
      <c r="CF55" s="1307">
        <v>32.9</v>
      </c>
      <c r="CG55" s="1307"/>
      <c r="CH55" s="1307"/>
      <c r="CI55" s="1307"/>
      <c r="CJ55" s="1307"/>
      <c r="CK55" s="1307"/>
      <c r="CL55" s="1307"/>
      <c r="CM55" s="1307"/>
      <c r="CN55" s="1307">
        <v>28.5</v>
      </c>
      <c r="CO55" s="1307"/>
      <c r="CP55" s="1307"/>
      <c r="CQ55" s="1307"/>
      <c r="CR55" s="1307"/>
      <c r="CS55" s="1307"/>
      <c r="CT55" s="1307"/>
      <c r="CU55" s="1307"/>
      <c r="CV55" s="1307">
        <v>20.5</v>
      </c>
      <c r="CW55" s="1307"/>
      <c r="CX55" s="1307"/>
      <c r="CY55" s="1307"/>
      <c r="CZ55" s="1307"/>
      <c r="DA55" s="1307"/>
      <c r="DB55" s="1307"/>
      <c r="DC55" s="1307"/>
    </row>
    <row r="56" spans="1:109" ht="13.2" x14ac:dyDescent="0.2">
      <c r="A56" s="402"/>
      <c r="B56" s="394"/>
      <c r="G56" s="1305"/>
      <c r="H56" s="1305"/>
      <c r="I56" s="1305"/>
      <c r="J56" s="1305"/>
      <c r="K56" s="1312"/>
      <c r="L56" s="1312"/>
      <c r="M56" s="1312"/>
      <c r="N56" s="1312"/>
      <c r="AN56" s="1311"/>
      <c r="AO56" s="1311"/>
      <c r="AP56" s="1311"/>
      <c r="AQ56" s="1311"/>
      <c r="AR56" s="1311"/>
      <c r="AS56" s="1311"/>
      <c r="AT56" s="1311"/>
      <c r="AU56" s="1311"/>
      <c r="AV56" s="1311"/>
      <c r="AW56" s="1311"/>
      <c r="AX56" s="1311"/>
      <c r="AY56" s="1311"/>
      <c r="AZ56" s="1311"/>
      <c r="BA56" s="1311"/>
      <c r="BB56" s="1310"/>
      <c r="BC56" s="1310"/>
      <c r="BD56" s="1310"/>
      <c r="BE56" s="1310"/>
      <c r="BF56" s="1310"/>
      <c r="BG56" s="1310"/>
      <c r="BH56" s="1310"/>
      <c r="BI56" s="1310"/>
      <c r="BJ56" s="1310"/>
      <c r="BK56" s="1310"/>
      <c r="BL56" s="1310"/>
      <c r="BM56" s="1310"/>
      <c r="BN56" s="1310"/>
      <c r="BO56" s="1310"/>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2" customFormat="1" ht="13.2" x14ac:dyDescent="0.2">
      <c r="B57" s="406"/>
      <c r="G57" s="1305"/>
      <c r="H57" s="1305"/>
      <c r="I57" s="1308"/>
      <c r="J57" s="1308"/>
      <c r="K57" s="1312"/>
      <c r="L57" s="1312"/>
      <c r="M57" s="1312"/>
      <c r="N57" s="1312"/>
      <c r="AM57" s="387"/>
      <c r="AN57" s="1311"/>
      <c r="AO57" s="1311"/>
      <c r="AP57" s="1311"/>
      <c r="AQ57" s="1311"/>
      <c r="AR57" s="1311"/>
      <c r="AS57" s="1311"/>
      <c r="AT57" s="1311"/>
      <c r="AU57" s="1311"/>
      <c r="AV57" s="1311"/>
      <c r="AW57" s="1311"/>
      <c r="AX57" s="1311"/>
      <c r="AY57" s="1311"/>
      <c r="AZ57" s="1311"/>
      <c r="BA57" s="1311"/>
      <c r="BB57" s="1310" t="s">
        <v>601</v>
      </c>
      <c r="BC57" s="1310"/>
      <c r="BD57" s="1310"/>
      <c r="BE57" s="1310"/>
      <c r="BF57" s="1310"/>
      <c r="BG57" s="1310"/>
      <c r="BH57" s="1310"/>
      <c r="BI57" s="1310"/>
      <c r="BJ57" s="1310"/>
      <c r="BK57" s="1310"/>
      <c r="BL57" s="1310"/>
      <c r="BM57" s="1310"/>
      <c r="BN57" s="1310"/>
      <c r="BO57" s="1310"/>
      <c r="BP57" s="1322"/>
      <c r="BQ57" s="1307"/>
      <c r="BR57" s="1307"/>
      <c r="BS57" s="1307"/>
      <c r="BT57" s="1307"/>
      <c r="BU57" s="1307"/>
      <c r="BV57" s="1307"/>
      <c r="BW57" s="1307"/>
      <c r="BX57" s="1322"/>
      <c r="BY57" s="1307"/>
      <c r="BZ57" s="1307"/>
      <c r="CA57" s="1307"/>
      <c r="CB57" s="1307"/>
      <c r="CC57" s="1307"/>
      <c r="CD57" s="1307"/>
      <c r="CE57" s="1307"/>
      <c r="CF57" s="1307">
        <v>57</v>
      </c>
      <c r="CG57" s="1307"/>
      <c r="CH57" s="1307"/>
      <c r="CI57" s="1307"/>
      <c r="CJ57" s="1307"/>
      <c r="CK57" s="1307"/>
      <c r="CL57" s="1307"/>
      <c r="CM57" s="1307"/>
      <c r="CN57" s="1307">
        <v>59.7</v>
      </c>
      <c r="CO57" s="1307"/>
      <c r="CP57" s="1307"/>
      <c r="CQ57" s="1307"/>
      <c r="CR57" s="1307"/>
      <c r="CS57" s="1307"/>
      <c r="CT57" s="1307"/>
      <c r="CU57" s="1307"/>
      <c r="CV57" s="1307">
        <v>59.1</v>
      </c>
      <c r="CW57" s="1307"/>
      <c r="CX57" s="1307"/>
      <c r="CY57" s="1307"/>
      <c r="CZ57" s="1307"/>
      <c r="DA57" s="1307"/>
      <c r="DB57" s="1307"/>
      <c r="DC57" s="1307"/>
      <c r="DD57" s="407"/>
      <c r="DE57" s="406"/>
    </row>
    <row r="58" spans="1:109" s="402" customFormat="1" ht="13.2" x14ac:dyDescent="0.2">
      <c r="A58" s="387"/>
      <c r="B58" s="406"/>
      <c r="G58" s="1305"/>
      <c r="H58" s="1305"/>
      <c r="I58" s="1308"/>
      <c r="J58" s="1308"/>
      <c r="K58" s="1312"/>
      <c r="L58" s="1312"/>
      <c r="M58" s="1312"/>
      <c r="N58" s="1312"/>
      <c r="AM58" s="387"/>
      <c r="AN58" s="1311"/>
      <c r="AO58" s="1311"/>
      <c r="AP58" s="1311"/>
      <c r="AQ58" s="1311"/>
      <c r="AR58" s="1311"/>
      <c r="AS58" s="1311"/>
      <c r="AT58" s="1311"/>
      <c r="AU58" s="1311"/>
      <c r="AV58" s="1311"/>
      <c r="AW58" s="1311"/>
      <c r="AX58" s="1311"/>
      <c r="AY58" s="1311"/>
      <c r="AZ58" s="1311"/>
      <c r="BA58" s="1311"/>
      <c r="BB58" s="1310"/>
      <c r="BC58" s="1310"/>
      <c r="BD58" s="1310"/>
      <c r="BE58" s="1310"/>
      <c r="BF58" s="1310"/>
      <c r="BG58" s="1310"/>
      <c r="BH58" s="1310"/>
      <c r="BI58" s="1310"/>
      <c r="BJ58" s="1310"/>
      <c r="BK58" s="1310"/>
      <c r="BL58" s="1310"/>
      <c r="BM58" s="1310"/>
      <c r="BN58" s="1310"/>
      <c r="BO58" s="1310"/>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07"/>
      <c r="DE58" s="406"/>
    </row>
    <row r="59" spans="1:109" s="402" customFormat="1" ht="13.2" x14ac:dyDescent="0.2">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ht="13.2" x14ac:dyDescent="0.2">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ht="13.2" x14ac:dyDescent="0.2">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ht="13.2" x14ac:dyDescent="0.2">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6.2" x14ac:dyDescent="0.2">
      <c r="B63" s="413" t="s">
        <v>602</v>
      </c>
    </row>
    <row r="64" spans="1:109" ht="13.2" x14ac:dyDescent="0.2">
      <c r="B64" s="394"/>
      <c r="G64" s="401"/>
      <c r="I64" s="414"/>
      <c r="J64" s="414"/>
      <c r="K64" s="414"/>
      <c r="L64" s="414"/>
      <c r="M64" s="414"/>
      <c r="N64" s="415"/>
      <c r="AM64" s="401"/>
      <c r="AN64" s="401" t="s">
        <v>594</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ht="13.2" x14ac:dyDescent="0.2">
      <c r="B65" s="394"/>
      <c r="AN65" s="1313" t="s">
        <v>607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ht="13.2" x14ac:dyDescent="0.2">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ht="13.2" x14ac:dyDescent="0.2">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ht="13.2" x14ac:dyDescent="0.2">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ht="13.2" x14ac:dyDescent="0.2">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ht="13.2" x14ac:dyDescent="0.2">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ht="13.2" x14ac:dyDescent="0.2">
      <c r="B71" s="394"/>
      <c r="G71" s="419"/>
      <c r="I71" s="420"/>
      <c r="J71" s="417"/>
      <c r="K71" s="417"/>
      <c r="L71" s="418"/>
      <c r="M71" s="417"/>
      <c r="N71" s="418"/>
      <c r="AM71" s="419"/>
      <c r="AN71" s="387" t="s">
        <v>595</v>
      </c>
    </row>
    <row r="72" spans="2:107" ht="13.2" x14ac:dyDescent="0.2">
      <c r="B72" s="394"/>
      <c r="G72" s="1305"/>
      <c r="H72" s="1305"/>
      <c r="I72" s="1305"/>
      <c r="J72" s="1305"/>
      <c r="K72" s="404"/>
      <c r="L72" s="404"/>
      <c r="M72" s="405"/>
      <c r="N72" s="405"/>
      <c r="AN72" s="1324"/>
      <c r="AO72" s="1325"/>
      <c r="AP72" s="1325"/>
      <c r="AQ72" s="1325"/>
      <c r="AR72" s="1325"/>
      <c r="AS72" s="1325"/>
      <c r="AT72" s="1325"/>
      <c r="AU72" s="1325"/>
      <c r="AV72" s="1325"/>
      <c r="AW72" s="1325"/>
      <c r="AX72" s="1325"/>
      <c r="AY72" s="1325"/>
      <c r="AZ72" s="1325"/>
      <c r="BA72" s="1325"/>
      <c r="BB72" s="1325"/>
      <c r="BC72" s="1325"/>
      <c r="BD72" s="1325"/>
      <c r="BE72" s="1325"/>
      <c r="BF72" s="1325"/>
      <c r="BG72" s="1325"/>
      <c r="BH72" s="1325"/>
      <c r="BI72" s="1325"/>
      <c r="BJ72" s="1325"/>
      <c r="BK72" s="1325"/>
      <c r="BL72" s="1325"/>
      <c r="BM72" s="1325"/>
      <c r="BN72" s="1325"/>
      <c r="BO72" s="1326"/>
      <c r="BP72" s="1311" t="s">
        <v>545</v>
      </c>
      <c r="BQ72" s="1311"/>
      <c r="BR72" s="1311"/>
      <c r="BS72" s="1311"/>
      <c r="BT72" s="1311"/>
      <c r="BU72" s="1311"/>
      <c r="BV72" s="1311"/>
      <c r="BW72" s="1311"/>
      <c r="BX72" s="1311" t="s">
        <v>546</v>
      </c>
      <c r="BY72" s="1311"/>
      <c r="BZ72" s="1311"/>
      <c r="CA72" s="1311"/>
      <c r="CB72" s="1311"/>
      <c r="CC72" s="1311"/>
      <c r="CD72" s="1311"/>
      <c r="CE72" s="1311"/>
      <c r="CF72" s="1311" t="s">
        <v>547</v>
      </c>
      <c r="CG72" s="1311"/>
      <c r="CH72" s="1311"/>
      <c r="CI72" s="1311"/>
      <c r="CJ72" s="1311"/>
      <c r="CK72" s="1311"/>
      <c r="CL72" s="1311"/>
      <c r="CM72" s="1311"/>
      <c r="CN72" s="1311" t="s">
        <v>548</v>
      </c>
      <c r="CO72" s="1311"/>
      <c r="CP72" s="1311"/>
      <c r="CQ72" s="1311"/>
      <c r="CR72" s="1311"/>
      <c r="CS72" s="1311"/>
      <c r="CT72" s="1311"/>
      <c r="CU72" s="1311"/>
      <c r="CV72" s="1311" t="s">
        <v>549</v>
      </c>
      <c r="CW72" s="1311"/>
      <c r="CX72" s="1311"/>
      <c r="CY72" s="1311"/>
      <c r="CZ72" s="1311"/>
      <c r="DA72" s="1311"/>
      <c r="DB72" s="1311"/>
      <c r="DC72" s="1311"/>
    </row>
    <row r="73" spans="2:107" ht="13.2" x14ac:dyDescent="0.2">
      <c r="B73" s="394"/>
      <c r="G73" s="1323"/>
      <c r="H73" s="1323"/>
      <c r="I73" s="1323"/>
      <c r="J73" s="1323"/>
      <c r="K73" s="1306"/>
      <c r="L73" s="1306"/>
      <c r="M73" s="1306"/>
      <c r="N73" s="1306"/>
      <c r="AM73" s="403"/>
      <c r="AN73" s="1310" t="s">
        <v>596</v>
      </c>
      <c r="AO73" s="1310"/>
      <c r="AP73" s="1310"/>
      <c r="AQ73" s="1310"/>
      <c r="AR73" s="1310"/>
      <c r="AS73" s="1310"/>
      <c r="AT73" s="1310"/>
      <c r="AU73" s="1310"/>
      <c r="AV73" s="1310"/>
      <c r="AW73" s="1310"/>
      <c r="AX73" s="1310"/>
      <c r="AY73" s="1310"/>
      <c r="AZ73" s="1310"/>
      <c r="BA73" s="1310"/>
      <c r="BB73" s="1310" t="s">
        <v>597</v>
      </c>
      <c r="BC73" s="1310"/>
      <c r="BD73" s="1310"/>
      <c r="BE73" s="1310"/>
      <c r="BF73" s="1310"/>
      <c r="BG73" s="1310"/>
      <c r="BH73" s="1310"/>
      <c r="BI73" s="1310"/>
      <c r="BJ73" s="1310"/>
      <c r="BK73" s="1310"/>
      <c r="BL73" s="1310"/>
      <c r="BM73" s="1310"/>
      <c r="BN73" s="1310"/>
      <c r="BO73" s="1310"/>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2" x14ac:dyDescent="0.2">
      <c r="B74" s="394"/>
      <c r="G74" s="1323"/>
      <c r="H74" s="1323"/>
      <c r="I74" s="1323"/>
      <c r="J74" s="1323"/>
      <c r="K74" s="1306"/>
      <c r="L74" s="1306"/>
      <c r="M74" s="1306"/>
      <c r="N74" s="1306"/>
      <c r="AM74" s="403"/>
      <c r="AN74" s="1310"/>
      <c r="AO74" s="1310"/>
      <c r="AP74" s="1310"/>
      <c r="AQ74" s="1310"/>
      <c r="AR74" s="1310"/>
      <c r="AS74" s="1310"/>
      <c r="AT74" s="1310"/>
      <c r="AU74" s="1310"/>
      <c r="AV74" s="1310"/>
      <c r="AW74" s="1310"/>
      <c r="AX74" s="1310"/>
      <c r="AY74" s="1310"/>
      <c r="AZ74" s="1310"/>
      <c r="BA74" s="1310"/>
      <c r="BB74" s="1310"/>
      <c r="BC74" s="1310"/>
      <c r="BD74" s="1310"/>
      <c r="BE74" s="1310"/>
      <c r="BF74" s="1310"/>
      <c r="BG74" s="1310"/>
      <c r="BH74" s="1310"/>
      <c r="BI74" s="1310"/>
      <c r="BJ74" s="1310"/>
      <c r="BK74" s="1310"/>
      <c r="BL74" s="1310"/>
      <c r="BM74" s="1310"/>
      <c r="BN74" s="1310"/>
      <c r="BO74" s="1310"/>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2" x14ac:dyDescent="0.2">
      <c r="B75" s="394"/>
      <c r="G75" s="1323"/>
      <c r="H75" s="1323"/>
      <c r="I75" s="1305"/>
      <c r="J75" s="1305"/>
      <c r="K75" s="1312"/>
      <c r="L75" s="1312"/>
      <c r="M75" s="1312"/>
      <c r="N75" s="1312"/>
      <c r="AM75" s="403"/>
      <c r="AN75" s="1310"/>
      <c r="AO75" s="1310"/>
      <c r="AP75" s="1310"/>
      <c r="AQ75" s="1310"/>
      <c r="AR75" s="1310"/>
      <c r="AS75" s="1310"/>
      <c r="AT75" s="1310"/>
      <c r="AU75" s="1310"/>
      <c r="AV75" s="1310"/>
      <c r="AW75" s="1310"/>
      <c r="AX75" s="1310"/>
      <c r="AY75" s="1310"/>
      <c r="AZ75" s="1310"/>
      <c r="BA75" s="1310"/>
      <c r="BB75" s="1310" t="s">
        <v>603</v>
      </c>
      <c r="BC75" s="1310"/>
      <c r="BD75" s="1310"/>
      <c r="BE75" s="1310"/>
      <c r="BF75" s="1310"/>
      <c r="BG75" s="1310"/>
      <c r="BH75" s="1310"/>
      <c r="BI75" s="1310"/>
      <c r="BJ75" s="1310"/>
      <c r="BK75" s="1310"/>
      <c r="BL75" s="1310"/>
      <c r="BM75" s="1310"/>
      <c r="BN75" s="1310"/>
      <c r="BO75" s="1310"/>
      <c r="BP75" s="1307">
        <v>1.1000000000000001</v>
      </c>
      <c r="BQ75" s="1307"/>
      <c r="BR75" s="1307"/>
      <c r="BS75" s="1307"/>
      <c r="BT75" s="1307"/>
      <c r="BU75" s="1307"/>
      <c r="BV75" s="1307"/>
      <c r="BW75" s="1307"/>
      <c r="BX75" s="1307">
        <v>0.2</v>
      </c>
      <c r="BY75" s="1307"/>
      <c r="BZ75" s="1307"/>
      <c r="CA75" s="1307"/>
      <c r="CB75" s="1307"/>
      <c r="CC75" s="1307"/>
      <c r="CD75" s="1307"/>
      <c r="CE75" s="1307"/>
      <c r="CF75" s="1307">
        <v>-0.3</v>
      </c>
      <c r="CG75" s="1307"/>
      <c r="CH75" s="1307"/>
      <c r="CI75" s="1307"/>
      <c r="CJ75" s="1307"/>
      <c r="CK75" s="1307"/>
      <c r="CL75" s="1307"/>
      <c r="CM75" s="1307"/>
      <c r="CN75" s="1307">
        <v>-0.5</v>
      </c>
      <c r="CO75" s="1307"/>
      <c r="CP75" s="1307"/>
      <c r="CQ75" s="1307"/>
      <c r="CR75" s="1307"/>
      <c r="CS75" s="1307"/>
      <c r="CT75" s="1307"/>
      <c r="CU75" s="1307"/>
      <c r="CV75" s="1307">
        <v>-1.4</v>
      </c>
      <c r="CW75" s="1307"/>
      <c r="CX75" s="1307"/>
      <c r="CY75" s="1307"/>
      <c r="CZ75" s="1307"/>
      <c r="DA75" s="1307"/>
      <c r="DB75" s="1307"/>
      <c r="DC75" s="1307"/>
    </row>
    <row r="76" spans="2:107" ht="13.2" x14ac:dyDescent="0.2">
      <c r="B76" s="394"/>
      <c r="G76" s="1323"/>
      <c r="H76" s="1323"/>
      <c r="I76" s="1305"/>
      <c r="J76" s="1305"/>
      <c r="K76" s="1312"/>
      <c r="L76" s="1312"/>
      <c r="M76" s="1312"/>
      <c r="N76" s="1312"/>
      <c r="AM76" s="403"/>
      <c r="AN76" s="1310"/>
      <c r="AO76" s="1310"/>
      <c r="AP76" s="1310"/>
      <c r="AQ76" s="1310"/>
      <c r="AR76" s="1310"/>
      <c r="AS76" s="1310"/>
      <c r="AT76" s="1310"/>
      <c r="AU76" s="1310"/>
      <c r="AV76" s="1310"/>
      <c r="AW76" s="1310"/>
      <c r="AX76" s="1310"/>
      <c r="AY76" s="1310"/>
      <c r="AZ76" s="1310"/>
      <c r="BA76" s="1310"/>
      <c r="BB76" s="1310"/>
      <c r="BC76" s="1310"/>
      <c r="BD76" s="1310"/>
      <c r="BE76" s="1310"/>
      <c r="BF76" s="1310"/>
      <c r="BG76" s="1310"/>
      <c r="BH76" s="1310"/>
      <c r="BI76" s="1310"/>
      <c r="BJ76" s="1310"/>
      <c r="BK76" s="1310"/>
      <c r="BL76" s="1310"/>
      <c r="BM76" s="1310"/>
      <c r="BN76" s="1310"/>
      <c r="BO76" s="1310"/>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2" x14ac:dyDescent="0.2">
      <c r="B77" s="394"/>
      <c r="G77" s="1305"/>
      <c r="H77" s="1305"/>
      <c r="I77" s="1305"/>
      <c r="J77" s="1305"/>
      <c r="K77" s="1306"/>
      <c r="L77" s="1306"/>
      <c r="M77" s="1306"/>
      <c r="N77" s="1306"/>
      <c r="AN77" s="1311" t="s">
        <v>604</v>
      </c>
      <c r="AO77" s="1311"/>
      <c r="AP77" s="1311"/>
      <c r="AQ77" s="1311"/>
      <c r="AR77" s="1311"/>
      <c r="AS77" s="1311"/>
      <c r="AT77" s="1311"/>
      <c r="AU77" s="1311"/>
      <c r="AV77" s="1311"/>
      <c r="AW77" s="1311"/>
      <c r="AX77" s="1311"/>
      <c r="AY77" s="1311"/>
      <c r="AZ77" s="1311"/>
      <c r="BA77" s="1311"/>
      <c r="BB77" s="1310" t="s">
        <v>600</v>
      </c>
      <c r="BC77" s="1310"/>
      <c r="BD77" s="1310"/>
      <c r="BE77" s="1310"/>
      <c r="BF77" s="1310"/>
      <c r="BG77" s="1310"/>
      <c r="BH77" s="1310"/>
      <c r="BI77" s="1310"/>
      <c r="BJ77" s="1310"/>
      <c r="BK77" s="1310"/>
      <c r="BL77" s="1310"/>
      <c r="BM77" s="1310"/>
      <c r="BN77" s="1310"/>
      <c r="BO77" s="1310"/>
      <c r="BP77" s="1307">
        <v>48.7</v>
      </c>
      <c r="BQ77" s="1307"/>
      <c r="BR77" s="1307"/>
      <c r="BS77" s="1307"/>
      <c r="BT77" s="1307"/>
      <c r="BU77" s="1307"/>
      <c r="BV77" s="1307"/>
      <c r="BW77" s="1307"/>
      <c r="BX77" s="1307">
        <v>36.5</v>
      </c>
      <c r="BY77" s="1307"/>
      <c r="BZ77" s="1307"/>
      <c r="CA77" s="1307"/>
      <c r="CB77" s="1307"/>
      <c r="CC77" s="1307"/>
      <c r="CD77" s="1307"/>
      <c r="CE77" s="1307"/>
      <c r="CF77" s="1307">
        <v>32.9</v>
      </c>
      <c r="CG77" s="1307"/>
      <c r="CH77" s="1307"/>
      <c r="CI77" s="1307"/>
      <c r="CJ77" s="1307"/>
      <c r="CK77" s="1307"/>
      <c r="CL77" s="1307"/>
      <c r="CM77" s="1307"/>
      <c r="CN77" s="1307">
        <v>28.5</v>
      </c>
      <c r="CO77" s="1307"/>
      <c r="CP77" s="1307"/>
      <c r="CQ77" s="1307"/>
      <c r="CR77" s="1307"/>
      <c r="CS77" s="1307"/>
      <c r="CT77" s="1307"/>
      <c r="CU77" s="1307"/>
      <c r="CV77" s="1307">
        <v>20.5</v>
      </c>
      <c r="CW77" s="1307"/>
      <c r="CX77" s="1307"/>
      <c r="CY77" s="1307"/>
      <c r="CZ77" s="1307"/>
      <c r="DA77" s="1307"/>
      <c r="DB77" s="1307"/>
      <c r="DC77" s="1307"/>
    </row>
    <row r="78" spans="2:107" ht="13.2" x14ac:dyDescent="0.2">
      <c r="B78" s="394"/>
      <c r="G78" s="1305"/>
      <c r="H78" s="1305"/>
      <c r="I78" s="1305"/>
      <c r="J78" s="1305"/>
      <c r="K78" s="1306"/>
      <c r="L78" s="1306"/>
      <c r="M78" s="1306"/>
      <c r="N78" s="1306"/>
      <c r="AN78" s="1311"/>
      <c r="AO78" s="1311"/>
      <c r="AP78" s="1311"/>
      <c r="AQ78" s="1311"/>
      <c r="AR78" s="1311"/>
      <c r="AS78" s="1311"/>
      <c r="AT78" s="1311"/>
      <c r="AU78" s="1311"/>
      <c r="AV78" s="1311"/>
      <c r="AW78" s="1311"/>
      <c r="AX78" s="1311"/>
      <c r="AY78" s="1311"/>
      <c r="AZ78" s="1311"/>
      <c r="BA78" s="1311"/>
      <c r="BB78" s="1310"/>
      <c r="BC78" s="1310"/>
      <c r="BD78" s="1310"/>
      <c r="BE78" s="1310"/>
      <c r="BF78" s="1310"/>
      <c r="BG78" s="1310"/>
      <c r="BH78" s="1310"/>
      <c r="BI78" s="1310"/>
      <c r="BJ78" s="1310"/>
      <c r="BK78" s="1310"/>
      <c r="BL78" s="1310"/>
      <c r="BM78" s="1310"/>
      <c r="BN78" s="1310"/>
      <c r="BO78" s="1310"/>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2" x14ac:dyDescent="0.2">
      <c r="B79" s="394"/>
      <c r="G79" s="1305"/>
      <c r="H79" s="1305"/>
      <c r="I79" s="1308"/>
      <c r="J79" s="1308"/>
      <c r="K79" s="1309"/>
      <c r="L79" s="1309"/>
      <c r="M79" s="1309"/>
      <c r="N79" s="1309"/>
      <c r="AN79" s="1311"/>
      <c r="AO79" s="1311"/>
      <c r="AP79" s="1311"/>
      <c r="AQ79" s="1311"/>
      <c r="AR79" s="1311"/>
      <c r="AS79" s="1311"/>
      <c r="AT79" s="1311"/>
      <c r="AU79" s="1311"/>
      <c r="AV79" s="1311"/>
      <c r="AW79" s="1311"/>
      <c r="AX79" s="1311"/>
      <c r="AY79" s="1311"/>
      <c r="AZ79" s="1311"/>
      <c r="BA79" s="1311"/>
      <c r="BB79" s="1310" t="s">
        <v>603</v>
      </c>
      <c r="BC79" s="1310"/>
      <c r="BD79" s="1310"/>
      <c r="BE79" s="1310"/>
      <c r="BF79" s="1310"/>
      <c r="BG79" s="1310"/>
      <c r="BH79" s="1310"/>
      <c r="BI79" s="1310"/>
      <c r="BJ79" s="1310"/>
      <c r="BK79" s="1310"/>
      <c r="BL79" s="1310"/>
      <c r="BM79" s="1310"/>
      <c r="BN79" s="1310"/>
      <c r="BO79" s="1310"/>
      <c r="BP79" s="1307">
        <v>10.4</v>
      </c>
      <c r="BQ79" s="1307"/>
      <c r="BR79" s="1307"/>
      <c r="BS79" s="1307"/>
      <c r="BT79" s="1307"/>
      <c r="BU79" s="1307"/>
      <c r="BV79" s="1307"/>
      <c r="BW79" s="1307"/>
      <c r="BX79" s="1307">
        <v>9</v>
      </c>
      <c r="BY79" s="1307"/>
      <c r="BZ79" s="1307"/>
      <c r="CA79" s="1307"/>
      <c r="CB79" s="1307"/>
      <c r="CC79" s="1307"/>
      <c r="CD79" s="1307"/>
      <c r="CE79" s="1307"/>
      <c r="CF79" s="1307">
        <v>8.1999999999999993</v>
      </c>
      <c r="CG79" s="1307"/>
      <c r="CH79" s="1307"/>
      <c r="CI79" s="1307"/>
      <c r="CJ79" s="1307"/>
      <c r="CK79" s="1307"/>
      <c r="CL79" s="1307"/>
      <c r="CM79" s="1307"/>
      <c r="CN79" s="1307">
        <v>8</v>
      </c>
      <c r="CO79" s="1307"/>
      <c r="CP79" s="1307"/>
      <c r="CQ79" s="1307"/>
      <c r="CR79" s="1307"/>
      <c r="CS79" s="1307"/>
      <c r="CT79" s="1307"/>
      <c r="CU79" s="1307"/>
      <c r="CV79" s="1307">
        <v>7.9</v>
      </c>
      <c r="CW79" s="1307"/>
      <c r="CX79" s="1307"/>
      <c r="CY79" s="1307"/>
      <c r="CZ79" s="1307"/>
      <c r="DA79" s="1307"/>
      <c r="DB79" s="1307"/>
      <c r="DC79" s="1307"/>
    </row>
    <row r="80" spans="2:107" ht="13.2" x14ac:dyDescent="0.2">
      <c r="B80" s="394"/>
      <c r="G80" s="1305"/>
      <c r="H80" s="1305"/>
      <c r="I80" s="1308"/>
      <c r="J80" s="1308"/>
      <c r="K80" s="1309"/>
      <c r="L80" s="1309"/>
      <c r="M80" s="1309"/>
      <c r="N80" s="1309"/>
      <c r="AN80" s="1311"/>
      <c r="AO80" s="1311"/>
      <c r="AP80" s="1311"/>
      <c r="AQ80" s="1311"/>
      <c r="AR80" s="1311"/>
      <c r="AS80" s="1311"/>
      <c r="AT80" s="1311"/>
      <c r="AU80" s="1311"/>
      <c r="AV80" s="1311"/>
      <c r="AW80" s="1311"/>
      <c r="AX80" s="1311"/>
      <c r="AY80" s="1311"/>
      <c r="AZ80" s="1311"/>
      <c r="BA80" s="1311"/>
      <c r="BB80" s="1310"/>
      <c r="BC80" s="1310"/>
      <c r="BD80" s="1310"/>
      <c r="BE80" s="1310"/>
      <c r="BF80" s="1310"/>
      <c r="BG80" s="1310"/>
      <c r="BH80" s="1310"/>
      <c r="BI80" s="1310"/>
      <c r="BJ80" s="1310"/>
      <c r="BK80" s="1310"/>
      <c r="BL80" s="1310"/>
      <c r="BM80" s="1310"/>
      <c r="BN80" s="1310"/>
      <c r="BO80" s="1310"/>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2" x14ac:dyDescent="0.2">
      <c r="B81" s="394"/>
    </row>
    <row r="82" spans="2:109" ht="16.2" x14ac:dyDescent="0.2">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ht="13.2" x14ac:dyDescent="0.2">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ht="13.2" x14ac:dyDescent="0.2">
      <c r="DD84" s="387"/>
      <c r="DE84" s="387"/>
    </row>
    <row r="85" spans="2:109" ht="13.2" x14ac:dyDescent="0.2">
      <c r="DD85" s="387"/>
      <c r="DE85" s="387"/>
    </row>
    <row r="86" spans="2:109" ht="13.2" hidden="1" x14ac:dyDescent="0.2">
      <c r="DD86" s="387"/>
      <c r="DE86" s="387"/>
    </row>
    <row r="87" spans="2:109" ht="13.2" hidden="1" x14ac:dyDescent="0.2">
      <c r="K87" s="422"/>
      <c r="AQ87" s="422"/>
      <c r="BC87" s="422"/>
      <c r="BO87" s="422"/>
      <c r="CA87" s="422"/>
      <c r="CM87" s="422"/>
      <c r="CY87" s="422"/>
      <c r="DD87" s="387"/>
      <c r="DE87" s="387"/>
    </row>
    <row r="88" spans="2:109" ht="13.2" hidden="1" x14ac:dyDescent="0.2">
      <c r="DD88" s="387"/>
      <c r="DE88" s="387"/>
    </row>
    <row r="89" spans="2:109" ht="13.2" hidden="1" x14ac:dyDescent="0.2">
      <c r="DD89" s="387"/>
      <c r="DE89" s="387"/>
    </row>
    <row r="90" spans="2:109" ht="13.2" hidden="1" x14ac:dyDescent="0.2">
      <c r="DD90" s="387"/>
      <c r="DE90" s="387"/>
    </row>
    <row r="91" spans="2:109" ht="13.2" hidden="1" x14ac:dyDescent="0.2">
      <c r="DD91" s="387"/>
      <c r="DE91" s="387"/>
    </row>
    <row r="92" spans="2:109" ht="13.5" hidden="1" customHeight="1" x14ac:dyDescent="0.2">
      <c r="DD92" s="387"/>
      <c r="DE92" s="387"/>
    </row>
    <row r="93" spans="2:109" ht="13.5" hidden="1" customHeight="1" x14ac:dyDescent="0.2">
      <c r="DD93" s="387"/>
      <c r="DE93" s="387"/>
    </row>
    <row r="94" spans="2:109" ht="13.5" hidden="1" customHeight="1" x14ac:dyDescent="0.2">
      <c r="DD94" s="387"/>
      <c r="DE94" s="387"/>
    </row>
    <row r="95" spans="2:109" ht="13.5" hidden="1" customHeight="1" x14ac:dyDescent="0.2">
      <c r="DD95" s="387"/>
      <c r="DE95" s="387"/>
    </row>
    <row r="96" spans="2:109" ht="13.5" hidden="1" customHeight="1" x14ac:dyDescent="0.2">
      <c r="DD96" s="387"/>
      <c r="DE96" s="387"/>
    </row>
    <row r="97" spans="108:109" ht="13.5" hidden="1" customHeight="1" x14ac:dyDescent="0.2">
      <c r="DD97" s="387"/>
      <c r="DE97" s="387"/>
    </row>
    <row r="98" spans="108:109" ht="13.5" hidden="1" customHeight="1" x14ac:dyDescent="0.2">
      <c r="DD98" s="387"/>
      <c r="DE98" s="387"/>
    </row>
    <row r="99" spans="108:109" ht="13.5" hidden="1" customHeight="1" x14ac:dyDescent="0.2">
      <c r="DD99" s="387"/>
      <c r="DE99" s="387"/>
    </row>
    <row r="100" spans="108:109" ht="13.5" hidden="1" customHeight="1" x14ac:dyDescent="0.2">
      <c r="DD100" s="387"/>
      <c r="DE100" s="387"/>
    </row>
    <row r="101" spans="108:109" ht="13.5" hidden="1" customHeight="1" x14ac:dyDescent="0.2">
      <c r="DD101" s="387"/>
      <c r="DE101" s="387"/>
    </row>
    <row r="102" spans="108:109" ht="13.5" hidden="1" customHeight="1" x14ac:dyDescent="0.2">
      <c r="DD102" s="387"/>
      <c r="DE102" s="387"/>
    </row>
    <row r="103" spans="108:109" ht="13.5" hidden="1" customHeight="1" x14ac:dyDescent="0.2">
      <c r="DD103" s="387"/>
      <c r="DE103" s="387"/>
    </row>
    <row r="104" spans="108:109" ht="13.5" hidden="1" customHeight="1" x14ac:dyDescent="0.2">
      <c r="DD104" s="387"/>
      <c r="DE104" s="387"/>
    </row>
    <row r="105" spans="108:109" ht="13.5" hidden="1" customHeight="1" x14ac:dyDescent="0.2">
      <c r="DD105" s="387"/>
      <c r="DE105" s="387"/>
    </row>
    <row r="106" spans="108:109" ht="13.5" hidden="1" customHeight="1" x14ac:dyDescent="0.2">
      <c r="DD106" s="387"/>
      <c r="DE106" s="387"/>
    </row>
    <row r="107" spans="108:109" ht="13.5" hidden="1" customHeight="1" x14ac:dyDescent="0.2">
      <c r="DD107" s="387"/>
      <c r="DE107" s="387"/>
    </row>
    <row r="108" spans="108:109" ht="13.5" hidden="1" customHeight="1" x14ac:dyDescent="0.2">
      <c r="DD108" s="387"/>
      <c r="DE108" s="387"/>
    </row>
    <row r="109" spans="108:109" ht="13.5" hidden="1" customHeight="1" x14ac:dyDescent="0.2">
      <c r="DD109" s="387"/>
      <c r="DE109" s="387"/>
    </row>
    <row r="110" spans="108:109" ht="13.5" hidden="1" customHeight="1" x14ac:dyDescent="0.2">
      <c r="DD110" s="387"/>
      <c r="DE110" s="387"/>
    </row>
    <row r="111" spans="108:109" ht="13.5" hidden="1" customHeight="1" x14ac:dyDescent="0.2">
      <c r="DD111" s="387"/>
      <c r="DE111" s="387"/>
    </row>
    <row r="112" spans="108:109" ht="13.5" hidden="1" customHeight="1" x14ac:dyDescent="0.2">
      <c r="DD112" s="387"/>
      <c r="DE112" s="387"/>
    </row>
    <row r="113" spans="108:109" ht="13.5" hidden="1" customHeight="1" x14ac:dyDescent="0.2">
      <c r="DD113" s="387"/>
      <c r="DE113" s="387"/>
    </row>
    <row r="114" spans="108:109" ht="13.5" hidden="1" customHeight="1" x14ac:dyDescent="0.2">
      <c r="DD114" s="387"/>
      <c r="DE114" s="387"/>
    </row>
    <row r="115" spans="108:109" ht="13.5" hidden="1" customHeight="1" x14ac:dyDescent="0.2">
      <c r="DD115" s="387"/>
      <c r="DE115" s="387"/>
    </row>
    <row r="116" spans="108:109" ht="13.5" hidden="1" customHeight="1" x14ac:dyDescent="0.2">
      <c r="DD116" s="387"/>
      <c r="DE116" s="387"/>
    </row>
    <row r="117" spans="108:109" ht="13.5" hidden="1" customHeight="1" x14ac:dyDescent="0.2">
      <c r="DD117" s="387"/>
      <c r="DE117" s="387"/>
    </row>
    <row r="118" spans="108:109" ht="13.5" hidden="1" customHeight="1" x14ac:dyDescent="0.2">
      <c r="DD118" s="387"/>
      <c r="DE118" s="387"/>
    </row>
    <row r="119" spans="108:109" ht="13.5" hidden="1" customHeight="1" x14ac:dyDescent="0.2">
      <c r="DD119" s="387"/>
      <c r="DE119" s="387"/>
    </row>
    <row r="120" spans="108:109" ht="13.5" hidden="1" customHeight="1" x14ac:dyDescent="0.2">
      <c r="DD120" s="387"/>
      <c r="DE120" s="387"/>
    </row>
    <row r="121" spans="108:109" ht="13.5" hidden="1" customHeight="1" x14ac:dyDescent="0.2">
      <c r="DD121" s="387"/>
      <c r="DE121" s="387"/>
    </row>
    <row r="122" spans="108:109" ht="13.5" hidden="1" customHeight="1" x14ac:dyDescent="0.2">
      <c r="DD122" s="387"/>
      <c r="DE122" s="387"/>
    </row>
    <row r="123" spans="108:109" ht="13.5" hidden="1" customHeight="1" x14ac:dyDescent="0.2">
      <c r="DD123" s="387"/>
      <c r="DE123" s="387"/>
    </row>
    <row r="124" spans="108:109" ht="13.5" hidden="1" customHeight="1" x14ac:dyDescent="0.2">
      <c r="DD124" s="387"/>
      <c r="DE124" s="387"/>
    </row>
    <row r="125" spans="108:109" ht="13.5" hidden="1" customHeight="1" x14ac:dyDescent="0.2">
      <c r="DD125" s="387"/>
      <c r="DE125" s="387"/>
    </row>
    <row r="126" spans="108:109" ht="13.5" hidden="1" customHeight="1" x14ac:dyDescent="0.2">
      <c r="DD126" s="387"/>
      <c r="DE126" s="387"/>
    </row>
    <row r="127" spans="108:109" ht="13.5" hidden="1" customHeight="1" x14ac:dyDescent="0.2">
      <c r="DD127" s="387"/>
      <c r="DE127" s="387"/>
    </row>
    <row r="128" spans="108:109" ht="13.5" hidden="1" customHeight="1" x14ac:dyDescent="0.2">
      <c r="DD128" s="387"/>
      <c r="DE128" s="387"/>
    </row>
    <row r="129" spans="108:109" ht="13.5" hidden="1" customHeight="1" x14ac:dyDescent="0.2">
      <c r="DD129" s="387"/>
      <c r="DE129" s="387"/>
    </row>
    <row r="130" spans="108:109" ht="13.5" hidden="1" customHeight="1" x14ac:dyDescent="0.2">
      <c r="DD130" s="387"/>
      <c r="DE130" s="387"/>
    </row>
    <row r="131" spans="108:109" ht="13.5" hidden="1" customHeight="1" x14ac:dyDescent="0.2">
      <c r="DD131" s="387"/>
      <c r="DE131" s="387"/>
    </row>
    <row r="132" spans="108:109" ht="13.5" hidden="1" customHeight="1" x14ac:dyDescent="0.2">
      <c r="DD132" s="387"/>
      <c r="DE132" s="387"/>
    </row>
    <row r="133" spans="108:109" ht="13.5" hidden="1" customHeight="1" x14ac:dyDescent="0.2">
      <c r="DD133" s="387"/>
      <c r="DE133" s="387"/>
    </row>
    <row r="134" spans="108:109" ht="13.5" hidden="1" customHeight="1" x14ac:dyDescent="0.2">
      <c r="DD134" s="387"/>
      <c r="DE134" s="387"/>
    </row>
    <row r="135" spans="108:109" ht="13.5" hidden="1" customHeight="1" x14ac:dyDescent="0.2">
      <c r="DD135" s="387"/>
      <c r="DE135" s="387"/>
    </row>
    <row r="136" spans="108:109" ht="13.5" hidden="1" customHeight="1" x14ac:dyDescent="0.2">
      <c r="DD136" s="387"/>
      <c r="DE136" s="387"/>
    </row>
    <row r="137" spans="108:109" ht="13.5" hidden="1" customHeight="1" x14ac:dyDescent="0.2">
      <c r="DD137" s="387"/>
      <c r="DE137" s="387"/>
    </row>
    <row r="138" spans="108:109" ht="13.5" hidden="1" customHeight="1" x14ac:dyDescent="0.2">
      <c r="DD138" s="387"/>
      <c r="DE138" s="387"/>
    </row>
    <row r="139" spans="108:109" ht="13.5" hidden="1" customHeight="1" x14ac:dyDescent="0.2">
      <c r="DD139" s="387"/>
      <c r="DE139" s="387"/>
    </row>
    <row r="140" spans="108:109" ht="13.5" hidden="1" customHeight="1" x14ac:dyDescent="0.2">
      <c r="DD140" s="387"/>
      <c r="DE140" s="387"/>
    </row>
    <row r="141" spans="108:109" ht="13.5" hidden="1" customHeight="1" x14ac:dyDescent="0.2">
      <c r="DD141" s="387"/>
      <c r="DE141" s="387"/>
    </row>
    <row r="142" spans="108:109" ht="13.5" hidden="1" customHeight="1" x14ac:dyDescent="0.2">
      <c r="DD142" s="387"/>
      <c r="DE142" s="387"/>
    </row>
    <row r="143" spans="108:109" ht="13.5" hidden="1" customHeight="1" x14ac:dyDescent="0.2">
      <c r="DD143" s="387"/>
      <c r="DE143" s="387"/>
    </row>
    <row r="144" spans="108:109" ht="13.5" hidden="1" customHeight="1" x14ac:dyDescent="0.2">
      <c r="DD144" s="387"/>
      <c r="DE144" s="387"/>
    </row>
    <row r="145" spans="108:109" ht="13.5" hidden="1" customHeight="1" x14ac:dyDescent="0.2">
      <c r="DD145" s="387"/>
      <c r="DE145" s="387"/>
    </row>
    <row r="146" spans="108:109" ht="13.5" hidden="1" customHeight="1" x14ac:dyDescent="0.2">
      <c r="DD146" s="387"/>
      <c r="DE146" s="387"/>
    </row>
    <row r="147" spans="108:109" ht="13.5" hidden="1" customHeight="1" x14ac:dyDescent="0.2">
      <c r="DD147" s="387"/>
      <c r="DE147" s="387"/>
    </row>
    <row r="148" spans="108:109" ht="13.5" hidden="1" customHeight="1" x14ac:dyDescent="0.2">
      <c r="DD148" s="387"/>
      <c r="DE148" s="387"/>
    </row>
    <row r="149" spans="108:109" ht="13.5" hidden="1" customHeight="1" x14ac:dyDescent="0.2">
      <c r="DD149" s="387"/>
      <c r="DE149" s="387"/>
    </row>
    <row r="150" spans="108:109" ht="13.5" hidden="1" customHeight="1" x14ac:dyDescent="0.2">
      <c r="DD150" s="387"/>
      <c r="DE150" s="387"/>
    </row>
    <row r="151" spans="108:109" ht="13.5" hidden="1" customHeight="1" x14ac:dyDescent="0.2">
      <c r="DD151" s="387"/>
      <c r="DE151" s="387"/>
    </row>
    <row r="152" spans="108:109" ht="13.5" hidden="1" customHeight="1" x14ac:dyDescent="0.2">
      <c r="DD152" s="387"/>
      <c r="DE152" s="387"/>
    </row>
    <row r="153" spans="108:109" ht="13.5" hidden="1" customHeight="1" x14ac:dyDescent="0.2">
      <c r="DD153" s="387"/>
      <c r="DE153" s="387"/>
    </row>
    <row r="154" spans="108:109" ht="13.5" hidden="1" customHeight="1" x14ac:dyDescent="0.2">
      <c r="DD154" s="387"/>
      <c r="DE154" s="387"/>
    </row>
    <row r="155" spans="108:109" ht="13.5" hidden="1" customHeight="1" x14ac:dyDescent="0.2">
      <c r="DD155" s="387"/>
      <c r="DE155" s="387"/>
    </row>
    <row r="156" spans="108:109" ht="13.5" hidden="1" customHeight="1" x14ac:dyDescent="0.2">
      <c r="DD156" s="387"/>
      <c r="DE156" s="387"/>
    </row>
    <row r="157" spans="108:109" ht="13.5" hidden="1" customHeight="1" x14ac:dyDescent="0.2">
      <c r="DD157" s="387"/>
      <c r="DE157" s="387"/>
    </row>
    <row r="158" spans="108:109" ht="13.5" hidden="1" customHeight="1" x14ac:dyDescent="0.2">
      <c r="DD158" s="387"/>
      <c r="DE158" s="387"/>
    </row>
    <row r="159" spans="108:109" ht="13.5" hidden="1" customHeight="1" x14ac:dyDescent="0.2">
      <c r="DD159" s="387"/>
      <c r="DE159" s="387"/>
    </row>
    <row r="160" spans="108:109" ht="13.5" hidden="1" customHeight="1" x14ac:dyDescent="0.2">
      <c r="DD160" s="387"/>
      <c r="DE160" s="387"/>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h/axk92WQNTOerHYCOqK+iBtoEAgxzzNcjPCcu4hUt7yBR/FO19ZA3Az0xEmIjn0nO6uia3ZfUnPtRQEB2UVA==" saltValue="T8jUC4tkFuTwI52jy5ZgI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605</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5uHB+rTqAOO11C4+uEntuqoVkx9lJJRSG7hmueL9/zqTOtvg1tlGRT0kX8ZYBZ43qdmZ8JUKDikZrxymEzQthA==" saltValue="lgo2cqK15vmkT7dlcum1v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606</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dx8FgfHTaJBaTuAXcJleFyk6z+wtWgd56T85fj2Frpf8zLuMayCaK0ocGlgrUPadTuDwP+D0uTs3wp61c6ZB9A==" saltValue="zHcLlu9fHDG4yvyoCdSxD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542</v>
      </c>
      <c r="G2" s="156"/>
      <c r="H2" s="157"/>
    </row>
    <row r="3" spans="1:8" x14ac:dyDescent="0.2">
      <c r="A3" s="153" t="s">
        <v>535</v>
      </c>
      <c r="B3" s="158"/>
      <c r="C3" s="159"/>
      <c r="D3" s="160">
        <v>23514</v>
      </c>
      <c r="E3" s="161"/>
      <c r="F3" s="162">
        <v>85205</v>
      </c>
      <c r="G3" s="163"/>
      <c r="H3" s="164"/>
    </row>
    <row r="4" spans="1:8" x14ac:dyDescent="0.2">
      <c r="A4" s="165"/>
      <c r="B4" s="166"/>
      <c r="C4" s="167"/>
      <c r="D4" s="168">
        <v>7198</v>
      </c>
      <c r="E4" s="169"/>
      <c r="F4" s="170">
        <v>38847</v>
      </c>
      <c r="G4" s="171"/>
      <c r="H4" s="172"/>
    </row>
    <row r="5" spans="1:8" x14ac:dyDescent="0.2">
      <c r="A5" s="153" t="s">
        <v>537</v>
      </c>
      <c r="B5" s="158"/>
      <c r="C5" s="159"/>
      <c r="D5" s="160">
        <v>32607</v>
      </c>
      <c r="E5" s="161"/>
      <c r="F5" s="162">
        <v>69469</v>
      </c>
      <c r="G5" s="163"/>
      <c r="H5" s="164"/>
    </row>
    <row r="6" spans="1:8" x14ac:dyDescent="0.2">
      <c r="A6" s="165"/>
      <c r="B6" s="166"/>
      <c r="C6" s="167"/>
      <c r="D6" s="168">
        <v>13712</v>
      </c>
      <c r="E6" s="169"/>
      <c r="F6" s="170">
        <v>38215</v>
      </c>
      <c r="G6" s="171"/>
      <c r="H6" s="172"/>
    </row>
    <row r="7" spans="1:8" x14ac:dyDescent="0.2">
      <c r="A7" s="153" t="s">
        <v>538</v>
      </c>
      <c r="B7" s="158"/>
      <c r="C7" s="159"/>
      <c r="D7" s="160">
        <v>30438</v>
      </c>
      <c r="E7" s="161"/>
      <c r="F7" s="162">
        <v>67293</v>
      </c>
      <c r="G7" s="163"/>
      <c r="H7" s="164"/>
    </row>
    <row r="8" spans="1:8" x14ac:dyDescent="0.2">
      <c r="A8" s="165"/>
      <c r="B8" s="166"/>
      <c r="C8" s="167"/>
      <c r="D8" s="168">
        <v>28626</v>
      </c>
      <c r="E8" s="169"/>
      <c r="F8" s="170">
        <v>35076</v>
      </c>
      <c r="G8" s="171"/>
      <c r="H8" s="172"/>
    </row>
    <row r="9" spans="1:8" x14ac:dyDescent="0.2">
      <c r="A9" s="153" t="s">
        <v>539</v>
      </c>
      <c r="B9" s="158"/>
      <c r="C9" s="159"/>
      <c r="D9" s="160">
        <v>41225</v>
      </c>
      <c r="E9" s="161"/>
      <c r="F9" s="162">
        <v>67343</v>
      </c>
      <c r="G9" s="163"/>
      <c r="H9" s="164"/>
    </row>
    <row r="10" spans="1:8" x14ac:dyDescent="0.2">
      <c r="A10" s="165"/>
      <c r="B10" s="166"/>
      <c r="C10" s="167"/>
      <c r="D10" s="168">
        <v>16633</v>
      </c>
      <c r="E10" s="169"/>
      <c r="F10" s="170">
        <v>32865</v>
      </c>
      <c r="G10" s="171"/>
      <c r="H10" s="172"/>
    </row>
    <row r="11" spans="1:8" x14ac:dyDescent="0.2">
      <c r="A11" s="153" t="s">
        <v>540</v>
      </c>
      <c r="B11" s="158"/>
      <c r="C11" s="159"/>
      <c r="D11" s="160">
        <v>48093</v>
      </c>
      <c r="E11" s="161"/>
      <c r="F11" s="162">
        <v>73475</v>
      </c>
      <c r="G11" s="163"/>
      <c r="H11" s="164"/>
    </row>
    <row r="12" spans="1:8" x14ac:dyDescent="0.2">
      <c r="A12" s="165"/>
      <c r="B12" s="166"/>
      <c r="C12" s="173"/>
      <c r="D12" s="168">
        <v>23614</v>
      </c>
      <c r="E12" s="169"/>
      <c r="F12" s="170">
        <v>43072</v>
      </c>
      <c r="G12" s="171"/>
      <c r="H12" s="172"/>
    </row>
    <row r="13" spans="1:8" x14ac:dyDescent="0.2">
      <c r="A13" s="153"/>
      <c r="B13" s="158"/>
      <c r="C13" s="174"/>
      <c r="D13" s="175">
        <v>35175</v>
      </c>
      <c r="E13" s="176"/>
      <c r="F13" s="177">
        <v>72557</v>
      </c>
      <c r="G13" s="178"/>
      <c r="H13" s="164"/>
    </row>
    <row r="14" spans="1:8" x14ac:dyDescent="0.2">
      <c r="A14" s="165"/>
      <c r="B14" s="166"/>
      <c r="C14" s="167"/>
      <c r="D14" s="168">
        <v>17957</v>
      </c>
      <c r="E14" s="169"/>
      <c r="F14" s="170">
        <v>37615</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7.84</v>
      </c>
      <c r="C19" s="179">
        <f>ROUND(VALUE(SUBSTITUTE(実質収支比率等に係る経年分析!G$48,"▲","-")),2)</f>
        <v>9.8699999999999992</v>
      </c>
      <c r="D19" s="179">
        <f>ROUND(VALUE(SUBSTITUTE(実質収支比率等に係る経年分析!H$48,"▲","-")),2)</f>
        <v>7.83</v>
      </c>
      <c r="E19" s="179">
        <f>ROUND(VALUE(SUBSTITUTE(実質収支比率等に係る経年分析!I$48,"▲","-")),2)</f>
        <v>7.33</v>
      </c>
      <c r="F19" s="179">
        <f>ROUND(VALUE(SUBSTITUTE(実質収支比率等に係る経年分析!J$48,"▲","-")),2)</f>
        <v>8.58</v>
      </c>
    </row>
    <row r="20" spans="1:11" x14ac:dyDescent="0.2">
      <c r="A20" s="179" t="s">
        <v>55</v>
      </c>
      <c r="B20" s="179">
        <f>ROUND(VALUE(SUBSTITUTE(実質収支比率等に係る経年分析!F$47,"▲","-")),2)</f>
        <v>30.74</v>
      </c>
      <c r="C20" s="179">
        <f>ROUND(VALUE(SUBSTITUTE(実質収支比率等に係る経年分析!G$47,"▲","-")),2)</f>
        <v>32.75</v>
      </c>
      <c r="D20" s="179">
        <f>ROUND(VALUE(SUBSTITUTE(実質収支比率等に係る経年分析!H$47,"▲","-")),2)</f>
        <v>33.299999999999997</v>
      </c>
      <c r="E20" s="179">
        <f>ROUND(VALUE(SUBSTITUTE(実質収支比率等に係る経年分析!I$47,"▲","-")),2)</f>
        <v>33.659999999999997</v>
      </c>
      <c r="F20" s="179">
        <f>ROUND(VALUE(SUBSTITUTE(実質収支比率等に係る経年分析!J$47,"▲","-")),2)</f>
        <v>34.299999999999997</v>
      </c>
    </row>
    <row r="21" spans="1:11" x14ac:dyDescent="0.2">
      <c r="A21" s="179" t="s">
        <v>56</v>
      </c>
      <c r="B21" s="179">
        <f>IF(ISNUMBER(VALUE(SUBSTITUTE(実質収支比率等に係る経年分析!F$49,"▲","-"))),ROUND(VALUE(SUBSTITUTE(実質収支比率等に係る経年分析!F$49,"▲","-")),2),NA())</f>
        <v>2.92</v>
      </c>
      <c r="C21" s="179">
        <f>IF(ISNUMBER(VALUE(SUBSTITUTE(実質収支比率等に係る経年分析!G$49,"▲","-"))),ROUND(VALUE(SUBSTITUTE(実質収支比率等に係る経年分析!G$49,"▲","-")),2),NA())</f>
        <v>5.33</v>
      </c>
      <c r="D21" s="179">
        <f>IF(ISNUMBER(VALUE(SUBSTITUTE(実質収支比率等に係る経年分析!H$49,"▲","-"))),ROUND(VALUE(SUBSTITUTE(実質収支比率等に係る経年分析!H$49,"▲","-")),2),NA())</f>
        <v>-2.19</v>
      </c>
      <c r="E21" s="179">
        <f>IF(ISNUMBER(VALUE(SUBSTITUTE(実質収支比率等に係る経年分析!I$49,"▲","-"))),ROUND(VALUE(SUBSTITUTE(実質収支比率等に係る経年分析!I$49,"▲","-")),2),NA())</f>
        <v>-0.56999999999999995</v>
      </c>
      <c r="F21" s="179">
        <f>IF(ISNUMBER(VALUE(SUBSTITUTE(実質収支比率等に係る経年分析!J$49,"▲","-"))),ROUND(VALUE(SUBSTITUTE(実質収支比率等に係る経年分析!J$49,"▲","-")),2),NA())</f>
        <v>2.06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e">
        <f>IF(連結実質赤字比率に係る赤字・黒字の構成分析!C$40="",NA(),連結実質赤字比率に係る赤字・黒字の構成分析!C$40)</f>
        <v>#N/A</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#VALUE!</v>
      </c>
      <c r="G30" s="180" t="e">
        <f>IF(ROUND(VALUE(SUBSTITUTE(連結実質赤字比率に係る赤字・黒字の構成分析!H$40,"▲", "-")), 2) &gt;= 0, ABS(ROUND(VALUE(SUBSTITUTE(連結実質赤字比率に係る赤字・黒字の構成分析!H$40,"▲", "-")), 2)), NA())</f>
        <v>#VALUE!</v>
      </c>
      <c r="H30" s="180" t="e">
        <f>IF(ROUND(VALUE(SUBSTITUTE(連結実質赤字比率に係る赤字・黒字の構成分析!I$40,"▲", "-")), 2) &lt; 0, ABS(ROUND(VALUE(SUBSTITUTE(連結実質赤字比率に係る赤字・黒字の構成分析!I$40,"▲", "-")), 2)), NA())</f>
        <v>#VALUE!</v>
      </c>
      <c r="I30" s="180" t="e">
        <f>IF(ROUND(VALUE(SUBSTITUTE(連結実質赤字比率に係る赤字・黒字の構成分析!I$40,"▲", "-")), 2) &gt;= 0, ABS(ROUND(VALUE(SUBSTITUTE(連結実質赤字比率に係る赤字・黒字の構成分析!I$40,"▲", "-")), 2)), NA())</f>
        <v>#VALUE!</v>
      </c>
      <c r="J30" s="180" t="e">
        <f>IF(ROUND(VALUE(SUBSTITUTE(連結実質赤字比率に係る赤字・黒字の構成分析!J$40,"▲", "-")), 2) &lt; 0, ABS(ROUND(VALUE(SUBSTITUTE(連結実質赤字比率に係る赤字・黒字の構成分析!J$40,"▲", "-")), 2)), NA())</f>
        <v>#VALUE!</v>
      </c>
      <c r="K30" s="180" t="e">
        <f>IF(ROUND(VALUE(SUBSTITUTE(連結実質赤字比率に係る赤字・黒字の構成分析!J$40,"▲", "-")), 2) &gt;= 0, ABS(ROUND(VALUE(SUBSTITUTE(連結実質赤字比率に係る赤字・黒字の構成分析!J$40,"▲", "-")), 2)), NA())</f>
        <v>#VALUE!</v>
      </c>
    </row>
    <row r="31" spans="1:11" x14ac:dyDescent="0.2">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0.42</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0.56999999999999995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0.36</v>
      </c>
    </row>
    <row r="32" spans="1:11" x14ac:dyDescent="0.2">
      <c r="A32" s="180" t="str">
        <f>IF(連結実質赤字比率に係る赤字・黒字の構成分析!C$38="",NA(),連結実質赤字比率に係る赤字・黒字の構成分析!C$38)</f>
        <v>介護保険特別会計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0.51</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0.44</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1.1100000000000001</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1.49</v>
      </c>
    </row>
    <row r="33" spans="1:16" x14ac:dyDescent="0.2">
      <c r="A33" s="180" t="str">
        <f>IF(連結実質赤字比率に係る赤字・黒字の構成分析!C$37="",NA(),連結実質赤字比率に係る赤字・黒字の構成分析!C$37)</f>
        <v>国民健康保険特別会計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3.87</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4.6100000000000003</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7.01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7.85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1.61</v>
      </c>
    </row>
    <row r="34" spans="1:16" x14ac:dyDescent="0.2">
      <c r="A34" s="180" t="str">
        <f>IF(連結実質赤字比率に係る赤字・黒字の構成分析!C$36="",NA(),連結実質赤字比率に係る赤字・黒字の構成分析!C$36)</f>
        <v>下水道事業特別会計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0.62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0.33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1.05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1.67</v>
      </c>
    </row>
    <row r="35" spans="1:16" x14ac:dyDescent="0.2">
      <c r="A35" s="180" t="str">
        <f>IF(連結実質赤字比率に係る赤字・黒字の構成分析!C$35="",NA(),連結実質赤字比率に係る赤字・黒字の構成分析!C$35)</f>
        <v>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1.97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1.69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1.85</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1.75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2.5499999999999998</v>
      </c>
    </row>
    <row r="36" spans="1:16" x14ac:dyDescent="0.2">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8.18</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10.210000000000001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8.17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7.33</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8.92</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493</v>
      </c>
      <c r="E42" s="181"/>
      <c r="F42" s="181"/>
      <c r="G42" s="181">
        <f>'実質公債費比率（分子）の構造'!L$52</f>
        <v>467</v>
      </c>
      <c r="H42" s="181"/>
      <c r="I42" s="181"/>
      <c r="J42" s="181">
        <f>'実質公債費比率（分子）の構造'!M$52</f>
        <v>486</v>
      </c>
      <c r="K42" s="181"/>
      <c r="L42" s="181"/>
      <c r="M42" s="181">
        <f>'実質公債費比率（分子）の構造'!N$52</f>
        <v>489</v>
      </c>
      <c r="N42" s="181"/>
      <c r="O42" s="181"/>
      <c r="P42" s="181">
        <f>'実質公債費比率（分子）の構造'!O$52</f>
        <v>500</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270</v>
      </c>
      <c r="C46" s="181"/>
      <c r="D46" s="181"/>
      <c r="E46" s="181">
        <f>'実質公債費比率（分子）の構造'!L$48</f>
        <v>253</v>
      </c>
      <c r="F46" s="181"/>
      <c r="G46" s="181"/>
      <c r="H46" s="181">
        <f>'実質公債費比率（分子）の構造'!M$48</f>
        <v>249</v>
      </c>
      <c r="I46" s="181"/>
      <c r="J46" s="181"/>
      <c r="K46" s="181">
        <f>'実質公債費比率（分子）の構造'!N$48</f>
        <v>245</v>
      </c>
      <c r="L46" s="181"/>
      <c r="M46" s="181"/>
      <c r="N46" s="181">
        <f>'実質公債費比率（分子）の構造'!O$48</f>
        <v>210</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215</v>
      </c>
      <c r="C49" s="181"/>
      <c r="D49" s="181"/>
      <c r="E49" s="181">
        <f>'実質公債費比率（分子）の構造'!L$45</f>
        <v>208</v>
      </c>
      <c r="F49" s="181"/>
      <c r="G49" s="181"/>
      <c r="H49" s="181">
        <f>'実質公債費比率（分子）の構造'!M$45</f>
        <v>218</v>
      </c>
      <c r="I49" s="181"/>
      <c r="J49" s="181"/>
      <c r="K49" s="181">
        <f>'実質公債費比率（分子）の構造'!N$45</f>
        <v>216</v>
      </c>
      <c r="L49" s="181"/>
      <c r="M49" s="181"/>
      <c r="N49" s="181">
        <f>'実質公債費比率（分子）の構造'!O$45</f>
        <v>188</v>
      </c>
      <c r="O49" s="181"/>
      <c r="P49" s="181"/>
    </row>
    <row r="50" spans="1:16" x14ac:dyDescent="0.2">
      <c r="A50" s="181" t="s">
        <v>71</v>
      </c>
      <c r="B50" s="181" t="e">
        <f>NA()</f>
        <v>#N/A</v>
      </c>
      <c r="C50" s="181">
        <f>IF(ISNUMBER('実質公債費比率（分子）の構造'!K$53),'実質公債費比率（分子）の構造'!K$53,NA())</f>
        <v>-8</v>
      </c>
      <c r="D50" s="181" t="e">
        <f>NA()</f>
        <v>#N/A</v>
      </c>
      <c r="E50" s="181" t="e">
        <f>NA()</f>
        <v>#N/A</v>
      </c>
      <c r="F50" s="181">
        <f>IF(ISNUMBER('実質公債費比率（分子）の構造'!L$53),'実質公債費比率（分子）の構造'!L$53,NA())</f>
        <v>-6</v>
      </c>
      <c r="G50" s="181" t="e">
        <f>NA()</f>
        <v>#N/A</v>
      </c>
      <c r="H50" s="181" t="e">
        <f>NA()</f>
        <v>#N/A</v>
      </c>
      <c r="I50" s="181">
        <f>IF(ISNUMBER('実質公債費比率（分子）の構造'!M$53),'実質公債費比率（分子）の構造'!M$53,NA())</f>
        <v>-19</v>
      </c>
      <c r="J50" s="181" t="e">
        <f>NA()</f>
        <v>#N/A</v>
      </c>
      <c r="K50" s="181" t="e">
        <f>NA()</f>
        <v>#N/A</v>
      </c>
      <c r="L50" s="181">
        <f>IF(ISNUMBER('実質公債費比率（分子）の構造'!N$53),'実質公債費比率（分子）の構造'!N$53,NA())</f>
        <v>-28</v>
      </c>
      <c r="M50" s="181" t="e">
        <f>NA()</f>
        <v>#N/A</v>
      </c>
      <c r="N50" s="181" t="e">
        <f>NA()</f>
        <v>#N/A</v>
      </c>
      <c r="O50" s="181">
        <f>IF(ISNUMBER('実質公債費比率（分子）の構造'!O$53),'実質公債費比率（分子）の構造'!O$53,NA())</f>
        <v>-102</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5831</v>
      </c>
      <c r="E56" s="180"/>
      <c r="F56" s="180"/>
      <c r="G56" s="180">
        <f>'将来負担比率（分子）の構造'!J$52</f>
        <v>5739</v>
      </c>
      <c r="H56" s="180"/>
      <c r="I56" s="180"/>
      <c r="J56" s="180">
        <f>'将来負担比率（分子）の構造'!K$52</f>
        <v>5590</v>
      </c>
      <c r="K56" s="180"/>
      <c r="L56" s="180"/>
      <c r="M56" s="180">
        <f>'将来負担比率（分子）の構造'!L$52</f>
        <v>5589</v>
      </c>
      <c r="N56" s="180"/>
      <c r="O56" s="180"/>
      <c r="P56" s="180">
        <f>'将来負担比率（分子）の構造'!M$52</f>
        <v>5559</v>
      </c>
    </row>
    <row r="57" spans="1:16" x14ac:dyDescent="0.2">
      <c r="A57" s="180" t="s">
        <v>42</v>
      </c>
      <c r="B57" s="180"/>
      <c r="C57" s="180"/>
      <c r="D57" s="180">
        <f>'将来負担比率（分子）の構造'!I$51</f>
        <v>46</v>
      </c>
      <c r="E57" s="180"/>
      <c r="F57" s="180"/>
      <c r="G57" s="180">
        <f>'将来負担比率（分子）の構造'!J$51</f>
        <v>40</v>
      </c>
      <c r="H57" s="180"/>
      <c r="I57" s="180"/>
      <c r="J57" s="180">
        <f>'将来負担比率（分子）の構造'!K$51</f>
        <v>34</v>
      </c>
      <c r="K57" s="180"/>
      <c r="L57" s="180"/>
      <c r="M57" s="180">
        <f>'将来負担比率（分子）の構造'!L$51</f>
        <v>27</v>
      </c>
      <c r="N57" s="180"/>
      <c r="O57" s="180"/>
      <c r="P57" s="180">
        <f>'将来負担比率（分子）の構造'!M$51</f>
        <v>21</v>
      </c>
    </row>
    <row r="58" spans="1:16" x14ac:dyDescent="0.2">
      <c r="A58" s="180" t="s">
        <v>41</v>
      </c>
      <c r="B58" s="180"/>
      <c r="C58" s="180"/>
      <c r="D58" s="180">
        <f>'将来負担比率（分子）の構造'!I$50</f>
        <v>1732</v>
      </c>
      <c r="E58" s="180"/>
      <c r="F58" s="180"/>
      <c r="G58" s="180">
        <f>'将来負担比率（分子）の構造'!J$50</f>
        <v>1948</v>
      </c>
      <c r="H58" s="180"/>
      <c r="I58" s="180"/>
      <c r="J58" s="180">
        <f>'将来負担比率（分子）の構造'!K$50</f>
        <v>1931</v>
      </c>
      <c r="K58" s="180"/>
      <c r="L58" s="180"/>
      <c r="M58" s="180">
        <f>'将来負担比率（分子）の構造'!L$50</f>
        <v>1939</v>
      </c>
      <c r="N58" s="180"/>
      <c r="O58" s="180"/>
      <c r="P58" s="180">
        <f>'将来負担比率（分子）の構造'!M$50</f>
        <v>2181</v>
      </c>
    </row>
    <row r="59" spans="1:16" x14ac:dyDescent="0.2">
      <c r="A59" s="180" t="s">
        <v>39</v>
      </c>
      <c r="B59" s="180">
        <f>'将来負担比率（分子）の構造'!I$49</f>
        <v>1</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35</v>
      </c>
      <c r="B62" s="180">
        <f>'将来負担比率（分子）の構造'!I$45</f>
        <v>1264</v>
      </c>
      <c r="C62" s="180"/>
      <c r="D62" s="180"/>
      <c r="E62" s="180">
        <f>'将来負担比率（分子）の構造'!J$45</f>
        <v>1343</v>
      </c>
      <c r="F62" s="180"/>
      <c r="G62" s="180"/>
      <c r="H62" s="180">
        <f>'将来負担比率（分子）の構造'!K$45</f>
        <v>1193</v>
      </c>
      <c r="I62" s="180"/>
      <c r="J62" s="180"/>
      <c r="K62" s="180">
        <f>'将来負担比率（分子）の構造'!L$45</f>
        <v>1111</v>
      </c>
      <c r="L62" s="180"/>
      <c r="M62" s="180"/>
      <c r="N62" s="180">
        <f>'将来負担比率（分子）の構造'!M$45</f>
        <v>1026</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1853</v>
      </c>
      <c r="C64" s="180"/>
      <c r="D64" s="180"/>
      <c r="E64" s="180">
        <f>'将来負担比率（分子）の構造'!J$43</f>
        <v>1658</v>
      </c>
      <c r="F64" s="180"/>
      <c r="G64" s="180"/>
      <c r="H64" s="180">
        <f>'将来負担比率（分子）の構造'!K$43</f>
        <v>1485</v>
      </c>
      <c r="I64" s="180"/>
      <c r="J64" s="180"/>
      <c r="K64" s="180">
        <f>'将来負担比率（分子）の構造'!L$43</f>
        <v>1401</v>
      </c>
      <c r="L64" s="180"/>
      <c r="M64" s="180"/>
      <c r="N64" s="180">
        <f>'将来負担比率（分子）の構造'!M$43</f>
        <v>1293</v>
      </c>
      <c r="O64" s="180"/>
      <c r="P64" s="180"/>
    </row>
    <row r="65" spans="1:16" x14ac:dyDescent="0.2">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31</v>
      </c>
      <c r="B66" s="180">
        <f>'将来負担比率（分子）の構造'!I$41</f>
        <v>1934</v>
      </c>
      <c r="C66" s="180"/>
      <c r="D66" s="180"/>
      <c r="E66" s="180">
        <f>'将来負担比率（分子）の構造'!J$41</f>
        <v>1992</v>
      </c>
      <c r="F66" s="180"/>
      <c r="G66" s="180"/>
      <c r="H66" s="180">
        <f>'将来負担比率（分子）の構造'!K$41</f>
        <v>1970</v>
      </c>
      <c r="I66" s="180"/>
      <c r="J66" s="180"/>
      <c r="K66" s="180">
        <f>'将来負担比率（分子）の構造'!L$41</f>
        <v>2156</v>
      </c>
      <c r="L66" s="180"/>
      <c r="M66" s="180"/>
      <c r="N66" s="180">
        <f>'将来負担比率（分子）の構造'!M$41</f>
        <v>2311</v>
      </c>
      <c r="O66" s="180"/>
      <c r="P66" s="180"/>
    </row>
    <row r="67" spans="1:16" x14ac:dyDescent="0.2">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1301</v>
      </c>
      <c r="C72" s="184">
        <f>基金残高に係る経年分析!G55</f>
        <v>1302</v>
      </c>
      <c r="D72" s="184">
        <f>基金残高に係る経年分析!H55</f>
        <v>1332</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492</v>
      </c>
      <c r="C74" s="184">
        <f>基金残高に係る経年分析!G57</f>
        <v>442</v>
      </c>
      <c r="D74" s="184">
        <f>基金残高に係る経年分析!H57</f>
        <v>416</v>
      </c>
    </row>
  </sheetData>
  <sheetProtection algorithmName="SHA-512" hashValue="dbT++MKHGyubSiw07DB0xzQ8DCVdGVyCiJ8cVwGJ++szqCZYBupUvVu/9f9vR21XlLfyKAoEsbhKB+kr8RaW3A==" saltValue="Om2P/Om0WVRP7nOM4lSP9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226</v>
      </c>
      <c r="C5" s="666"/>
      <c r="D5" s="666"/>
      <c r="E5" s="666"/>
      <c r="F5" s="666"/>
      <c r="G5" s="666"/>
      <c r="H5" s="666"/>
      <c r="I5" s="666"/>
      <c r="J5" s="666"/>
      <c r="K5" s="666"/>
      <c r="L5" s="666"/>
      <c r="M5" s="666"/>
      <c r="N5" s="666"/>
      <c r="O5" s="666"/>
      <c r="P5" s="666"/>
      <c r="Q5" s="667"/>
      <c r="R5" s="668">
        <v>2787470</v>
      </c>
      <c r="S5" s="669"/>
      <c r="T5" s="669"/>
      <c r="U5" s="669"/>
      <c r="V5" s="669"/>
      <c r="W5" s="669"/>
      <c r="X5" s="669"/>
      <c r="Y5" s="670"/>
      <c r="Z5" s="671">
        <v>47.7</v>
      </c>
      <c r="AA5" s="671"/>
      <c r="AB5" s="671"/>
      <c r="AC5" s="671"/>
      <c r="AD5" s="672">
        <v>2787470</v>
      </c>
      <c r="AE5" s="672"/>
      <c r="AF5" s="672"/>
      <c r="AG5" s="672"/>
      <c r="AH5" s="672"/>
      <c r="AI5" s="672"/>
      <c r="AJ5" s="672"/>
      <c r="AK5" s="672"/>
      <c r="AL5" s="673">
        <v>74.599999999999994</v>
      </c>
      <c r="AM5" s="674"/>
      <c r="AN5" s="674"/>
      <c r="AO5" s="675"/>
      <c r="AP5" s="665" t="s">
        <v>227</v>
      </c>
      <c r="AQ5" s="666"/>
      <c r="AR5" s="666"/>
      <c r="AS5" s="666"/>
      <c r="AT5" s="666"/>
      <c r="AU5" s="666"/>
      <c r="AV5" s="666"/>
      <c r="AW5" s="666"/>
      <c r="AX5" s="666"/>
      <c r="AY5" s="666"/>
      <c r="AZ5" s="666"/>
      <c r="BA5" s="666"/>
      <c r="BB5" s="666"/>
      <c r="BC5" s="666"/>
      <c r="BD5" s="666"/>
      <c r="BE5" s="666"/>
      <c r="BF5" s="667"/>
      <c r="BG5" s="679">
        <v>2784527</v>
      </c>
      <c r="BH5" s="680"/>
      <c r="BI5" s="680"/>
      <c r="BJ5" s="680"/>
      <c r="BK5" s="680"/>
      <c r="BL5" s="680"/>
      <c r="BM5" s="680"/>
      <c r="BN5" s="681"/>
      <c r="BO5" s="682">
        <v>99.9</v>
      </c>
      <c r="BP5" s="682"/>
      <c r="BQ5" s="682"/>
      <c r="BR5" s="682"/>
      <c r="BS5" s="683">
        <v>16124</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2">
      <c r="B6" s="676" t="s">
        <v>231</v>
      </c>
      <c r="C6" s="677"/>
      <c r="D6" s="677"/>
      <c r="E6" s="677"/>
      <c r="F6" s="677"/>
      <c r="G6" s="677"/>
      <c r="H6" s="677"/>
      <c r="I6" s="677"/>
      <c r="J6" s="677"/>
      <c r="K6" s="677"/>
      <c r="L6" s="677"/>
      <c r="M6" s="677"/>
      <c r="N6" s="677"/>
      <c r="O6" s="677"/>
      <c r="P6" s="677"/>
      <c r="Q6" s="678"/>
      <c r="R6" s="679">
        <v>44934</v>
      </c>
      <c r="S6" s="680"/>
      <c r="T6" s="680"/>
      <c r="U6" s="680"/>
      <c r="V6" s="680"/>
      <c r="W6" s="680"/>
      <c r="X6" s="680"/>
      <c r="Y6" s="681"/>
      <c r="Z6" s="682">
        <v>0.8</v>
      </c>
      <c r="AA6" s="682"/>
      <c r="AB6" s="682"/>
      <c r="AC6" s="682"/>
      <c r="AD6" s="683">
        <v>44934</v>
      </c>
      <c r="AE6" s="683"/>
      <c r="AF6" s="683"/>
      <c r="AG6" s="683"/>
      <c r="AH6" s="683"/>
      <c r="AI6" s="683"/>
      <c r="AJ6" s="683"/>
      <c r="AK6" s="683"/>
      <c r="AL6" s="684">
        <v>1.2</v>
      </c>
      <c r="AM6" s="685"/>
      <c r="AN6" s="685"/>
      <c r="AO6" s="686"/>
      <c r="AP6" s="676" t="s">
        <v>232</v>
      </c>
      <c r="AQ6" s="677"/>
      <c r="AR6" s="677"/>
      <c r="AS6" s="677"/>
      <c r="AT6" s="677"/>
      <c r="AU6" s="677"/>
      <c r="AV6" s="677"/>
      <c r="AW6" s="677"/>
      <c r="AX6" s="677"/>
      <c r="AY6" s="677"/>
      <c r="AZ6" s="677"/>
      <c r="BA6" s="677"/>
      <c r="BB6" s="677"/>
      <c r="BC6" s="677"/>
      <c r="BD6" s="677"/>
      <c r="BE6" s="677"/>
      <c r="BF6" s="678"/>
      <c r="BG6" s="679">
        <v>2784527</v>
      </c>
      <c r="BH6" s="680"/>
      <c r="BI6" s="680"/>
      <c r="BJ6" s="680"/>
      <c r="BK6" s="680"/>
      <c r="BL6" s="680"/>
      <c r="BM6" s="680"/>
      <c r="BN6" s="681"/>
      <c r="BO6" s="682">
        <v>99.9</v>
      </c>
      <c r="BP6" s="682"/>
      <c r="BQ6" s="682"/>
      <c r="BR6" s="682"/>
      <c r="BS6" s="683">
        <v>16124</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100724</v>
      </c>
      <c r="CS6" s="680"/>
      <c r="CT6" s="680"/>
      <c r="CU6" s="680"/>
      <c r="CV6" s="680"/>
      <c r="CW6" s="680"/>
      <c r="CX6" s="680"/>
      <c r="CY6" s="681"/>
      <c r="CZ6" s="673">
        <v>1.9</v>
      </c>
      <c r="DA6" s="674"/>
      <c r="DB6" s="674"/>
      <c r="DC6" s="693"/>
      <c r="DD6" s="688" t="s">
        <v>234</v>
      </c>
      <c r="DE6" s="680"/>
      <c r="DF6" s="680"/>
      <c r="DG6" s="680"/>
      <c r="DH6" s="680"/>
      <c r="DI6" s="680"/>
      <c r="DJ6" s="680"/>
      <c r="DK6" s="680"/>
      <c r="DL6" s="680"/>
      <c r="DM6" s="680"/>
      <c r="DN6" s="680"/>
      <c r="DO6" s="680"/>
      <c r="DP6" s="681"/>
      <c r="DQ6" s="688">
        <v>100724</v>
      </c>
      <c r="DR6" s="680"/>
      <c r="DS6" s="680"/>
      <c r="DT6" s="680"/>
      <c r="DU6" s="680"/>
      <c r="DV6" s="680"/>
      <c r="DW6" s="680"/>
      <c r="DX6" s="680"/>
      <c r="DY6" s="680"/>
      <c r="DZ6" s="680"/>
      <c r="EA6" s="680"/>
      <c r="EB6" s="680"/>
      <c r="EC6" s="689"/>
    </row>
    <row r="7" spans="2:143" ht="11.25" customHeight="1" x14ac:dyDescent="0.2">
      <c r="B7" s="676" t="s">
        <v>235</v>
      </c>
      <c r="C7" s="677"/>
      <c r="D7" s="677"/>
      <c r="E7" s="677"/>
      <c r="F7" s="677"/>
      <c r="G7" s="677"/>
      <c r="H7" s="677"/>
      <c r="I7" s="677"/>
      <c r="J7" s="677"/>
      <c r="K7" s="677"/>
      <c r="L7" s="677"/>
      <c r="M7" s="677"/>
      <c r="N7" s="677"/>
      <c r="O7" s="677"/>
      <c r="P7" s="677"/>
      <c r="Q7" s="678"/>
      <c r="R7" s="679">
        <v>2585</v>
      </c>
      <c r="S7" s="680"/>
      <c r="T7" s="680"/>
      <c r="U7" s="680"/>
      <c r="V7" s="680"/>
      <c r="W7" s="680"/>
      <c r="X7" s="680"/>
      <c r="Y7" s="681"/>
      <c r="Z7" s="682">
        <v>0</v>
      </c>
      <c r="AA7" s="682"/>
      <c r="AB7" s="682"/>
      <c r="AC7" s="682"/>
      <c r="AD7" s="683">
        <v>2585</v>
      </c>
      <c r="AE7" s="683"/>
      <c r="AF7" s="683"/>
      <c r="AG7" s="683"/>
      <c r="AH7" s="683"/>
      <c r="AI7" s="683"/>
      <c r="AJ7" s="683"/>
      <c r="AK7" s="683"/>
      <c r="AL7" s="684">
        <v>0.1</v>
      </c>
      <c r="AM7" s="685"/>
      <c r="AN7" s="685"/>
      <c r="AO7" s="686"/>
      <c r="AP7" s="676" t="s">
        <v>236</v>
      </c>
      <c r="AQ7" s="677"/>
      <c r="AR7" s="677"/>
      <c r="AS7" s="677"/>
      <c r="AT7" s="677"/>
      <c r="AU7" s="677"/>
      <c r="AV7" s="677"/>
      <c r="AW7" s="677"/>
      <c r="AX7" s="677"/>
      <c r="AY7" s="677"/>
      <c r="AZ7" s="677"/>
      <c r="BA7" s="677"/>
      <c r="BB7" s="677"/>
      <c r="BC7" s="677"/>
      <c r="BD7" s="677"/>
      <c r="BE7" s="677"/>
      <c r="BF7" s="678"/>
      <c r="BG7" s="679">
        <v>1128128</v>
      </c>
      <c r="BH7" s="680"/>
      <c r="BI7" s="680"/>
      <c r="BJ7" s="680"/>
      <c r="BK7" s="680"/>
      <c r="BL7" s="680"/>
      <c r="BM7" s="680"/>
      <c r="BN7" s="681"/>
      <c r="BO7" s="682">
        <v>40.5</v>
      </c>
      <c r="BP7" s="682"/>
      <c r="BQ7" s="682"/>
      <c r="BR7" s="682"/>
      <c r="BS7" s="683">
        <v>16124</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867208</v>
      </c>
      <c r="CS7" s="680"/>
      <c r="CT7" s="680"/>
      <c r="CU7" s="680"/>
      <c r="CV7" s="680"/>
      <c r="CW7" s="680"/>
      <c r="CX7" s="680"/>
      <c r="CY7" s="681"/>
      <c r="CZ7" s="682">
        <v>16</v>
      </c>
      <c r="DA7" s="682"/>
      <c r="DB7" s="682"/>
      <c r="DC7" s="682"/>
      <c r="DD7" s="688">
        <v>15411</v>
      </c>
      <c r="DE7" s="680"/>
      <c r="DF7" s="680"/>
      <c r="DG7" s="680"/>
      <c r="DH7" s="680"/>
      <c r="DI7" s="680"/>
      <c r="DJ7" s="680"/>
      <c r="DK7" s="680"/>
      <c r="DL7" s="680"/>
      <c r="DM7" s="680"/>
      <c r="DN7" s="680"/>
      <c r="DO7" s="680"/>
      <c r="DP7" s="681"/>
      <c r="DQ7" s="688">
        <v>806970</v>
      </c>
      <c r="DR7" s="680"/>
      <c r="DS7" s="680"/>
      <c r="DT7" s="680"/>
      <c r="DU7" s="680"/>
      <c r="DV7" s="680"/>
      <c r="DW7" s="680"/>
      <c r="DX7" s="680"/>
      <c r="DY7" s="680"/>
      <c r="DZ7" s="680"/>
      <c r="EA7" s="680"/>
      <c r="EB7" s="680"/>
      <c r="EC7" s="689"/>
    </row>
    <row r="8" spans="2:143" ht="11.25" customHeight="1" x14ac:dyDescent="0.2">
      <c r="B8" s="676" t="s">
        <v>238</v>
      </c>
      <c r="C8" s="677"/>
      <c r="D8" s="677"/>
      <c r="E8" s="677"/>
      <c r="F8" s="677"/>
      <c r="G8" s="677"/>
      <c r="H8" s="677"/>
      <c r="I8" s="677"/>
      <c r="J8" s="677"/>
      <c r="K8" s="677"/>
      <c r="L8" s="677"/>
      <c r="M8" s="677"/>
      <c r="N8" s="677"/>
      <c r="O8" s="677"/>
      <c r="P8" s="677"/>
      <c r="Q8" s="678"/>
      <c r="R8" s="679">
        <v>10818</v>
      </c>
      <c r="S8" s="680"/>
      <c r="T8" s="680"/>
      <c r="U8" s="680"/>
      <c r="V8" s="680"/>
      <c r="W8" s="680"/>
      <c r="X8" s="680"/>
      <c r="Y8" s="681"/>
      <c r="Z8" s="682">
        <v>0.2</v>
      </c>
      <c r="AA8" s="682"/>
      <c r="AB8" s="682"/>
      <c r="AC8" s="682"/>
      <c r="AD8" s="683">
        <v>10818</v>
      </c>
      <c r="AE8" s="683"/>
      <c r="AF8" s="683"/>
      <c r="AG8" s="683"/>
      <c r="AH8" s="683"/>
      <c r="AI8" s="683"/>
      <c r="AJ8" s="683"/>
      <c r="AK8" s="683"/>
      <c r="AL8" s="684">
        <v>0.3</v>
      </c>
      <c r="AM8" s="685"/>
      <c r="AN8" s="685"/>
      <c r="AO8" s="686"/>
      <c r="AP8" s="676" t="s">
        <v>239</v>
      </c>
      <c r="AQ8" s="677"/>
      <c r="AR8" s="677"/>
      <c r="AS8" s="677"/>
      <c r="AT8" s="677"/>
      <c r="AU8" s="677"/>
      <c r="AV8" s="677"/>
      <c r="AW8" s="677"/>
      <c r="AX8" s="677"/>
      <c r="AY8" s="677"/>
      <c r="AZ8" s="677"/>
      <c r="BA8" s="677"/>
      <c r="BB8" s="677"/>
      <c r="BC8" s="677"/>
      <c r="BD8" s="677"/>
      <c r="BE8" s="677"/>
      <c r="BF8" s="678"/>
      <c r="BG8" s="679">
        <v>30369</v>
      </c>
      <c r="BH8" s="680"/>
      <c r="BI8" s="680"/>
      <c r="BJ8" s="680"/>
      <c r="BK8" s="680"/>
      <c r="BL8" s="680"/>
      <c r="BM8" s="680"/>
      <c r="BN8" s="681"/>
      <c r="BO8" s="682">
        <v>1.1000000000000001</v>
      </c>
      <c r="BP8" s="682"/>
      <c r="BQ8" s="682"/>
      <c r="BR8" s="682"/>
      <c r="BS8" s="688" t="s">
        <v>129</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1680650</v>
      </c>
      <c r="CS8" s="680"/>
      <c r="CT8" s="680"/>
      <c r="CU8" s="680"/>
      <c r="CV8" s="680"/>
      <c r="CW8" s="680"/>
      <c r="CX8" s="680"/>
      <c r="CY8" s="681"/>
      <c r="CZ8" s="682">
        <v>31</v>
      </c>
      <c r="DA8" s="682"/>
      <c r="DB8" s="682"/>
      <c r="DC8" s="682"/>
      <c r="DD8" s="688">
        <v>83989</v>
      </c>
      <c r="DE8" s="680"/>
      <c r="DF8" s="680"/>
      <c r="DG8" s="680"/>
      <c r="DH8" s="680"/>
      <c r="DI8" s="680"/>
      <c r="DJ8" s="680"/>
      <c r="DK8" s="680"/>
      <c r="DL8" s="680"/>
      <c r="DM8" s="680"/>
      <c r="DN8" s="680"/>
      <c r="DO8" s="680"/>
      <c r="DP8" s="681"/>
      <c r="DQ8" s="688">
        <v>908279</v>
      </c>
      <c r="DR8" s="680"/>
      <c r="DS8" s="680"/>
      <c r="DT8" s="680"/>
      <c r="DU8" s="680"/>
      <c r="DV8" s="680"/>
      <c r="DW8" s="680"/>
      <c r="DX8" s="680"/>
      <c r="DY8" s="680"/>
      <c r="DZ8" s="680"/>
      <c r="EA8" s="680"/>
      <c r="EB8" s="680"/>
      <c r="EC8" s="689"/>
    </row>
    <row r="9" spans="2:143" ht="11.25" customHeight="1" x14ac:dyDescent="0.2">
      <c r="B9" s="676" t="s">
        <v>241</v>
      </c>
      <c r="C9" s="677"/>
      <c r="D9" s="677"/>
      <c r="E9" s="677"/>
      <c r="F9" s="677"/>
      <c r="G9" s="677"/>
      <c r="H9" s="677"/>
      <c r="I9" s="677"/>
      <c r="J9" s="677"/>
      <c r="K9" s="677"/>
      <c r="L9" s="677"/>
      <c r="M9" s="677"/>
      <c r="N9" s="677"/>
      <c r="O9" s="677"/>
      <c r="P9" s="677"/>
      <c r="Q9" s="678"/>
      <c r="R9" s="679">
        <v>9440</v>
      </c>
      <c r="S9" s="680"/>
      <c r="T9" s="680"/>
      <c r="U9" s="680"/>
      <c r="V9" s="680"/>
      <c r="W9" s="680"/>
      <c r="X9" s="680"/>
      <c r="Y9" s="681"/>
      <c r="Z9" s="682">
        <v>0.2</v>
      </c>
      <c r="AA9" s="682"/>
      <c r="AB9" s="682"/>
      <c r="AC9" s="682"/>
      <c r="AD9" s="683">
        <v>9440</v>
      </c>
      <c r="AE9" s="683"/>
      <c r="AF9" s="683"/>
      <c r="AG9" s="683"/>
      <c r="AH9" s="683"/>
      <c r="AI9" s="683"/>
      <c r="AJ9" s="683"/>
      <c r="AK9" s="683"/>
      <c r="AL9" s="684">
        <v>0.3</v>
      </c>
      <c r="AM9" s="685"/>
      <c r="AN9" s="685"/>
      <c r="AO9" s="686"/>
      <c r="AP9" s="676" t="s">
        <v>242</v>
      </c>
      <c r="AQ9" s="677"/>
      <c r="AR9" s="677"/>
      <c r="AS9" s="677"/>
      <c r="AT9" s="677"/>
      <c r="AU9" s="677"/>
      <c r="AV9" s="677"/>
      <c r="AW9" s="677"/>
      <c r="AX9" s="677"/>
      <c r="AY9" s="677"/>
      <c r="AZ9" s="677"/>
      <c r="BA9" s="677"/>
      <c r="BB9" s="677"/>
      <c r="BC9" s="677"/>
      <c r="BD9" s="677"/>
      <c r="BE9" s="677"/>
      <c r="BF9" s="678"/>
      <c r="BG9" s="679">
        <v>868261</v>
      </c>
      <c r="BH9" s="680"/>
      <c r="BI9" s="680"/>
      <c r="BJ9" s="680"/>
      <c r="BK9" s="680"/>
      <c r="BL9" s="680"/>
      <c r="BM9" s="680"/>
      <c r="BN9" s="681"/>
      <c r="BO9" s="682">
        <v>31.1</v>
      </c>
      <c r="BP9" s="682"/>
      <c r="BQ9" s="682"/>
      <c r="BR9" s="682"/>
      <c r="BS9" s="688" t="s">
        <v>234</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556309</v>
      </c>
      <c r="CS9" s="680"/>
      <c r="CT9" s="680"/>
      <c r="CU9" s="680"/>
      <c r="CV9" s="680"/>
      <c r="CW9" s="680"/>
      <c r="CX9" s="680"/>
      <c r="CY9" s="681"/>
      <c r="CZ9" s="682">
        <v>10.199999999999999</v>
      </c>
      <c r="DA9" s="682"/>
      <c r="DB9" s="682"/>
      <c r="DC9" s="682"/>
      <c r="DD9" s="688">
        <v>130423</v>
      </c>
      <c r="DE9" s="680"/>
      <c r="DF9" s="680"/>
      <c r="DG9" s="680"/>
      <c r="DH9" s="680"/>
      <c r="DI9" s="680"/>
      <c r="DJ9" s="680"/>
      <c r="DK9" s="680"/>
      <c r="DL9" s="680"/>
      <c r="DM9" s="680"/>
      <c r="DN9" s="680"/>
      <c r="DO9" s="680"/>
      <c r="DP9" s="681"/>
      <c r="DQ9" s="688">
        <v>515608</v>
      </c>
      <c r="DR9" s="680"/>
      <c r="DS9" s="680"/>
      <c r="DT9" s="680"/>
      <c r="DU9" s="680"/>
      <c r="DV9" s="680"/>
      <c r="DW9" s="680"/>
      <c r="DX9" s="680"/>
      <c r="DY9" s="680"/>
      <c r="DZ9" s="680"/>
      <c r="EA9" s="680"/>
      <c r="EB9" s="680"/>
      <c r="EC9" s="689"/>
    </row>
    <row r="10" spans="2:143" ht="11.25" customHeight="1" x14ac:dyDescent="0.2">
      <c r="B10" s="676" t="s">
        <v>244</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129</v>
      </c>
      <c r="AA10" s="682"/>
      <c r="AB10" s="682"/>
      <c r="AC10" s="682"/>
      <c r="AD10" s="683" t="s">
        <v>234</v>
      </c>
      <c r="AE10" s="683"/>
      <c r="AF10" s="683"/>
      <c r="AG10" s="683"/>
      <c r="AH10" s="683"/>
      <c r="AI10" s="683"/>
      <c r="AJ10" s="683"/>
      <c r="AK10" s="683"/>
      <c r="AL10" s="684" t="s">
        <v>129</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60984</v>
      </c>
      <c r="BH10" s="680"/>
      <c r="BI10" s="680"/>
      <c r="BJ10" s="680"/>
      <c r="BK10" s="680"/>
      <c r="BL10" s="680"/>
      <c r="BM10" s="680"/>
      <c r="BN10" s="681"/>
      <c r="BO10" s="682">
        <v>2.2000000000000002</v>
      </c>
      <c r="BP10" s="682"/>
      <c r="BQ10" s="682"/>
      <c r="BR10" s="682"/>
      <c r="BS10" s="688" t="s">
        <v>234</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v>10597</v>
      </c>
      <c r="CS10" s="680"/>
      <c r="CT10" s="680"/>
      <c r="CU10" s="680"/>
      <c r="CV10" s="680"/>
      <c r="CW10" s="680"/>
      <c r="CX10" s="680"/>
      <c r="CY10" s="681"/>
      <c r="CZ10" s="682">
        <v>0.2</v>
      </c>
      <c r="DA10" s="682"/>
      <c r="DB10" s="682"/>
      <c r="DC10" s="682"/>
      <c r="DD10" s="688" t="s">
        <v>129</v>
      </c>
      <c r="DE10" s="680"/>
      <c r="DF10" s="680"/>
      <c r="DG10" s="680"/>
      <c r="DH10" s="680"/>
      <c r="DI10" s="680"/>
      <c r="DJ10" s="680"/>
      <c r="DK10" s="680"/>
      <c r="DL10" s="680"/>
      <c r="DM10" s="680"/>
      <c r="DN10" s="680"/>
      <c r="DO10" s="680"/>
      <c r="DP10" s="681"/>
      <c r="DQ10" s="688">
        <v>597</v>
      </c>
      <c r="DR10" s="680"/>
      <c r="DS10" s="680"/>
      <c r="DT10" s="680"/>
      <c r="DU10" s="680"/>
      <c r="DV10" s="680"/>
      <c r="DW10" s="680"/>
      <c r="DX10" s="680"/>
      <c r="DY10" s="680"/>
      <c r="DZ10" s="680"/>
      <c r="EA10" s="680"/>
      <c r="EB10" s="680"/>
      <c r="EC10" s="689"/>
    </row>
    <row r="11" spans="2:143" ht="11.25" customHeight="1" x14ac:dyDescent="0.2">
      <c r="B11" s="676" t="s">
        <v>247</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234</v>
      </c>
      <c r="AA11" s="682"/>
      <c r="AB11" s="682"/>
      <c r="AC11" s="682"/>
      <c r="AD11" s="683" t="s">
        <v>234</v>
      </c>
      <c r="AE11" s="683"/>
      <c r="AF11" s="683"/>
      <c r="AG11" s="683"/>
      <c r="AH11" s="683"/>
      <c r="AI11" s="683"/>
      <c r="AJ11" s="683"/>
      <c r="AK11" s="683"/>
      <c r="AL11" s="684" t="s">
        <v>234</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168514</v>
      </c>
      <c r="BH11" s="680"/>
      <c r="BI11" s="680"/>
      <c r="BJ11" s="680"/>
      <c r="BK11" s="680"/>
      <c r="BL11" s="680"/>
      <c r="BM11" s="680"/>
      <c r="BN11" s="681"/>
      <c r="BO11" s="682">
        <v>6</v>
      </c>
      <c r="BP11" s="682"/>
      <c r="BQ11" s="682"/>
      <c r="BR11" s="682"/>
      <c r="BS11" s="688">
        <v>16124</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110047</v>
      </c>
      <c r="CS11" s="680"/>
      <c r="CT11" s="680"/>
      <c r="CU11" s="680"/>
      <c r="CV11" s="680"/>
      <c r="CW11" s="680"/>
      <c r="CX11" s="680"/>
      <c r="CY11" s="681"/>
      <c r="CZ11" s="682">
        <v>2</v>
      </c>
      <c r="DA11" s="682"/>
      <c r="DB11" s="682"/>
      <c r="DC11" s="682"/>
      <c r="DD11" s="688">
        <v>2623</v>
      </c>
      <c r="DE11" s="680"/>
      <c r="DF11" s="680"/>
      <c r="DG11" s="680"/>
      <c r="DH11" s="680"/>
      <c r="DI11" s="680"/>
      <c r="DJ11" s="680"/>
      <c r="DK11" s="680"/>
      <c r="DL11" s="680"/>
      <c r="DM11" s="680"/>
      <c r="DN11" s="680"/>
      <c r="DO11" s="680"/>
      <c r="DP11" s="681"/>
      <c r="DQ11" s="688">
        <v>83032</v>
      </c>
      <c r="DR11" s="680"/>
      <c r="DS11" s="680"/>
      <c r="DT11" s="680"/>
      <c r="DU11" s="680"/>
      <c r="DV11" s="680"/>
      <c r="DW11" s="680"/>
      <c r="DX11" s="680"/>
      <c r="DY11" s="680"/>
      <c r="DZ11" s="680"/>
      <c r="EA11" s="680"/>
      <c r="EB11" s="680"/>
      <c r="EC11" s="689"/>
    </row>
    <row r="12" spans="2:143" ht="11.25" customHeight="1" x14ac:dyDescent="0.2">
      <c r="B12" s="676" t="s">
        <v>250</v>
      </c>
      <c r="C12" s="677"/>
      <c r="D12" s="677"/>
      <c r="E12" s="677"/>
      <c r="F12" s="677"/>
      <c r="G12" s="677"/>
      <c r="H12" s="677"/>
      <c r="I12" s="677"/>
      <c r="J12" s="677"/>
      <c r="K12" s="677"/>
      <c r="L12" s="677"/>
      <c r="M12" s="677"/>
      <c r="N12" s="677"/>
      <c r="O12" s="677"/>
      <c r="P12" s="677"/>
      <c r="Q12" s="678"/>
      <c r="R12" s="679">
        <v>296573</v>
      </c>
      <c r="S12" s="680"/>
      <c r="T12" s="680"/>
      <c r="U12" s="680"/>
      <c r="V12" s="680"/>
      <c r="W12" s="680"/>
      <c r="X12" s="680"/>
      <c r="Y12" s="681"/>
      <c r="Z12" s="682">
        <v>5.0999999999999996</v>
      </c>
      <c r="AA12" s="682"/>
      <c r="AB12" s="682"/>
      <c r="AC12" s="682"/>
      <c r="AD12" s="683">
        <v>296573</v>
      </c>
      <c r="AE12" s="683"/>
      <c r="AF12" s="683"/>
      <c r="AG12" s="683"/>
      <c r="AH12" s="683"/>
      <c r="AI12" s="683"/>
      <c r="AJ12" s="683"/>
      <c r="AK12" s="683"/>
      <c r="AL12" s="684">
        <v>7.9</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1501000</v>
      </c>
      <c r="BH12" s="680"/>
      <c r="BI12" s="680"/>
      <c r="BJ12" s="680"/>
      <c r="BK12" s="680"/>
      <c r="BL12" s="680"/>
      <c r="BM12" s="680"/>
      <c r="BN12" s="681"/>
      <c r="BO12" s="682">
        <v>53.8</v>
      </c>
      <c r="BP12" s="682"/>
      <c r="BQ12" s="682"/>
      <c r="BR12" s="682"/>
      <c r="BS12" s="688" t="s">
        <v>129</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19413</v>
      </c>
      <c r="CS12" s="680"/>
      <c r="CT12" s="680"/>
      <c r="CU12" s="680"/>
      <c r="CV12" s="680"/>
      <c r="CW12" s="680"/>
      <c r="CX12" s="680"/>
      <c r="CY12" s="681"/>
      <c r="CZ12" s="682">
        <v>0.4</v>
      </c>
      <c r="DA12" s="682"/>
      <c r="DB12" s="682"/>
      <c r="DC12" s="682"/>
      <c r="DD12" s="688">
        <v>2788</v>
      </c>
      <c r="DE12" s="680"/>
      <c r="DF12" s="680"/>
      <c r="DG12" s="680"/>
      <c r="DH12" s="680"/>
      <c r="DI12" s="680"/>
      <c r="DJ12" s="680"/>
      <c r="DK12" s="680"/>
      <c r="DL12" s="680"/>
      <c r="DM12" s="680"/>
      <c r="DN12" s="680"/>
      <c r="DO12" s="680"/>
      <c r="DP12" s="681"/>
      <c r="DQ12" s="688">
        <v>18113</v>
      </c>
      <c r="DR12" s="680"/>
      <c r="DS12" s="680"/>
      <c r="DT12" s="680"/>
      <c r="DU12" s="680"/>
      <c r="DV12" s="680"/>
      <c r="DW12" s="680"/>
      <c r="DX12" s="680"/>
      <c r="DY12" s="680"/>
      <c r="DZ12" s="680"/>
      <c r="EA12" s="680"/>
      <c r="EB12" s="680"/>
      <c r="EC12" s="689"/>
    </row>
    <row r="13" spans="2:143" ht="11.25" customHeight="1" x14ac:dyDescent="0.2">
      <c r="B13" s="676" t="s">
        <v>253</v>
      </c>
      <c r="C13" s="677"/>
      <c r="D13" s="677"/>
      <c r="E13" s="677"/>
      <c r="F13" s="677"/>
      <c r="G13" s="677"/>
      <c r="H13" s="677"/>
      <c r="I13" s="677"/>
      <c r="J13" s="677"/>
      <c r="K13" s="677"/>
      <c r="L13" s="677"/>
      <c r="M13" s="677"/>
      <c r="N13" s="677"/>
      <c r="O13" s="677"/>
      <c r="P13" s="677"/>
      <c r="Q13" s="678"/>
      <c r="R13" s="679" t="s">
        <v>234</v>
      </c>
      <c r="S13" s="680"/>
      <c r="T13" s="680"/>
      <c r="U13" s="680"/>
      <c r="V13" s="680"/>
      <c r="W13" s="680"/>
      <c r="X13" s="680"/>
      <c r="Y13" s="681"/>
      <c r="Z13" s="682" t="s">
        <v>234</v>
      </c>
      <c r="AA13" s="682"/>
      <c r="AB13" s="682"/>
      <c r="AC13" s="682"/>
      <c r="AD13" s="683" t="s">
        <v>129</v>
      </c>
      <c r="AE13" s="683"/>
      <c r="AF13" s="683"/>
      <c r="AG13" s="683"/>
      <c r="AH13" s="683"/>
      <c r="AI13" s="683"/>
      <c r="AJ13" s="683"/>
      <c r="AK13" s="683"/>
      <c r="AL13" s="684" t="s">
        <v>234</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1499013</v>
      </c>
      <c r="BH13" s="680"/>
      <c r="BI13" s="680"/>
      <c r="BJ13" s="680"/>
      <c r="BK13" s="680"/>
      <c r="BL13" s="680"/>
      <c r="BM13" s="680"/>
      <c r="BN13" s="681"/>
      <c r="BO13" s="682">
        <v>53.8</v>
      </c>
      <c r="BP13" s="682"/>
      <c r="BQ13" s="682"/>
      <c r="BR13" s="682"/>
      <c r="BS13" s="688" t="s">
        <v>129</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775302</v>
      </c>
      <c r="CS13" s="680"/>
      <c r="CT13" s="680"/>
      <c r="CU13" s="680"/>
      <c r="CV13" s="680"/>
      <c r="CW13" s="680"/>
      <c r="CX13" s="680"/>
      <c r="CY13" s="681"/>
      <c r="CZ13" s="682">
        <v>14.3</v>
      </c>
      <c r="DA13" s="682"/>
      <c r="DB13" s="682"/>
      <c r="DC13" s="682"/>
      <c r="DD13" s="688">
        <v>391000</v>
      </c>
      <c r="DE13" s="680"/>
      <c r="DF13" s="680"/>
      <c r="DG13" s="680"/>
      <c r="DH13" s="680"/>
      <c r="DI13" s="680"/>
      <c r="DJ13" s="680"/>
      <c r="DK13" s="680"/>
      <c r="DL13" s="680"/>
      <c r="DM13" s="680"/>
      <c r="DN13" s="680"/>
      <c r="DO13" s="680"/>
      <c r="DP13" s="681"/>
      <c r="DQ13" s="688">
        <v>653233</v>
      </c>
      <c r="DR13" s="680"/>
      <c r="DS13" s="680"/>
      <c r="DT13" s="680"/>
      <c r="DU13" s="680"/>
      <c r="DV13" s="680"/>
      <c r="DW13" s="680"/>
      <c r="DX13" s="680"/>
      <c r="DY13" s="680"/>
      <c r="DZ13" s="680"/>
      <c r="EA13" s="680"/>
      <c r="EB13" s="680"/>
      <c r="EC13" s="689"/>
    </row>
    <row r="14" spans="2:143" ht="11.25" customHeight="1" x14ac:dyDescent="0.2">
      <c r="B14" s="676" t="s">
        <v>256</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48404</v>
      </c>
      <c r="BH14" s="680"/>
      <c r="BI14" s="680"/>
      <c r="BJ14" s="680"/>
      <c r="BK14" s="680"/>
      <c r="BL14" s="680"/>
      <c r="BM14" s="680"/>
      <c r="BN14" s="681"/>
      <c r="BO14" s="682">
        <v>1.7</v>
      </c>
      <c r="BP14" s="682"/>
      <c r="BQ14" s="682"/>
      <c r="BR14" s="682"/>
      <c r="BS14" s="688" t="s">
        <v>234</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341382</v>
      </c>
      <c r="CS14" s="680"/>
      <c r="CT14" s="680"/>
      <c r="CU14" s="680"/>
      <c r="CV14" s="680"/>
      <c r="CW14" s="680"/>
      <c r="CX14" s="680"/>
      <c r="CY14" s="681"/>
      <c r="CZ14" s="682">
        <v>6.3</v>
      </c>
      <c r="DA14" s="682"/>
      <c r="DB14" s="682"/>
      <c r="DC14" s="682"/>
      <c r="DD14" s="688">
        <v>30365</v>
      </c>
      <c r="DE14" s="680"/>
      <c r="DF14" s="680"/>
      <c r="DG14" s="680"/>
      <c r="DH14" s="680"/>
      <c r="DI14" s="680"/>
      <c r="DJ14" s="680"/>
      <c r="DK14" s="680"/>
      <c r="DL14" s="680"/>
      <c r="DM14" s="680"/>
      <c r="DN14" s="680"/>
      <c r="DO14" s="680"/>
      <c r="DP14" s="681"/>
      <c r="DQ14" s="688">
        <v>322783</v>
      </c>
      <c r="DR14" s="680"/>
      <c r="DS14" s="680"/>
      <c r="DT14" s="680"/>
      <c r="DU14" s="680"/>
      <c r="DV14" s="680"/>
      <c r="DW14" s="680"/>
      <c r="DX14" s="680"/>
      <c r="DY14" s="680"/>
      <c r="DZ14" s="680"/>
      <c r="EA14" s="680"/>
      <c r="EB14" s="680"/>
      <c r="EC14" s="689"/>
    </row>
    <row r="15" spans="2:143" ht="11.25" customHeight="1" x14ac:dyDescent="0.2">
      <c r="B15" s="676" t="s">
        <v>259</v>
      </c>
      <c r="C15" s="677"/>
      <c r="D15" s="677"/>
      <c r="E15" s="677"/>
      <c r="F15" s="677"/>
      <c r="G15" s="677"/>
      <c r="H15" s="677"/>
      <c r="I15" s="677"/>
      <c r="J15" s="677"/>
      <c r="K15" s="677"/>
      <c r="L15" s="677"/>
      <c r="M15" s="677"/>
      <c r="N15" s="677"/>
      <c r="O15" s="677"/>
      <c r="P15" s="677"/>
      <c r="Q15" s="678"/>
      <c r="R15" s="679">
        <v>23873</v>
      </c>
      <c r="S15" s="680"/>
      <c r="T15" s="680"/>
      <c r="U15" s="680"/>
      <c r="V15" s="680"/>
      <c r="W15" s="680"/>
      <c r="X15" s="680"/>
      <c r="Y15" s="681"/>
      <c r="Z15" s="682">
        <v>0.4</v>
      </c>
      <c r="AA15" s="682"/>
      <c r="AB15" s="682"/>
      <c r="AC15" s="682"/>
      <c r="AD15" s="683">
        <v>23873</v>
      </c>
      <c r="AE15" s="683"/>
      <c r="AF15" s="683"/>
      <c r="AG15" s="683"/>
      <c r="AH15" s="683"/>
      <c r="AI15" s="683"/>
      <c r="AJ15" s="683"/>
      <c r="AK15" s="683"/>
      <c r="AL15" s="684">
        <v>0.6</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106995</v>
      </c>
      <c r="BH15" s="680"/>
      <c r="BI15" s="680"/>
      <c r="BJ15" s="680"/>
      <c r="BK15" s="680"/>
      <c r="BL15" s="680"/>
      <c r="BM15" s="680"/>
      <c r="BN15" s="681"/>
      <c r="BO15" s="682">
        <v>3.8</v>
      </c>
      <c r="BP15" s="682"/>
      <c r="BQ15" s="682"/>
      <c r="BR15" s="682"/>
      <c r="BS15" s="688" t="s">
        <v>129</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777521</v>
      </c>
      <c r="CS15" s="680"/>
      <c r="CT15" s="680"/>
      <c r="CU15" s="680"/>
      <c r="CV15" s="680"/>
      <c r="CW15" s="680"/>
      <c r="CX15" s="680"/>
      <c r="CY15" s="681"/>
      <c r="CZ15" s="682">
        <v>14.3</v>
      </c>
      <c r="DA15" s="682"/>
      <c r="DB15" s="682"/>
      <c r="DC15" s="682"/>
      <c r="DD15" s="688">
        <v>174452</v>
      </c>
      <c r="DE15" s="680"/>
      <c r="DF15" s="680"/>
      <c r="DG15" s="680"/>
      <c r="DH15" s="680"/>
      <c r="DI15" s="680"/>
      <c r="DJ15" s="680"/>
      <c r="DK15" s="680"/>
      <c r="DL15" s="680"/>
      <c r="DM15" s="680"/>
      <c r="DN15" s="680"/>
      <c r="DO15" s="680"/>
      <c r="DP15" s="681"/>
      <c r="DQ15" s="688">
        <v>643363</v>
      </c>
      <c r="DR15" s="680"/>
      <c r="DS15" s="680"/>
      <c r="DT15" s="680"/>
      <c r="DU15" s="680"/>
      <c r="DV15" s="680"/>
      <c r="DW15" s="680"/>
      <c r="DX15" s="680"/>
      <c r="DY15" s="680"/>
      <c r="DZ15" s="680"/>
      <c r="EA15" s="680"/>
      <c r="EB15" s="680"/>
      <c r="EC15" s="689"/>
    </row>
    <row r="16" spans="2:143" ht="11.25" customHeight="1" x14ac:dyDescent="0.2">
      <c r="B16" s="676" t="s">
        <v>262</v>
      </c>
      <c r="C16" s="677"/>
      <c r="D16" s="677"/>
      <c r="E16" s="677"/>
      <c r="F16" s="677"/>
      <c r="G16" s="677"/>
      <c r="H16" s="677"/>
      <c r="I16" s="677"/>
      <c r="J16" s="677"/>
      <c r="K16" s="677"/>
      <c r="L16" s="677"/>
      <c r="M16" s="677"/>
      <c r="N16" s="677"/>
      <c r="O16" s="677"/>
      <c r="P16" s="677"/>
      <c r="Q16" s="678"/>
      <c r="R16" s="679" t="s">
        <v>234</v>
      </c>
      <c r="S16" s="680"/>
      <c r="T16" s="680"/>
      <c r="U16" s="680"/>
      <c r="V16" s="680"/>
      <c r="W16" s="680"/>
      <c r="X16" s="680"/>
      <c r="Y16" s="681"/>
      <c r="Z16" s="682" t="s">
        <v>129</v>
      </c>
      <c r="AA16" s="682"/>
      <c r="AB16" s="682"/>
      <c r="AC16" s="682"/>
      <c r="AD16" s="683" t="s">
        <v>234</v>
      </c>
      <c r="AE16" s="683"/>
      <c r="AF16" s="683"/>
      <c r="AG16" s="683"/>
      <c r="AH16" s="683"/>
      <c r="AI16" s="683"/>
      <c r="AJ16" s="683"/>
      <c r="AK16" s="683"/>
      <c r="AL16" s="684" t="s">
        <v>234</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234</v>
      </c>
      <c r="BH16" s="680"/>
      <c r="BI16" s="680"/>
      <c r="BJ16" s="680"/>
      <c r="BK16" s="680"/>
      <c r="BL16" s="680"/>
      <c r="BM16" s="680"/>
      <c r="BN16" s="681"/>
      <c r="BO16" s="682" t="s">
        <v>234</v>
      </c>
      <c r="BP16" s="682"/>
      <c r="BQ16" s="682"/>
      <c r="BR16" s="682"/>
      <c r="BS16" s="688" t="s">
        <v>234</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t="s">
        <v>234</v>
      </c>
      <c r="CS16" s="680"/>
      <c r="CT16" s="680"/>
      <c r="CU16" s="680"/>
      <c r="CV16" s="680"/>
      <c r="CW16" s="680"/>
      <c r="CX16" s="680"/>
      <c r="CY16" s="681"/>
      <c r="CZ16" s="682" t="s">
        <v>234</v>
      </c>
      <c r="DA16" s="682"/>
      <c r="DB16" s="682"/>
      <c r="DC16" s="682"/>
      <c r="DD16" s="688" t="s">
        <v>234</v>
      </c>
      <c r="DE16" s="680"/>
      <c r="DF16" s="680"/>
      <c r="DG16" s="680"/>
      <c r="DH16" s="680"/>
      <c r="DI16" s="680"/>
      <c r="DJ16" s="680"/>
      <c r="DK16" s="680"/>
      <c r="DL16" s="680"/>
      <c r="DM16" s="680"/>
      <c r="DN16" s="680"/>
      <c r="DO16" s="680"/>
      <c r="DP16" s="681"/>
      <c r="DQ16" s="688" t="s">
        <v>129</v>
      </c>
      <c r="DR16" s="680"/>
      <c r="DS16" s="680"/>
      <c r="DT16" s="680"/>
      <c r="DU16" s="680"/>
      <c r="DV16" s="680"/>
      <c r="DW16" s="680"/>
      <c r="DX16" s="680"/>
      <c r="DY16" s="680"/>
      <c r="DZ16" s="680"/>
      <c r="EA16" s="680"/>
      <c r="EB16" s="680"/>
      <c r="EC16" s="689"/>
    </row>
    <row r="17" spans="2:133" ht="11.25" customHeight="1" x14ac:dyDescent="0.2">
      <c r="B17" s="676" t="s">
        <v>265</v>
      </c>
      <c r="C17" s="677"/>
      <c r="D17" s="677"/>
      <c r="E17" s="677"/>
      <c r="F17" s="677"/>
      <c r="G17" s="677"/>
      <c r="H17" s="677"/>
      <c r="I17" s="677"/>
      <c r="J17" s="677"/>
      <c r="K17" s="677"/>
      <c r="L17" s="677"/>
      <c r="M17" s="677"/>
      <c r="N17" s="677"/>
      <c r="O17" s="677"/>
      <c r="P17" s="677"/>
      <c r="Q17" s="678"/>
      <c r="R17" s="679">
        <v>16434</v>
      </c>
      <c r="S17" s="680"/>
      <c r="T17" s="680"/>
      <c r="U17" s="680"/>
      <c r="V17" s="680"/>
      <c r="W17" s="680"/>
      <c r="X17" s="680"/>
      <c r="Y17" s="681"/>
      <c r="Z17" s="682">
        <v>0.3</v>
      </c>
      <c r="AA17" s="682"/>
      <c r="AB17" s="682"/>
      <c r="AC17" s="682"/>
      <c r="AD17" s="683">
        <v>16434</v>
      </c>
      <c r="AE17" s="683"/>
      <c r="AF17" s="683"/>
      <c r="AG17" s="683"/>
      <c r="AH17" s="683"/>
      <c r="AI17" s="683"/>
      <c r="AJ17" s="683"/>
      <c r="AK17" s="683"/>
      <c r="AL17" s="684">
        <v>0.4</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129</v>
      </c>
      <c r="BH17" s="680"/>
      <c r="BI17" s="680"/>
      <c r="BJ17" s="680"/>
      <c r="BK17" s="680"/>
      <c r="BL17" s="680"/>
      <c r="BM17" s="680"/>
      <c r="BN17" s="681"/>
      <c r="BO17" s="682" t="s">
        <v>234</v>
      </c>
      <c r="BP17" s="682"/>
      <c r="BQ17" s="682"/>
      <c r="BR17" s="682"/>
      <c r="BS17" s="688" t="s">
        <v>234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188291</v>
      </c>
      <c r="CS17" s="680"/>
      <c r="CT17" s="680"/>
      <c r="CU17" s="680"/>
      <c r="CV17" s="680"/>
      <c r="CW17" s="680"/>
      <c r="CX17" s="680"/>
      <c r="CY17" s="681"/>
      <c r="CZ17" s="682">
        <v>3.5</v>
      </c>
      <c r="DA17" s="682"/>
      <c r="DB17" s="682"/>
      <c r="DC17" s="682"/>
      <c r="DD17" s="688" t="s">
        <v>129</v>
      </c>
      <c r="DE17" s="680"/>
      <c r="DF17" s="680"/>
      <c r="DG17" s="680"/>
      <c r="DH17" s="680"/>
      <c r="DI17" s="680"/>
      <c r="DJ17" s="680"/>
      <c r="DK17" s="680"/>
      <c r="DL17" s="680"/>
      <c r="DM17" s="680"/>
      <c r="DN17" s="680"/>
      <c r="DO17" s="680"/>
      <c r="DP17" s="681"/>
      <c r="DQ17" s="688">
        <v>181655</v>
      </c>
      <c r="DR17" s="680"/>
      <c r="DS17" s="680"/>
      <c r="DT17" s="680"/>
      <c r="DU17" s="680"/>
      <c r="DV17" s="680"/>
      <c r="DW17" s="680"/>
      <c r="DX17" s="680"/>
      <c r="DY17" s="680"/>
      <c r="DZ17" s="680"/>
      <c r="EA17" s="680"/>
      <c r="EB17" s="680"/>
      <c r="EC17" s="689"/>
    </row>
    <row r="18" spans="2:133" ht="11.25" customHeight="1" x14ac:dyDescent="0.2">
      <c r="B18" s="676" t="s">
        <v>268</v>
      </c>
      <c r="C18" s="677"/>
      <c r="D18" s="677"/>
      <c r="E18" s="677"/>
      <c r="F18" s="677"/>
      <c r="G18" s="677"/>
      <c r="H18" s="677"/>
      <c r="I18" s="677"/>
      <c r="J18" s="677"/>
      <c r="K18" s="677"/>
      <c r="L18" s="677"/>
      <c r="M18" s="677"/>
      <c r="N18" s="677"/>
      <c r="O18" s="677"/>
      <c r="P18" s="677"/>
      <c r="Q18" s="678"/>
      <c r="R18" s="679">
        <v>560159</v>
      </c>
      <c r="S18" s="680"/>
      <c r="T18" s="680"/>
      <c r="U18" s="680"/>
      <c r="V18" s="680"/>
      <c r="W18" s="680"/>
      <c r="X18" s="680"/>
      <c r="Y18" s="681"/>
      <c r="Z18" s="682">
        <v>9.6</v>
      </c>
      <c r="AA18" s="682"/>
      <c r="AB18" s="682"/>
      <c r="AC18" s="682"/>
      <c r="AD18" s="683">
        <v>522662</v>
      </c>
      <c r="AE18" s="683"/>
      <c r="AF18" s="683"/>
      <c r="AG18" s="683"/>
      <c r="AH18" s="683"/>
      <c r="AI18" s="683"/>
      <c r="AJ18" s="683"/>
      <c r="AK18" s="683"/>
      <c r="AL18" s="684">
        <v>14</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234</v>
      </c>
      <c r="BP18" s="682"/>
      <c r="BQ18" s="682"/>
      <c r="BR18" s="682"/>
      <c r="BS18" s="688" t="s">
        <v>270</v>
      </c>
      <c r="BT18" s="680"/>
      <c r="BU18" s="680"/>
      <c r="BV18" s="680"/>
      <c r="BW18" s="680"/>
      <c r="BX18" s="680"/>
      <c r="BY18" s="680"/>
      <c r="BZ18" s="680"/>
      <c r="CA18" s="680"/>
      <c r="CB18" s="689"/>
      <c r="CD18" s="694" t="s">
        <v>271</v>
      </c>
      <c r="CE18" s="695"/>
      <c r="CF18" s="695"/>
      <c r="CG18" s="695"/>
      <c r="CH18" s="695"/>
      <c r="CI18" s="695"/>
      <c r="CJ18" s="695"/>
      <c r="CK18" s="695"/>
      <c r="CL18" s="695"/>
      <c r="CM18" s="695"/>
      <c r="CN18" s="695"/>
      <c r="CO18" s="695"/>
      <c r="CP18" s="695"/>
      <c r="CQ18" s="696"/>
      <c r="CR18" s="679" t="s">
        <v>234</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234</v>
      </c>
      <c r="DR18" s="680"/>
      <c r="DS18" s="680"/>
      <c r="DT18" s="680"/>
      <c r="DU18" s="680"/>
      <c r="DV18" s="680"/>
      <c r="DW18" s="680"/>
      <c r="DX18" s="680"/>
      <c r="DY18" s="680"/>
      <c r="DZ18" s="680"/>
      <c r="EA18" s="680"/>
      <c r="EB18" s="680"/>
      <c r="EC18" s="689"/>
    </row>
    <row r="19" spans="2:133" ht="11.25" customHeight="1" x14ac:dyDescent="0.2">
      <c r="B19" s="676" t="s">
        <v>272</v>
      </c>
      <c r="C19" s="677"/>
      <c r="D19" s="677"/>
      <c r="E19" s="677"/>
      <c r="F19" s="677"/>
      <c r="G19" s="677"/>
      <c r="H19" s="677"/>
      <c r="I19" s="677"/>
      <c r="J19" s="677"/>
      <c r="K19" s="677"/>
      <c r="L19" s="677"/>
      <c r="M19" s="677"/>
      <c r="N19" s="677"/>
      <c r="O19" s="677"/>
      <c r="P19" s="677"/>
      <c r="Q19" s="678"/>
      <c r="R19" s="679">
        <v>522662</v>
      </c>
      <c r="S19" s="680"/>
      <c r="T19" s="680"/>
      <c r="U19" s="680"/>
      <c r="V19" s="680"/>
      <c r="W19" s="680"/>
      <c r="X19" s="680"/>
      <c r="Y19" s="681"/>
      <c r="Z19" s="682">
        <v>8.9</v>
      </c>
      <c r="AA19" s="682"/>
      <c r="AB19" s="682"/>
      <c r="AC19" s="682"/>
      <c r="AD19" s="683">
        <v>522662</v>
      </c>
      <c r="AE19" s="683"/>
      <c r="AF19" s="683"/>
      <c r="AG19" s="683"/>
      <c r="AH19" s="683"/>
      <c r="AI19" s="683"/>
      <c r="AJ19" s="683"/>
      <c r="AK19" s="683"/>
      <c r="AL19" s="684">
        <v>14</v>
      </c>
      <c r="AM19" s="685"/>
      <c r="AN19" s="685"/>
      <c r="AO19" s="686"/>
      <c r="AP19" s="676" t="s">
        <v>273</v>
      </c>
      <c r="AQ19" s="677"/>
      <c r="AR19" s="677"/>
      <c r="AS19" s="677"/>
      <c r="AT19" s="677"/>
      <c r="AU19" s="677"/>
      <c r="AV19" s="677"/>
      <c r="AW19" s="677"/>
      <c r="AX19" s="677"/>
      <c r="AY19" s="677"/>
      <c r="AZ19" s="677"/>
      <c r="BA19" s="677"/>
      <c r="BB19" s="677"/>
      <c r="BC19" s="677"/>
      <c r="BD19" s="677"/>
      <c r="BE19" s="677"/>
      <c r="BF19" s="678"/>
      <c r="BG19" s="679">
        <v>2943</v>
      </c>
      <c r="BH19" s="680"/>
      <c r="BI19" s="680"/>
      <c r="BJ19" s="680"/>
      <c r="BK19" s="680"/>
      <c r="BL19" s="680"/>
      <c r="BM19" s="680"/>
      <c r="BN19" s="681"/>
      <c r="BO19" s="682">
        <v>0.1</v>
      </c>
      <c r="BP19" s="682"/>
      <c r="BQ19" s="682"/>
      <c r="BR19" s="682"/>
      <c r="BS19" s="688" t="s">
        <v>234</v>
      </c>
      <c r="BT19" s="680"/>
      <c r="BU19" s="680"/>
      <c r="BV19" s="680"/>
      <c r="BW19" s="680"/>
      <c r="BX19" s="680"/>
      <c r="BY19" s="680"/>
      <c r="BZ19" s="680"/>
      <c r="CA19" s="680"/>
      <c r="CB19" s="689"/>
      <c r="CD19" s="694" t="s">
        <v>274</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129</v>
      </c>
      <c r="DE19" s="680"/>
      <c r="DF19" s="680"/>
      <c r="DG19" s="680"/>
      <c r="DH19" s="680"/>
      <c r="DI19" s="680"/>
      <c r="DJ19" s="680"/>
      <c r="DK19" s="680"/>
      <c r="DL19" s="680"/>
      <c r="DM19" s="680"/>
      <c r="DN19" s="680"/>
      <c r="DO19" s="680"/>
      <c r="DP19" s="681"/>
      <c r="DQ19" s="688" t="s">
        <v>234</v>
      </c>
      <c r="DR19" s="680"/>
      <c r="DS19" s="680"/>
      <c r="DT19" s="680"/>
      <c r="DU19" s="680"/>
      <c r="DV19" s="680"/>
      <c r="DW19" s="680"/>
      <c r="DX19" s="680"/>
      <c r="DY19" s="680"/>
      <c r="DZ19" s="680"/>
      <c r="EA19" s="680"/>
      <c r="EB19" s="680"/>
      <c r="EC19" s="689"/>
    </row>
    <row r="20" spans="2:133" ht="11.25" customHeight="1" x14ac:dyDescent="0.2">
      <c r="B20" s="676" t="s">
        <v>275</v>
      </c>
      <c r="C20" s="677"/>
      <c r="D20" s="677"/>
      <c r="E20" s="677"/>
      <c r="F20" s="677"/>
      <c r="G20" s="677"/>
      <c r="H20" s="677"/>
      <c r="I20" s="677"/>
      <c r="J20" s="677"/>
      <c r="K20" s="677"/>
      <c r="L20" s="677"/>
      <c r="M20" s="677"/>
      <c r="N20" s="677"/>
      <c r="O20" s="677"/>
      <c r="P20" s="677"/>
      <c r="Q20" s="678"/>
      <c r="R20" s="679">
        <v>37497</v>
      </c>
      <c r="S20" s="680"/>
      <c r="T20" s="680"/>
      <c r="U20" s="680"/>
      <c r="V20" s="680"/>
      <c r="W20" s="680"/>
      <c r="X20" s="680"/>
      <c r="Y20" s="681"/>
      <c r="Z20" s="682">
        <v>0.6</v>
      </c>
      <c r="AA20" s="682"/>
      <c r="AB20" s="682"/>
      <c r="AC20" s="682"/>
      <c r="AD20" s="683" t="s">
        <v>234</v>
      </c>
      <c r="AE20" s="683"/>
      <c r="AF20" s="683"/>
      <c r="AG20" s="683"/>
      <c r="AH20" s="683"/>
      <c r="AI20" s="683"/>
      <c r="AJ20" s="683"/>
      <c r="AK20" s="683"/>
      <c r="AL20" s="684" t="s">
        <v>234</v>
      </c>
      <c r="AM20" s="685"/>
      <c r="AN20" s="685"/>
      <c r="AO20" s="686"/>
      <c r="AP20" s="676" t="s">
        <v>276</v>
      </c>
      <c r="AQ20" s="677"/>
      <c r="AR20" s="677"/>
      <c r="AS20" s="677"/>
      <c r="AT20" s="677"/>
      <c r="AU20" s="677"/>
      <c r="AV20" s="677"/>
      <c r="AW20" s="677"/>
      <c r="AX20" s="677"/>
      <c r="AY20" s="677"/>
      <c r="AZ20" s="677"/>
      <c r="BA20" s="677"/>
      <c r="BB20" s="677"/>
      <c r="BC20" s="677"/>
      <c r="BD20" s="677"/>
      <c r="BE20" s="677"/>
      <c r="BF20" s="678"/>
      <c r="BG20" s="679">
        <v>2943</v>
      </c>
      <c r="BH20" s="680"/>
      <c r="BI20" s="680"/>
      <c r="BJ20" s="680"/>
      <c r="BK20" s="680"/>
      <c r="BL20" s="680"/>
      <c r="BM20" s="680"/>
      <c r="BN20" s="681"/>
      <c r="BO20" s="682">
        <v>0.1</v>
      </c>
      <c r="BP20" s="682"/>
      <c r="BQ20" s="682"/>
      <c r="BR20" s="682"/>
      <c r="BS20" s="688" t="s">
        <v>234</v>
      </c>
      <c r="BT20" s="680"/>
      <c r="BU20" s="680"/>
      <c r="BV20" s="680"/>
      <c r="BW20" s="680"/>
      <c r="BX20" s="680"/>
      <c r="BY20" s="680"/>
      <c r="BZ20" s="680"/>
      <c r="CA20" s="680"/>
      <c r="CB20" s="689"/>
      <c r="CD20" s="694" t="s">
        <v>277</v>
      </c>
      <c r="CE20" s="695"/>
      <c r="CF20" s="695"/>
      <c r="CG20" s="695"/>
      <c r="CH20" s="695"/>
      <c r="CI20" s="695"/>
      <c r="CJ20" s="695"/>
      <c r="CK20" s="695"/>
      <c r="CL20" s="695"/>
      <c r="CM20" s="695"/>
      <c r="CN20" s="695"/>
      <c r="CO20" s="695"/>
      <c r="CP20" s="695"/>
      <c r="CQ20" s="696"/>
      <c r="CR20" s="679">
        <v>5427444</v>
      </c>
      <c r="CS20" s="680"/>
      <c r="CT20" s="680"/>
      <c r="CU20" s="680"/>
      <c r="CV20" s="680"/>
      <c r="CW20" s="680"/>
      <c r="CX20" s="680"/>
      <c r="CY20" s="681"/>
      <c r="CZ20" s="682">
        <v>100</v>
      </c>
      <c r="DA20" s="682"/>
      <c r="DB20" s="682"/>
      <c r="DC20" s="682"/>
      <c r="DD20" s="688">
        <v>831051</v>
      </c>
      <c r="DE20" s="680"/>
      <c r="DF20" s="680"/>
      <c r="DG20" s="680"/>
      <c r="DH20" s="680"/>
      <c r="DI20" s="680"/>
      <c r="DJ20" s="680"/>
      <c r="DK20" s="680"/>
      <c r="DL20" s="680"/>
      <c r="DM20" s="680"/>
      <c r="DN20" s="680"/>
      <c r="DO20" s="680"/>
      <c r="DP20" s="681"/>
      <c r="DQ20" s="688">
        <v>4234357</v>
      </c>
      <c r="DR20" s="680"/>
      <c r="DS20" s="680"/>
      <c r="DT20" s="680"/>
      <c r="DU20" s="680"/>
      <c r="DV20" s="680"/>
      <c r="DW20" s="680"/>
      <c r="DX20" s="680"/>
      <c r="DY20" s="680"/>
      <c r="DZ20" s="680"/>
      <c r="EA20" s="680"/>
      <c r="EB20" s="680"/>
      <c r="EC20" s="689"/>
    </row>
    <row r="21" spans="2:133" ht="11.25" customHeight="1" x14ac:dyDescent="0.2">
      <c r="B21" s="676" t="s">
        <v>278</v>
      </c>
      <c r="C21" s="677"/>
      <c r="D21" s="677"/>
      <c r="E21" s="677"/>
      <c r="F21" s="677"/>
      <c r="G21" s="677"/>
      <c r="H21" s="677"/>
      <c r="I21" s="677"/>
      <c r="J21" s="677"/>
      <c r="K21" s="677"/>
      <c r="L21" s="677"/>
      <c r="M21" s="677"/>
      <c r="N21" s="677"/>
      <c r="O21" s="677"/>
      <c r="P21" s="677"/>
      <c r="Q21" s="678"/>
      <c r="R21" s="679" t="s">
        <v>234</v>
      </c>
      <c r="S21" s="680"/>
      <c r="T21" s="680"/>
      <c r="U21" s="680"/>
      <c r="V21" s="680"/>
      <c r="W21" s="680"/>
      <c r="X21" s="680"/>
      <c r="Y21" s="681"/>
      <c r="Z21" s="682" t="s">
        <v>234</v>
      </c>
      <c r="AA21" s="682"/>
      <c r="AB21" s="682"/>
      <c r="AC21" s="682"/>
      <c r="AD21" s="683" t="s">
        <v>129</v>
      </c>
      <c r="AE21" s="683"/>
      <c r="AF21" s="683"/>
      <c r="AG21" s="683"/>
      <c r="AH21" s="683"/>
      <c r="AI21" s="683"/>
      <c r="AJ21" s="683"/>
      <c r="AK21" s="683"/>
      <c r="AL21" s="684" t="s">
        <v>129</v>
      </c>
      <c r="AM21" s="685"/>
      <c r="AN21" s="685"/>
      <c r="AO21" s="686"/>
      <c r="AP21" s="697" t="s">
        <v>279</v>
      </c>
      <c r="AQ21" s="698"/>
      <c r="AR21" s="698"/>
      <c r="AS21" s="698"/>
      <c r="AT21" s="698"/>
      <c r="AU21" s="698"/>
      <c r="AV21" s="698"/>
      <c r="AW21" s="698"/>
      <c r="AX21" s="698"/>
      <c r="AY21" s="698"/>
      <c r="AZ21" s="698"/>
      <c r="BA21" s="698"/>
      <c r="BB21" s="698"/>
      <c r="BC21" s="698"/>
      <c r="BD21" s="698"/>
      <c r="BE21" s="698"/>
      <c r="BF21" s="699"/>
      <c r="BG21" s="679">
        <v>2943</v>
      </c>
      <c r="BH21" s="680"/>
      <c r="BI21" s="680"/>
      <c r="BJ21" s="680"/>
      <c r="BK21" s="680"/>
      <c r="BL21" s="680"/>
      <c r="BM21" s="680"/>
      <c r="BN21" s="681"/>
      <c r="BO21" s="682">
        <v>0.1</v>
      </c>
      <c r="BP21" s="682"/>
      <c r="BQ21" s="682"/>
      <c r="BR21" s="682"/>
      <c r="BS21" s="688" t="s">
        <v>234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280</v>
      </c>
      <c r="C22" s="677"/>
      <c r="D22" s="677"/>
      <c r="E22" s="677"/>
      <c r="F22" s="677"/>
      <c r="G22" s="677"/>
      <c r="H22" s="677"/>
      <c r="I22" s="677"/>
      <c r="J22" s="677"/>
      <c r="K22" s="677"/>
      <c r="L22" s="677"/>
      <c r="M22" s="677"/>
      <c r="N22" s="677"/>
      <c r="O22" s="677"/>
      <c r="P22" s="677"/>
      <c r="Q22" s="678"/>
      <c r="R22" s="679">
        <v>3752286</v>
      </c>
      <c r="S22" s="680"/>
      <c r="T22" s="680"/>
      <c r="U22" s="680"/>
      <c r="V22" s="680"/>
      <c r="W22" s="680"/>
      <c r="X22" s="680"/>
      <c r="Y22" s="681"/>
      <c r="Z22" s="682">
        <v>64.2</v>
      </c>
      <c r="AA22" s="682"/>
      <c r="AB22" s="682"/>
      <c r="AC22" s="682"/>
      <c r="AD22" s="683">
        <v>3714789</v>
      </c>
      <c r="AE22" s="683"/>
      <c r="AF22" s="683"/>
      <c r="AG22" s="683"/>
      <c r="AH22" s="683"/>
      <c r="AI22" s="683"/>
      <c r="AJ22" s="683"/>
      <c r="AK22" s="683"/>
      <c r="AL22" s="684">
        <v>99.5</v>
      </c>
      <c r="AM22" s="685"/>
      <c r="AN22" s="685"/>
      <c r="AO22" s="686"/>
      <c r="AP22" s="697" t="s">
        <v>281</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234</v>
      </c>
      <c r="BP22" s="682"/>
      <c r="BQ22" s="682"/>
      <c r="BR22" s="682"/>
      <c r="BS22" s="688" t="s">
        <v>129</v>
      </c>
      <c r="BT22" s="680"/>
      <c r="BU22" s="680"/>
      <c r="BV22" s="680"/>
      <c r="BW22" s="680"/>
      <c r="BX22" s="680"/>
      <c r="BY22" s="680"/>
      <c r="BZ22" s="680"/>
      <c r="CA22" s="680"/>
      <c r="CB22" s="689"/>
      <c r="CD22" s="661" t="s">
        <v>282</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283</v>
      </c>
      <c r="C23" s="677"/>
      <c r="D23" s="677"/>
      <c r="E23" s="677"/>
      <c r="F23" s="677"/>
      <c r="G23" s="677"/>
      <c r="H23" s="677"/>
      <c r="I23" s="677"/>
      <c r="J23" s="677"/>
      <c r="K23" s="677"/>
      <c r="L23" s="677"/>
      <c r="M23" s="677"/>
      <c r="N23" s="677"/>
      <c r="O23" s="677"/>
      <c r="P23" s="677"/>
      <c r="Q23" s="678"/>
      <c r="R23" s="679">
        <v>3390</v>
      </c>
      <c r="S23" s="680"/>
      <c r="T23" s="680"/>
      <c r="U23" s="680"/>
      <c r="V23" s="680"/>
      <c r="W23" s="680"/>
      <c r="X23" s="680"/>
      <c r="Y23" s="681"/>
      <c r="Z23" s="682">
        <v>0.1</v>
      </c>
      <c r="AA23" s="682"/>
      <c r="AB23" s="682"/>
      <c r="AC23" s="682"/>
      <c r="AD23" s="683">
        <v>3390</v>
      </c>
      <c r="AE23" s="683"/>
      <c r="AF23" s="683"/>
      <c r="AG23" s="683"/>
      <c r="AH23" s="683"/>
      <c r="AI23" s="683"/>
      <c r="AJ23" s="683"/>
      <c r="AK23" s="683"/>
      <c r="AL23" s="684">
        <v>0.1</v>
      </c>
      <c r="AM23" s="685"/>
      <c r="AN23" s="685"/>
      <c r="AO23" s="686"/>
      <c r="AP23" s="697" t="s">
        <v>284</v>
      </c>
      <c r="AQ23" s="698"/>
      <c r="AR23" s="698"/>
      <c r="AS23" s="698"/>
      <c r="AT23" s="698"/>
      <c r="AU23" s="698"/>
      <c r="AV23" s="698"/>
      <c r="AW23" s="698"/>
      <c r="AX23" s="698"/>
      <c r="AY23" s="698"/>
      <c r="AZ23" s="698"/>
      <c r="BA23" s="698"/>
      <c r="BB23" s="698"/>
      <c r="BC23" s="698"/>
      <c r="BD23" s="698"/>
      <c r="BE23" s="698"/>
      <c r="BF23" s="699"/>
      <c r="BG23" s="679" t="s">
        <v>234</v>
      </c>
      <c r="BH23" s="680"/>
      <c r="BI23" s="680"/>
      <c r="BJ23" s="680"/>
      <c r="BK23" s="680"/>
      <c r="BL23" s="680"/>
      <c r="BM23" s="680"/>
      <c r="BN23" s="681"/>
      <c r="BO23" s="682" t="s">
        <v>234</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285</v>
      </c>
      <c r="CS23" s="662"/>
      <c r="CT23" s="662"/>
      <c r="CU23" s="662"/>
      <c r="CV23" s="662"/>
      <c r="CW23" s="662"/>
      <c r="CX23" s="662"/>
      <c r="CY23" s="663"/>
      <c r="CZ23" s="661" t="s">
        <v>286</v>
      </c>
      <c r="DA23" s="662"/>
      <c r="DB23" s="662"/>
      <c r="DC23" s="663"/>
      <c r="DD23" s="661" t="s">
        <v>287</v>
      </c>
      <c r="DE23" s="662"/>
      <c r="DF23" s="662"/>
      <c r="DG23" s="662"/>
      <c r="DH23" s="662"/>
      <c r="DI23" s="662"/>
      <c r="DJ23" s="662"/>
      <c r="DK23" s="663"/>
      <c r="DL23" s="709" t="s">
        <v>288</v>
      </c>
      <c r="DM23" s="710"/>
      <c r="DN23" s="710"/>
      <c r="DO23" s="710"/>
      <c r="DP23" s="710"/>
      <c r="DQ23" s="710"/>
      <c r="DR23" s="710"/>
      <c r="DS23" s="710"/>
      <c r="DT23" s="710"/>
      <c r="DU23" s="710"/>
      <c r="DV23" s="711"/>
      <c r="DW23" s="661" t="s">
        <v>289</v>
      </c>
      <c r="DX23" s="662"/>
      <c r="DY23" s="662"/>
      <c r="DZ23" s="662"/>
      <c r="EA23" s="662"/>
      <c r="EB23" s="662"/>
      <c r="EC23" s="663"/>
    </row>
    <row r="24" spans="2:133" ht="11.25" customHeight="1" x14ac:dyDescent="0.2">
      <c r="B24" s="676" t="s">
        <v>290</v>
      </c>
      <c r="C24" s="677"/>
      <c r="D24" s="677"/>
      <c r="E24" s="677"/>
      <c r="F24" s="677"/>
      <c r="G24" s="677"/>
      <c r="H24" s="677"/>
      <c r="I24" s="677"/>
      <c r="J24" s="677"/>
      <c r="K24" s="677"/>
      <c r="L24" s="677"/>
      <c r="M24" s="677"/>
      <c r="N24" s="677"/>
      <c r="O24" s="677"/>
      <c r="P24" s="677"/>
      <c r="Q24" s="678"/>
      <c r="R24" s="679">
        <v>40746</v>
      </c>
      <c r="S24" s="680"/>
      <c r="T24" s="680"/>
      <c r="U24" s="680"/>
      <c r="V24" s="680"/>
      <c r="W24" s="680"/>
      <c r="X24" s="680"/>
      <c r="Y24" s="681"/>
      <c r="Z24" s="682">
        <v>0.7</v>
      </c>
      <c r="AA24" s="682"/>
      <c r="AB24" s="682"/>
      <c r="AC24" s="682"/>
      <c r="AD24" s="683" t="s">
        <v>234</v>
      </c>
      <c r="AE24" s="683"/>
      <c r="AF24" s="683"/>
      <c r="AG24" s="683"/>
      <c r="AH24" s="683"/>
      <c r="AI24" s="683"/>
      <c r="AJ24" s="683"/>
      <c r="AK24" s="683"/>
      <c r="AL24" s="684" t="s">
        <v>234</v>
      </c>
      <c r="AM24" s="685"/>
      <c r="AN24" s="685"/>
      <c r="AO24" s="686"/>
      <c r="AP24" s="697" t="s">
        <v>291</v>
      </c>
      <c r="AQ24" s="698"/>
      <c r="AR24" s="698"/>
      <c r="AS24" s="698"/>
      <c r="AT24" s="698"/>
      <c r="AU24" s="698"/>
      <c r="AV24" s="698"/>
      <c r="AW24" s="698"/>
      <c r="AX24" s="698"/>
      <c r="AY24" s="698"/>
      <c r="AZ24" s="698"/>
      <c r="BA24" s="698"/>
      <c r="BB24" s="698"/>
      <c r="BC24" s="698"/>
      <c r="BD24" s="698"/>
      <c r="BE24" s="698"/>
      <c r="BF24" s="699"/>
      <c r="BG24" s="679" t="s">
        <v>234</v>
      </c>
      <c r="BH24" s="680"/>
      <c r="BI24" s="680"/>
      <c r="BJ24" s="680"/>
      <c r="BK24" s="680"/>
      <c r="BL24" s="680"/>
      <c r="BM24" s="680"/>
      <c r="BN24" s="681"/>
      <c r="BO24" s="682" t="s">
        <v>129</v>
      </c>
      <c r="BP24" s="682"/>
      <c r="BQ24" s="682"/>
      <c r="BR24" s="682"/>
      <c r="BS24" s="688" t="s">
        <v>234</v>
      </c>
      <c r="BT24" s="680"/>
      <c r="BU24" s="680"/>
      <c r="BV24" s="680"/>
      <c r="BW24" s="680"/>
      <c r="BX24" s="680"/>
      <c r="BY24" s="680"/>
      <c r="BZ24" s="680"/>
      <c r="CA24" s="680"/>
      <c r="CB24" s="689"/>
      <c r="CD24" s="690" t="s">
        <v>292</v>
      </c>
      <c r="CE24" s="691"/>
      <c r="CF24" s="691"/>
      <c r="CG24" s="691"/>
      <c r="CH24" s="691"/>
      <c r="CI24" s="691"/>
      <c r="CJ24" s="691"/>
      <c r="CK24" s="691"/>
      <c r="CL24" s="691"/>
      <c r="CM24" s="691"/>
      <c r="CN24" s="691"/>
      <c r="CO24" s="691"/>
      <c r="CP24" s="691"/>
      <c r="CQ24" s="692"/>
      <c r="CR24" s="668">
        <v>2184392</v>
      </c>
      <c r="CS24" s="669"/>
      <c r="CT24" s="669"/>
      <c r="CU24" s="669"/>
      <c r="CV24" s="669"/>
      <c r="CW24" s="669"/>
      <c r="CX24" s="669"/>
      <c r="CY24" s="670"/>
      <c r="CZ24" s="673">
        <v>40.200000000000003</v>
      </c>
      <c r="DA24" s="674"/>
      <c r="DB24" s="674"/>
      <c r="DC24" s="693"/>
      <c r="DD24" s="712">
        <v>1510881</v>
      </c>
      <c r="DE24" s="669"/>
      <c r="DF24" s="669"/>
      <c r="DG24" s="669"/>
      <c r="DH24" s="669"/>
      <c r="DI24" s="669"/>
      <c r="DJ24" s="669"/>
      <c r="DK24" s="670"/>
      <c r="DL24" s="712">
        <v>1506493</v>
      </c>
      <c r="DM24" s="669"/>
      <c r="DN24" s="669"/>
      <c r="DO24" s="669"/>
      <c r="DP24" s="669"/>
      <c r="DQ24" s="669"/>
      <c r="DR24" s="669"/>
      <c r="DS24" s="669"/>
      <c r="DT24" s="669"/>
      <c r="DU24" s="669"/>
      <c r="DV24" s="670"/>
      <c r="DW24" s="673">
        <v>37.4</v>
      </c>
      <c r="DX24" s="674"/>
      <c r="DY24" s="674"/>
      <c r="DZ24" s="674"/>
      <c r="EA24" s="674"/>
      <c r="EB24" s="674"/>
      <c r="EC24" s="675"/>
    </row>
    <row r="25" spans="2:133" ht="11.25" customHeight="1" x14ac:dyDescent="0.2">
      <c r="B25" s="676" t="s">
        <v>293</v>
      </c>
      <c r="C25" s="677"/>
      <c r="D25" s="677"/>
      <c r="E25" s="677"/>
      <c r="F25" s="677"/>
      <c r="G25" s="677"/>
      <c r="H25" s="677"/>
      <c r="I25" s="677"/>
      <c r="J25" s="677"/>
      <c r="K25" s="677"/>
      <c r="L25" s="677"/>
      <c r="M25" s="677"/>
      <c r="N25" s="677"/>
      <c r="O25" s="677"/>
      <c r="P25" s="677"/>
      <c r="Q25" s="678"/>
      <c r="R25" s="679">
        <v>71384</v>
      </c>
      <c r="S25" s="680"/>
      <c r="T25" s="680"/>
      <c r="U25" s="680"/>
      <c r="V25" s="680"/>
      <c r="W25" s="680"/>
      <c r="X25" s="680"/>
      <c r="Y25" s="681"/>
      <c r="Z25" s="682">
        <v>1.2</v>
      </c>
      <c r="AA25" s="682"/>
      <c r="AB25" s="682"/>
      <c r="AC25" s="682"/>
      <c r="AD25" s="683">
        <v>3415</v>
      </c>
      <c r="AE25" s="683"/>
      <c r="AF25" s="683"/>
      <c r="AG25" s="683"/>
      <c r="AH25" s="683"/>
      <c r="AI25" s="683"/>
      <c r="AJ25" s="683"/>
      <c r="AK25" s="683"/>
      <c r="AL25" s="684">
        <v>0.1</v>
      </c>
      <c r="AM25" s="685"/>
      <c r="AN25" s="685"/>
      <c r="AO25" s="686"/>
      <c r="AP25" s="697" t="s">
        <v>294</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234</v>
      </c>
      <c r="BP25" s="682"/>
      <c r="BQ25" s="682"/>
      <c r="BR25" s="682"/>
      <c r="BS25" s="688" t="s">
        <v>129</v>
      </c>
      <c r="BT25" s="680"/>
      <c r="BU25" s="680"/>
      <c r="BV25" s="680"/>
      <c r="BW25" s="680"/>
      <c r="BX25" s="680"/>
      <c r="BY25" s="680"/>
      <c r="BZ25" s="680"/>
      <c r="CA25" s="680"/>
      <c r="CB25" s="689"/>
      <c r="CD25" s="694" t="s">
        <v>295</v>
      </c>
      <c r="CE25" s="695"/>
      <c r="CF25" s="695"/>
      <c r="CG25" s="695"/>
      <c r="CH25" s="695"/>
      <c r="CI25" s="695"/>
      <c r="CJ25" s="695"/>
      <c r="CK25" s="695"/>
      <c r="CL25" s="695"/>
      <c r="CM25" s="695"/>
      <c r="CN25" s="695"/>
      <c r="CO25" s="695"/>
      <c r="CP25" s="695"/>
      <c r="CQ25" s="696"/>
      <c r="CR25" s="679">
        <v>1137686</v>
      </c>
      <c r="CS25" s="715"/>
      <c r="CT25" s="715"/>
      <c r="CU25" s="715"/>
      <c r="CV25" s="715"/>
      <c r="CW25" s="715"/>
      <c r="CX25" s="715"/>
      <c r="CY25" s="716"/>
      <c r="CZ25" s="684">
        <v>21</v>
      </c>
      <c r="DA25" s="713"/>
      <c r="DB25" s="713"/>
      <c r="DC25" s="717"/>
      <c r="DD25" s="688">
        <v>1095400</v>
      </c>
      <c r="DE25" s="715"/>
      <c r="DF25" s="715"/>
      <c r="DG25" s="715"/>
      <c r="DH25" s="715"/>
      <c r="DI25" s="715"/>
      <c r="DJ25" s="715"/>
      <c r="DK25" s="716"/>
      <c r="DL25" s="688">
        <v>1091112</v>
      </c>
      <c r="DM25" s="715"/>
      <c r="DN25" s="715"/>
      <c r="DO25" s="715"/>
      <c r="DP25" s="715"/>
      <c r="DQ25" s="715"/>
      <c r="DR25" s="715"/>
      <c r="DS25" s="715"/>
      <c r="DT25" s="715"/>
      <c r="DU25" s="715"/>
      <c r="DV25" s="716"/>
      <c r="DW25" s="684">
        <v>27.1</v>
      </c>
      <c r="DX25" s="713"/>
      <c r="DY25" s="713"/>
      <c r="DZ25" s="713"/>
      <c r="EA25" s="713"/>
      <c r="EB25" s="713"/>
      <c r="EC25" s="714"/>
    </row>
    <row r="26" spans="2:133" ht="11.25" customHeight="1" x14ac:dyDescent="0.2">
      <c r="B26" s="676" t="s">
        <v>296</v>
      </c>
      <c r="C26" s="677"/>
      <c r="D26" s="677"/>
      <c r="E26" s="677"/>
      <c r="F26" s="677"/>
      <c r="G26" s="677"/>
      <c r="H26" s="677"/>
      <c r="I26" s="677"/>
      <c r="J26" s="677"/>
      <c r="K26" s="677"/>
      <c r="L26" s="677"/>
      <c r="M26" s="677"/>
      <c r="N26" s="677"/>
      <c r="O26" s="677"/>
      <c r="P26" s="677"/>
      <c r="Q26" s="678"/>
      <c r="R26" s="679">
        <v>10123</v>
      </c>
      <c r="S26" s="680"/>
      <c r="T26" s="680"/>
      <c r="U26" s="680"/>
      <c r="V26" s="680"/>
      <c r="W26" s="680"/>
      <c r="X26" s="680"/>
      <c r="Y26" s="681"/>
      <c r="Z26" s="682">
        <v>0.2</v>
      </c>
      <c r="AA26" s="682"/>
      <c r="AB26" s="682"/>
      <c r="AC26" s="682"/>
      <c r="AD26" s="683" t="s">
        <v>234</v>
      </c>
      <c r="AE26" s="683"/>
      <c r="AF26" s="683"/>
      <c r="AG26" s="683"/>
      <c r="AH26" s="683"/>
      <c r="AI26" s="683"/>
      <c r="AJ26" s="683"/>
      <c r="AK26" s="683"/>
      <c r="AL26" s="684" t="s">
        <v>129</v>
      </c>
      <c r="AM26" s="685"/>
      <c r="AN26" s="685"/>
      <c r="AO26" s="686"/>
      <c r="AP26" s="697" t="s">
        <v>297</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298</v>
      </c>
      <c r="CE26" s="695"/>
      <c r="CF26" s="695"/>
      <c r="CG26" s="695"/>
      <c r="CH26" s="695"/>
      <c r="CI26" s="695"/>
      <c r="CJ26" s="695"/>
      <c r="CK26" s="695"/>
      <c r="CL26" s="695"/>
      <c r="CM26" s="695"/>
      <c r="CN26" s="695"/>
      <c r="CO26" s="695"/>
      <c r="CP26" s="695"/>
      <c r="CQ26" s="696"/>
      <c r="CR26" s="679">
        <v>735666</v>
      </c>
      <c r="CS26" s="680"/>
      <c r="CT26" s="680"/>
      <c r="CU26" s="680"/>
      <c r="CV26" s="680"/>
      <c r="CW26" s="680"/>
      <c r="CX26" s="680"/>
      <c r="CY26" s="681"/>
      <c r="CZ26" s="684">
        <v>13.6</v>
      </c>
      <c r="DA26" s="713"/>
      <c r="DB26" s="713"/>
      <c r="DC26" s="717"/>
      <c r="DD26" s="688">
        <v>698133</v>
      </c>
      <c r="DE26" s="680"/>
      <c r="DF26" s="680"/>
      <c r="DG26" s="680"/>
      <c r="DH26" s="680"/>
      <c r="DI26" s="680"/>
      <c r="DJ26" s="680"/>
      <c r="DK26" s="681"/>
      <c r="DL26" s="688" t="s">
        <v>234</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2">
      <c r="B27" s="676" t="s">
        <v>299</v>
      </c>
      <c r="C27" s="677"/>
      <c r="D27" s="677"/>
      <c r="E27" s="677"/>
      <c r="F27" s="677"/>
      <c r="G27" s="677"/>
      <c r="H27" s="677"/>
      <c r="I27" s="677"/>
      <c r="J27" s="677"/>
      <c r="K27" s="677"/>
      <c r="L27" s="677"/>
      <c r="M27" s="677"/>
      <c r="N27" s="677"/>
      <c r="O27" s="677"/>
      <c r="P27" s="677"/>
      <c r="Q27" s="678"/>
      <c r="R27" s="679">
        <v>584641</v>
      </c>
      <c r="S27" s="680"/>
      <c r="T27" s="680"/>
      <c r="U27" s="680"/>
      <c r="V27" s="680"/>
      <c r="W27" s="680"/>
      <c r="X27" s="680"/>
      <c r="Y27" s="681"/>
      <c r="Z27" s="682">
        <v>10</v>
      </c>
      <c r="AA27" s="682"/>
      <c r="AB27" s="682"/>
      <c r="AC27" s="682"/>
      <c r="AD27" s="683" t="s">
        <v>234</v>
      </c>
      <c r="AE27" s="683"/>
      <c r="AF27" s="683"/>
      <c r="AG27" s="683"/>
      <c r="AH27" s="683"/>
      <c r="AI27" s="683"/>
      <c r="AJ27" s="683"/>
      <c r="AK27" s="683"/>
      <c r="AL27" s="684" t="s">
        <v>129</v>
      </c>
      <c r="AM27" s="685"/>
      <c r="AN27" s="685"/>
      <c r="AO27" s="686"/>
      <c r="AP27" s="676" t="s">
        <v>300</v>
      </c>
      <c r="AQ27" s="677"/>
      <c r="AR27" s="677"/>
      <c r="AS27" s="677"/>
      <c r="AT27" s="677"/>
      <c r="AU27" s="677"/>
      <c r="AV27" s="677"/>
      <c r="AW27" s="677"/>
      <c r="AX27" s="677"/>
      <c r="AY27" s="677"/>
      <c r="AZ27" s="677"/>
      <c r="BA27" s="677"/>
      <c r="BB27" s="677"/>
      <c r="BC27" s="677"/>
      <c r="BD27" s="677"/>
      <c r="BE27" s="677"/>
      <c r="BF27" s="678"/>
      <c r="BG27" s="679">
        <v>2787470</v>
      </c>
      <c r="BH27" s="680"/>
      <c r="BI27" s="680"/>
      <c r="BJ27" s="680"/>
      <c r="BK27" s="680"/>
      <c r="BL27" s="680"/>
      <c r="BM27" s="680"/>
      <c r="BN27" s="681"/>
      <c r="BO27" s="682">
        <v>100</v>
      </c>
      <c r="BP27" s="682"/>
      <c r="BQ27" s="682"/>
      <c r="BR27" s="682"/>
      <c r="BS27" s="688">
        <v>16124</v>
      </c>
      <c r="BT27" s="680"/>
      <c r="BU27" s="680"/>
      <c r="BV27" s="680"/>
      <c r="BW27" s="680"/>
      <c r="BX27" s="680"/>
      <c r="BY27" s="680"/>
      <c r="BZ27" s="680"/>
      <c r="CA27" s="680"/>
      <c r="CB27" s="689"/>
      <c r="CD27" s="694" t="s">
        <v>301</v>
      </c>
      <c r="CE27" s="695"/>
      <c r="CF27" s="695"/>
      <c r="CG27" s="695"/>
      <c r="CH27" s="695"/>
      <c r="CI27" s="695"/>
      <c r="CJ27" s="695"/>
      <c r="CK27" s="695"/>
      <c r="CL27" s="695"/>
      <c r="CM27" s="695"/>
      <c r="CN27" s="695"/>
      <c r="CO27" s="695"/>
      <c r="CP27" s="695"/>
      <c r="CQ27" s="696"/>
      <c r="CR27" s="679">
        <v>858415</v>
      </c>
      <c r="CS27" s="715"/>
      <c r="CT27" s="715"/>
      <c r="CU27" s="715"/>
      <c r="CV27" s="715"/>
      <c r="CW27" s="715"/>
      <c r="CX27" s="715"/>
      <c r="CY27" s="716"/>
      <c r="CZ27" s="684">
        <v>15.8</v>
      </c>
      <c r="DA27" s="713"/>
      <c r="DB27" s="713"/>
      <c r="DC27" s="717"/>
      <c r="DD27" s="688">
        <v>233826</v>
      </c>
      <c r="DE27" s="715"/>
      <c r="DF27" s="715"/>
      <c r="DG27" s="715"/>
      <c r="DH27" s="715"/>
      <c r="DI27" s="715"/>
      <c r="DJ27" s="715"/>
      <c r="DK27" s="716"/>
      <c r="DL27" s="688">
        <v>233726</v>
      </c>
      <c r="DM27" s="715"/>
      <c r="DN27" s="715"/>
      <c r="DO27" s="715"/>
      <c r="DP27" s="715"/>
      <c r="DQ27" s="715"/>
      <c r="DR27" s="715"/>
      <c r="DS27" s="715"/>
      <c r="DT27" s="715"/>
      <c r="DU27" s="715"/>
      <c r="DV27" s="716"/>
      <c r="DW27" s="684">
        <v>5.8</v>
      </c>
      <c r="DX27" s="713"/>
      <c r="DY27" s="713"/>
      <c r="DZ27" s="713"/>
      <c r="EA27" s="713"/>
      <c r="EB27" s="713"/>
      <c r="EC27" s="714"/>
    </row>
    <row r="28" spans="2:133" ht="11.25" customHeight="1" x14ac:dyDescent="0.2">
      <c r="B28" s="721" t="s">
        <v>302</v>
      </c>
      <c r="C28" s="722"/>
      <c r="D28" s="722"/>
      <c r="E28" s="722"/>
      <c r="F28" s="722"/>
      <c r="G28" s="722"/>
      <c r="H28" s="722"/>
      <c r="I28" s="722"/>
      <c r="J28" s="722"/>
      <c r="K28" s="722"/>
      <c r="L28" s="722"/>
      <c r="M28" s="722"/>
      <c r="N28" s="722"/>
      <c r="O28" s="722"/>
      <c r="P28" s="722"/>
      <c r="Q28" s="723"/>
      <c r="R28" s="679" t="s">
        <v>234</v>
      </c>
      <c r="S28" s="680"/>
      <c r="T28" s="680"/>
      <c r="U28" s="680"/>
      <c r="V28" s="680"/>
      <c r="W28" s="680"/>
      <c r="X28" s="680"/>
      <c r="Y28" s="681"/>
      <c r="Z28" s="682" t="s">
        <v>234</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303</v>
      </c>
      <c r="CE28" s="695"/>
      <c r="CF28" s="695"/>
      <c r="CG28" s="695"/>
      <c r="CH28" s="695"/>
      <c r="CI28" s="695"/>
      <c r="CJ28" s="695"/>
      <c r="CK28" s="695"/>
      <c r="CL28" s="695"/>
      <c r="CM28" s="695"/>
      <c r="CN28" s="695"/>
      <c r="CO28" s="695"/>
      <c r="CP28" s="695"/>
      <c r="CQ28" s="696"/>
      <c r="CR28" s="679">
        <v>188291</v>
      </c>
      <c r="CS28" s="680"/>
      <c r="CT28" s="680"/>
      <c r="CU28" s="680"/>
      <c r="CV28" s="680"/>
      <c r="CW28" s="680"/>
      <c r="CX28" s="680"/>
      <c r="CY28" s="681"/>
      <c r="CZ28" s="684">
        <v>3.5</v>
      </c>
      <c r="DA28" s="713"/>
      <c r="DB28" s="713"/>
      <c r="DC28" s="717"/>
      <c r="DD28" s="688">
        <v>181655</v>
      </c>
      <c r="DE28" s="680"/>
      <c r="DF28" s="680"/>
      <c r="DG28" s="680"/>
      <c r="DH28" s="680"/>
      <c r="DI28" s="680"/>
      <c r="DJ28" s="680"/>
      <c r="DK28" s="681"/>
      <c r="DL28" s="688">
        <v>181655</v>
      </c>
      <c r="DM28" s="680"/>
      <c r="DN28" s="680"/>
      <c r="DO28" s="680"/>
      <c r="DP28" s="680"/>
      <c r="DQ28" s="680"/>
      <c r="DR28" s="680"/>
      <c r="DS28" s="680"/>
      <c r="DT28" s="680"/>
      <c r="DU28" s="680"/>
      <c r="DV28" s="681"/>
      <c r="DW28" s="684">
        <v>4.5</v>
      </c>
      <c r="DX28" s="713"/>
      <c r="DY28" s="713"/>
      <c r="DZ28" s="713"/>
      <c r="EA28" s="713"/>
      <c r="EB28" s="713"/>
      <c r="EC28" s="714"/>
    </row>
    <row r="29" spans="2:133" ht="11.25" customHeight="1" x14ac:dyDescent="0.2">
      <c r="B29" s="676" t="s">
        <v>304</v>
      </c>
      <c r="C29" s="677"/>
      <c r="D29" s="677"/>
      <c r="E29" s="677"/>
      <c r="F29" s="677"/>
      <c r="G29" s="677"/>
      <c r="H29" s="677"/>
      <c r="I29" s="677"/>
      <c r="J29" s="677"/>
      <c r="K29" s="677"/>
      <c r="L29" s="677"/>
      <c r="M29" s="677"/>
      <c r="N29" s="677"/>
      <c r="O29" s="677"/>
      <c r="P29" s="677"/>
      <c r="Q29" s="678"/>
      <c r="R29" s="679">
        <v>354389</v>
      </c>
      <c r="S29" s="680"/>
      <c r="T29" s="680"/>
      <c r="U29" s="680"/>
      <c r="V29" s="680"/>
      <c r="W29" s="680"/>
      <c r="X29" s="680"/>
      <c r="Y29" s="681"/>
      <c r="Z29" s="682">
        <v>6.1</v>
      </c>
      <c r="AA29" s="682"/>
      <c r="AB29" s="682"/>
      <c r="AC29" s="682"/>
      <c r="AD29" s="683" t="s">
        <v>234</v>
      </c>
      <c r="AE29" s="683"/>
      <c r="AF29" s="683"/>
      <c r="AG29" s="683"/>
      <c r="AH29" s="683"/>
      <c r="AI29" s="683"/>
      <c r="AJ29" s="683"/>
      <c r="AK29" s="683"/>
      <c r="AL29" s="684" t="s">
        <v>129</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305</v>
      </c>
      <c r="BH29" s="719"/>
      <c r="BI29" s="719"/>
      <c r="BJ29" s="719"/>
      <c r="BK29" s="719"/>
      <c r="BL29" s="719"/>
      <c r="BM29" s="719"/>
      <c r="BN29" s="719"/>
      <c r="BO29" s="719"/>
      <c r="BP29" s="719"/>
      <c r="BQ29" s="720"/>
      <c r="BR29" s="658" t="s">
        <v>306</v>
      </c>
      <c r="BS29" s="719"/>
      <c r="BT29" s="719"/>
      <c r="BU29" s="719"/>
      <c r="BV29" s="719"/>
      <c r="BW29" s="719"/>
      <c r="BX29" s="719"/>
      <c r="BY29" s="719"/>
      <c r="BZ29" s="719"/>
      <c r="CA29" s="719"/>
      <c r="CB29" s="720"/>
      <c r="CD29" s="742" t="s">
        <v>307</v>
      </c>
      <c r="CE29" s="743"/>
      <c r="CF29" s="694" t="s">
        <v>308</v>
      </c>
      <c r="CG29" s="695"/>
      <c r="CH29" s="695"/>
      <c r="CI29" s="695"/>
      <c r="CJ29" s="695"/>
      <c r="CK29" s="695"/>
      <c r="CL29" s="695"/>
      <c r="CM29" s="695"/>
      <c r="CN29" s="695"/>
      <c r="CO29" s="695"/>
      <c r="CP29" s="695"/>
      <c r="CQ29" s="696"/>
      <c r="CR29" s="679">
        <v>188291</v>
      </c>
      <c r="CS29" s="715"/>
      <c r="CT29" s="715"/>
      <c r="CU29" s="715"/>
      <c r="CV29" s="715"/>
      <c r="CW29" s="715"/>
      <c r="CX29" s="715"/>
      <c r="CY29" s="716"/>
      <c r="CZ29" s="684">
        <v>3.5</v>
      </c>
      <c r="DA29" s="713"/>
      <c r="DB29" s="713"/>
      <c r="DC29" s="717"/>
      <c r="DD29" s="688">
        <v>181655</v>
      </c>
      <c r="DE29" s="715"/>
      <c r="DF29" s="715"/>
      <c r="DG29" s="715"/>
      <c r="DH29" s="715"/>
      <c r="DI29" s="715"/>
      <c r="DJ29" s="715"/>
      <c r="DK29" s="716"/>
      <c r="DL29" s="688">
        <v>181655</v>
      </c>
      <c r="DM29" s="715"/>
      <c r="DN29" s="715"/>
      <c r="DO29" s="715"/>
      <c r="DP29" s="715"/>
      <c r="DQ29" s="715"/>
      <c r="DR29" s="715"/>
      <c r="DS29" s="715"/>
      <c r="DT29" s="715"/>
      <c r="DU29" s="715"/>
      <c r="DV29" s="716"/>
      <c r="DW29" s="684">
        <v>4.5</v>
      </c>
      <c r="DX29" s="713"/>
      <c r="DY29" s="713"/>
      <c r="DZ29" s="713"/>
      <c r="EA29" s="713"/>
      <c r="EB29" s="713"/>
      <c r="EC29" s="714"/>
    </row>
    <row r="30" spans="2:133" ht="11.25" customHeight="1" x14ac:dyDescent="0.2">
      <c r="B30" s="676" t="s">
        <v>309</v>
      </c>
      <c r="C30" s="677"/>
      <c r="D30" s="677"/>
      <c r="E30" s="677"/>
      <c r="F30" s="677"/>
      <c r="G30" s="677"/>
      <c r="H30" s="677"/>
      <c r="I30" s="677"/>
      <c r="J30" s="677"/>
      <c r="K30" s="677"/>
      <c r="L30" s="677"/>
      <c r="M30" s="677"/>
      <c r="N30" s="677"/>
      <c r="O30" s="677"/>
      <c r="P30" s="677"/>
      <c r="Q30" s="678"/>
      <c r="R30" s="679">
        <v>16607</v>
      </c>
      <c r="S30" s="680"/>
      <c r="T30" s="680"/>
      <c r="U30" s="680"/>
      <c r="V30" s="680"/>
      <c r="W30" s="680"/>
      <c r="X30" s="680"/>
      <c r="Y30" s="681"/>
      <c r="Z30" s="682">
        <v>0.3</v>
      </c>
      <c r="AA30" s="682"/>
      <c r="AB30" s="682"/>
      <c r="AC30" s="682"/>
      <c r="AD30" s="683">
        <v>13254</v>
      </c>
      <c r="AE30" s="683"/>
      <c r="AF30" s="683"/>
      <c r="AG30" s="683"/>
      <c r="AH30" s="683"/>
      <c r="AI30" s="683"/>
      <c r="AJ30" s="683"/>
      <c r="AK30" s="683"/>
      <c r="AL30" s="684">
        <v>0.4</v>
      </c>
      <c r="AM30" s="685"/>
      <c r="AN30" s="685"/>
      <c r="AO30" s="686"/>
      <c r="AP30" s="727" t="s">
        <v>310</v>
      </c>
      <c r="AQ30" s="728"/>
      <c r="AR30" s="728"/>
      <c r="AS30" s="728"/>
      <c r="AT30" s="733" t="s">
        <v>311</v>
      </c>
      <c r="AU30" s="230"/>
      <c r="AV30" s="230"/>
      <c r="AW30" s="230"/>
      <c r="AX30" s="665" t="s">
        <v>188</v>
      </c>
      <c r="AY30" s="666"/>
      <c r="AZ30" s="666"/>
      <c r="BA30" s="666"/>
      <c r="BB30" s="666"/>
      <c r="BC30" s="666"/>
      <c r="BD30" s="666"/>
      <c r="BE30" s="666"/>
      <c r="BF30" s="667"/>
      <c r="BG30" s="739">
        <v>99.3</v>
      </c>
      <c r="BH30" s="740"/>
      <c r="BI30" s="740"/>
      <c r="BJ30" s="740"/>
      <c r="BK30" s="740"/>
      <c r="BL30" s="740"/>
      <c r="BM30" s="674">
        <v>98</v>
      </c>
      <c r="BN30" s="740"/>
      <c r="BO30" s="740"/>
      <c r="BP30" s="740"/>
      <c r="BQ30" s="741"/>
      <c r="BR30" s="739">
        <v>99.4</v>
      </c>
      <c r="BS30" s="740"/>
      <c r="BT30" s="740"/>
      <c r="BU30" s="740"/>
      <c r="BV30" s="740"/>
      <c r="BW30" s="740"/>
      <c r="BX30" s="674">
        <v>98</v>
      </c>
      <c r="BY30" s="740"/>
      <c r="BZ30" s="740"/>
      <c r="CA30" s="740"/>
      <c r="CB30" s="741"/>
      <c r="CD30" s="744"/>
      <c r="CE30" s="745"/>
      <c r="CF30" s="694" t="s">
        <v>312</v>
      </c>
      <c r="CG30" s="695"/>
      <c r="CH30" s="695"/>
      <c r="CI30" s="695"/>
      <c r="CJ30" s="695"/>
      <c r="CK30" s="695"/>
      <c r="CL30" s="695"/>
      <c r="CM30" s="695"/>
      <c r="CN30" s="695"/>
      <c r="CO30" s="695"/>
      <c r="CP30" s="695"/>
      <c r="CQ30" s="696"/>
      <c r="CR30" s="679">
        <v>175571</v>
      </c>
      <c r="CS30" s="680"/>
      <c r="CT30" s="680"/>
      <c r="CU30" s="680"/>
      <c r="CV30" s="680"/>
      <c r="CW30" s="680"/>
      <c r="CX30" s="680"/>
      <c r="CY30" s="681"/>
      <c r="CZ30" s="684">
        <v>3.2</v>
      </c>
      <c r="DA30" s="713"/>
      <c r="DB30" s="713"/>
      <c r="DC30" s="717"/>
      <c r="DD30" s="688">
        <v>169080</v>
      </c>
      <c r="DE30" s="680"/>
      <c r="DF30" s="680"/>
      <c r="DG30" s="680"/>
      <c r="DH30" s="680"/>
      <c r="DI30" s="680"/>
      <c r="DJ30" s="680"/>
      <c r="DK30" s="681"/>
      <c r="DL30" s="688">
        <v>169080</v>
      </c>
      <c r="DM30" s="680"/>
      <c r="DN30" s="680"/>
      <c r="DO30" s="680"/>
      <c r="DP30" s="680"/>
      <c r="DQ30" s="680"/>
      <c r="DR30" s="680"/>
      <c r="DS30" s="680"/>
      <c r="DT30" s="680"/>
      <c r="DU30" s="680"/>
      <c r="DV30" s="681"/>
      <c r="DW30" s="684">
        <v>4.2</v>
      </c>
      <c r="DX30" s="713"/>
      <c r="DY30" s="713"/>
      <c r="DZ30" s="713"/>
      <c r="EA30" s="713"/>
      <c r="EB30" s="713"/>
      <c r="EC30" s="714"/>
    </row>
    <row r="31" spans="2:133" ht="11.25" customHeight="1" x14ac:dyDescent="0.2">
      <c r="B31" s="676" t="s">
        <v>313</v>
      </c>
      <c r="C31" s="677"/>
      <c r="D31" s="677"/>
      <c r="E31" s="677"/>
      <c r="F31" s="677"/>
      <c r="G31" s="677"/>
      <c r="H31" s="677"/>
      <c r="I31" s="677"/>
      <c r="J31" s="677"/>
      <c r="K31" s="677"/>
      <c r="L31" s="677"/>
      <c r="M31" s="677"/>
      <c r="N31" s="677"/>
      <c r="O31" s="677"/>
      <c r="P31" s="677"/>
      <c r="Q31" s="678"/>
      <c r="R31" s="679">
        <v>219738</v>
      </c>
      <c r="S31" s="680"/>
      <c r="T31" s="680"/>
      <c r="U31" s="680"/>
      <c r="V31" s="680"/>
      <c r="W31" s="680"/>
      <c r="X31" s="680"/>
      <c r="Y31" s="681"/>
      <c r="Z31" s="682">
        <v>3.8</v>
      </c>
      <c r="AA31" s="682"/>
      <c r="AB31" s="682"/>
      <c r="AC31" s="682"/>
      <c r="AD31" s="683" t="s">
        <v>234</v>
      </c>
      <c r="AE31" s="683"/>
      <c r="AF31" s="683"/>
      <c r="AG31" s="683"/>
      <c r="AH31" s="683"/>
      <c r="AI31" s="683"/>
      <c r="AJ31" s="683"/>
      <c r="AK31" s="683"/>
      <c r="AL31" s="684" t="s">
        <v>234</v>
      </c>
      <c r="AM31" s="685"/>
      <c r="AN31" s="685"/>
      <c r="AO31" s="686"/>
      <c r="AP31" s="729"/>
      <c r="AQ31" s="730"/>
      <c r="AR31" s="730"/>
      <c r="AS31" s="730"/>
      <c r="AT31" s="734"/>
      <c r="AU31" s="229" t="s">
        <v>314</v>
      </c>
      <c r="AV31" s="229"/>
      <c r="AW31" s="229"/>
      <c r="AX31" s="676" t="s">
        <v>315</v>
      </c>
      <c r="AY31" s="677"/>
      <c r="AZ31" s="677"/>
      <c r="BA31" s="677"/>
      <c r="BB31" s="677"/>
      <c r="BC31" s="677"/>
      <c r="BD31" s="677"/>
      <c r="BE31" s="677"/>
      <c r="BF31" s="678"/>
      <c r="BG31" s="736">
        <v>98.8</v>
      </c>
      <c r="BH31" s="715"/>
      <c r="BI31" s="715"/>
      <c r="BJ31" s="715"/>
      <c r="BK31" s="715"/>
      <c r="BL31" s="715"/>
      <c r="BM31" s="685">
        <v>96.9</v>
      </c>
      <c r="BN31" s="737"/>
      <c r="BO31" s="737"/>
      <c r="BP31" s="737"/>
      <c r="BQ31" s="738"/>
      <c r="BR31" s="736">
        <v>98.9</v>
      </c>
      <c r="BS31" s="715"/>
      <c r="BT31" s="715"/>
      <c r="BU31" s="715"/>
      <c r="BV31" s="715"/>
      <c r="BW31" s="715"/>
      <c r="BX31" s="685">
        <v>96.7</v>
      </c>
      <c r="BY31" s="737"/>
      <c r="BZ31" s="737"/>
      <c r="CA31" s="737"/>
      <c r="CB31" s="738"/>
      <c r="CD31" s="744"/>
      <c r="CE31" s="745"/>
      <c r="CF31" s="694" t="s">
        <v>316</v>
      </c>
      <c r="CG31" s="695"/>
      <c r="CH31" s="695"/>
      <c r="CI31" s="695"/>
      <c r="CJ31" s="695"/>
      <c r="CK31" s="695"/>
      <c r="CL31" s="695"/>
      <c r="CM31" s="695"/>
      <c r="CN31" s="695"/>
      <c r="CO31" s="695"/>
      <c r="CP31" s="695"/>
      <c r="CQ31" s="696"/>
      <c r="CR31" s="679">
        <v>12720</v>
      </c>
      <c r="CS31" s="715"/>
      <c r="CT31" s="715"/>
      <c r="CU31" s="715"/>
      <c r="CV31" s="715"/>
      <c r="CW31" s="715"/>
      <c r="CX31" s="715"/>
      <c r="CY31" s="716"/>
      <c r="CZ31" s="684">
        <v>0.2</v>
      </c>
      <c r="DA31" s="713"/>
      <c r="DB31" s="713"/>
      <c r="DC31" s="717"/>
      <c r="DD31" s="688">
        <v>12575</v>
      </c>
      <c r="DE31" s="715"/>
      <c r="DF31" s="715"/>
      <c r="DG31" s="715"/>
      <c r="DH31" s="715"/>
      <c r="DI31" s="715"/>
      <c r="DJ31" s="715"/>
      <c r="DK31" s="716"/>
      <c r="DL31" s="688">
        <v>12575</v>
      </c>
      <c r="DM31" s="715"/>
      <c r="DN31" s="715"/>
      <c r="DO31" s="715"/>
      <c r="DP31" s="715"/>
      <c r="DQ31" s="715"/>
      <c r="DR31" s="715"/>
      <c r="DS31" s="715"/>
      <c r="DT31" s="715"/>
      <c r="DU31" s="715"/>
      <c r="DV31" s="716"/>
      <c r="DW31" s="684">
        <v>0.3</v>
      </c>
      <c r="DX31" s="713"/>
      <c r="DY31" s="713"/>
      <c r="DZ31" s="713"/>
      <c r="EA31" s="713"/>
      <c r="EB31" s="713"/>
      <c r="EC31" s="714"/>
    </row>
    <row r="32" spans="2:133" ht="11.25" customHeight="1" x14ac:dyDescent="0.2">
      <c r="B32" s="676" t="s">
        <v>317</v>
      </c>
      <c r="C32" s="677"/>
      <c r="D32" s="677"/>
      <c r="E32" s="677"/>
      <c r="F32" s="677"/>
      <c r="G32" s="677"/>
      <c r="H32" s="677"/>
      <c r="I32" s="677"/>
      <c r="J32" s="677"/>
      <c r="K32" s="677"/>
      <c r="L32" s="677"/>
      <c r="M32" s="677"/>
      <c r="N32" s="677"/>
      <c r="O32" s="677"/>
      <c r="P32" s="677"/>
      <c r="Q32" s="678"/>
      <c r="R32" s="679">
        <v>54927</v>
      </c>
      <c r="S32" s="680"/>
      <c r="T32" s="680"/>
      <c r="U32" s="680"/>
      <c r="V32" s="680"/>
      <c r="W32" s="680"/>
      <c r="X32" s="680"/>
      <c r="Y32" s="681"/>
      <c r="Z32" s="682">
        <v>0.9</v>
      </c>
      <c r="AA32" s="682"/>
      <c r="AB32" s="682"/>
      <c r="AC32" s="682"/>
      <c r="AD32" s="683" t="s">
        <v>129</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318</v>
      </c>
      <c r="AY32" s="725"/>
      <c r="AZ32" s="725"/>
      <c r="BA32" s="725"/>
      <c r="BB32" s="725"/>
      <c r="BC32" s="725"/>
      <c r="BD32" s="725"/>
      <c r="BE32" s="725"/>
      <c r="BF32" s="726"/>
      <c r="BG32" s="748">
        <v>99.6</v>
      </c>
      <c r="BH32" s="749"/>
      <c r="BI32" s="749"/>
      <c r="BJ32" s="749"/>
      <c r="BK32" s="749"/>
      <c r="BL32" s="749"/>
      <c r="BM32" s="750">
        <v>98.6</v>
      </c>
      <c r="BN32" s="749"/>
      <c r="BO32" s="749"/>
      <c r="BP32" s="749"/>
      <c r="BQ32" s="751"/>
      <c r="BR32" s="748">
        <v>99.7</v>
      </c>
      <c r="BS32" s="749"/>
      <c r="BT32" s="749"/>
      <c r="BU32" s="749"/>
      <c r="BV32" s="749"/>
      <c r="BW32" s="749"/>
      <c r="BX32" s="750">
        <v>98.7</v>
      </c>
      <c r="BY32" s="749"/>
      <c r="BZ32" s="749"/>
      <c r="CA32" s="749"/>
      <c r="CB32" s="751"/>
      <c r="CD32" s="746"/>
      <c r="CE32" s="747"/>
      <c r="CF32" s="694" t="s">
        <v>319</v>
      </c>
      <c r="CG32" s="695"/>
      <c r="CH32" s="695"/>
      <c r="CI32" s="695"/>
      <c r="CJ32" s="695"/>
      <c r="CK32" s="695"/>
      <c r="CL32" s="695"/>
      <c r="CM32" s="695"/>
      <c r="CN32" s="695"/>
      <c r="CO32" s="695"/>
      <c r="CP32" s="695"/>
      <c r="CQ32" s="696"/>
      <c r="CR32" s="679" t="s">
        <v>234</v>
      </c>
      <c r="CS32" s="680"/>
      <c r="CT32" s="680"/>
      <c r="CU32" s="680"/>
      <c r="CV32" s="680"/>
      <c r="CW32" s="680"/>
      <c r="CX32" s="680"/>
      <c r="CY32" s="681"/>
      <c r="CZ32" s="684" t="s">
        <v>234</v>
      </c>
      <c r="DA32" s="713"/>
      <c r="DB32" s="713"/>
      <c r="DC32" s="717"/>
      <c r="DD32" s="688" t="s">
        <v>129</v>
      </c>
      <c r="DE32" s="680"/>
      <c r="DF32" s="680"/>
      <c r="DG32" s="680"/>
      <c r="DH32" s="680"/>
      <c r="DI32" s="680"/>
      <c r="DJ32" s="680"/>
      <c r="DK32" s="681"/>
      <c r="DL32" s="688" t="s">
        <v>234</v>
      </c>
      <c r="DM32" s="680"/>
      <c r="DN32" s="680"/>
      <c r="DO32" s="680"/>
      <c r="DP32" s="680"/>
      <c r="DQ32" s="680"/>
      <c r="DR32" s="680"/>
      <c r="DS32" s="680"/>
      <c r="DT32" s="680"/>
      <c r="DU32" s="680"/>
      <c r="DV32" s="681"/>
      <c r="DW32" s="684" t="s">
        <v>234</v>
      </c>
      <c r="DX32" s="713"/>
      <c r="DY32" s="713"/>
      <c r="DZ32" s="713"/>
      <c r="EA32" s="713"/>
      <c r="EB32" s="713"/>
      <c r="EC32" s="714"/>
    </row>
    <row r="33" spans="2:133" ht="11.25" customHeight="1" x14ac:dyDescent="0.2">
      <c r="B33" s="676" t="s">
        <v>320</v>
      </c>
      <c r="C33" s="677"/>
      <c r="D33" s="677"/>
      <c r="E33" s="677"/>
      <c r="F33" s="677"/>
      <c r="G33" s="677"/>
      <c r="H33" s="677"/>
      <c r="I33" s="677"/>
      <c r="J33" s="677"/>
      <c r="K33" s="677"/>
      <c r="L33" s="677"/>
      <c r="M33" s="677"/>
      <c r="N33" s="677"/>
      <c r="O33" s="677"/>
      <c r="P33" s="677"/>
      <c r="Q33" s="678"/>
      <c r="R33" s="679">
        <v>344064</v>
      </c>
      <c r="S33" s="680"/>
      <c r="T33" s="680"/>
      <c r="U33" s="680"/>
      <c r="V33" s="680"/>
      <c r="W33" s="680"/>
      <c r="X33" s="680"/>
      <c r="Y33" s="681"/>
      <c r="Z33" s="682">
        <v>5.9</v>
      </c>
      <c r="AA33" s="682"/>
      <c r="AB33" s="682"/>
      <c r="AC33" s="682"/>
      <c r="AD33" s="683" t="s">
        <v>234</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321</v>
      </c>
      <c r="CE33" s="695"/>
      <c r="CF33" s="695"/>
      <c r="CG33" s="695"/>
      <c r="CH33" s="695"/>
      <c r="CI33" s="695"/>
      <c r="CJ33" s="695"/>
      <c r="CK33" s="695"/>
      <c r="CL33" s="695"/>
      <c r="CM33" s="695"/>
      <c r="CN33" s="695"/>
      <c r="CO33" s="695"/>
      <c r="CP33" s="695"/>
      <c r="CQ33" s="696"/>
      <c r="CR33" s="679">
        <v>2412001</v>
      </c>
      <c r="CS33" s="715"/>
      <c r="CT33" s="715"/>
      <c r="CU33" s="715"/>
      <c r="CV33" s="715"/>
      <c r="CW33" s="715"/>
      <c r="CX33" s="715"/>
      <c r="CY33" s="716"/>
      <c r="CZ33" s="684">
        <v>44.4</v>
      </c>
      <c r="DA33" s="713"/>
      <c r="DB33" s="713"/>
      <c r="DC33" s="717"/>
      <c r="DD33" s="688">
        <v>2172790</v>
      </c>
      <c r="DE33" s="715"/>
      <c r="DF33" s="715"/>
      <c r="DG33" s="715"/>
      <c r="DH33" s="715"/>
      <c r="DI33" s="715"/>
      <c r="DJ33" s="715"/>
      <c r="DK33" s="716"/>
      <c r="DL33" s="688">
        <v>1839853</v>
      </c>
      <c r="DM33" s="715"/>
      <c r="DN33" s="715"/>
      <c r="DO33" s="715"/>
      <c r="DP33" s="715"/>
      <c r="DQ33" s="715"/>
      <c r="DR33" s="715"/>
      <c r="DS33" s="715"/>
      <c r="DT33" s="715"/>
      <c r="DU33" s="715"/>
      <c r="DV33" s="716"/>
      <c r="DW33" s="684">
        <v>45.7</v>
      </c>
      <c r="DX33" s="713"/>
      <c r="DY33" s="713"/>
      <c r="DZ33" s="713"/>
      <c r="EA33" s="713"/>
      <c r="EB33" s="713"/>
      <c r="EC33" s="714"/>
    </row>
    <row r="34" spans="2:133" ht="11.25" customHeight="1" x14ac:dyDescent="0.2">
      <c r="B34" s="676" t="s">
        <v>322</v>
      </c>
      <c r="C34" s="677"/>
      <c r="D34" s="677"/>
      <c r="E34" s="677"/>
      <c r="F34" s="677"/>
      <c r="G34" s="677"/>
      <c r="H34" s="677"/>
      <c r="I34" s="677"/>
      <c r="J34" s="677"/>
      <c r="K34" s="677"/>
      <c r="L34" s="677"/>
      <c r="M34" s="677"/>
      <c r="N34" s="677"/>
      <c r="O34" s="677"/>
      <c r="P34" s="677"/>
      <c r="Q34" s="678"/>
      <c r="R34" s="679">
        <v>61179</v>
      </c>
      <c r="S34" s="680"/>
      <c r="T34" s="680"/>
      <c r="U34" s="680"/>
      <c r="V34" s="680"/>
      <c r="W34" s="680"/>
      <c r="X34" s="680"/>
      <c r="Y34" s="681"/>
      <c r="Z34" s="682">
        <v>1</v>
      </c>
      <c r="AA34" s="682"/>
      <c r="AB34" s="682"/>
      <c r="AC34" s="682"/>
      <c r="AD34" s="683">
        <v>30</v>
      </c>
      <c r="AE34" s="683"/>
      <c r="AF34" s="683"/>
      <c r="AG34" s="683"/>
      <c r="AH34" s="683"/>
      <c r="AI34" s="683"/>
      <c r="AJ34" s="683"/>
      <c r="AK34" s="683"/>
      <c r="AL34" s="684">
        <v>0</v>
      </c>
      <c r="AM34" s="685"/>
      <c r="AN34" s="685"/>
      <c r="AO34" s="686"/>
      <c r="AP34" s="234"/>
      <c r="AQ34" s="658" t="s">
        <v>323</v>
      </c>
      <c r="AR34" s="659"/>
      <c r="AS34" s="659"/>
      <c r="AT34" s="659"/>
      <c r="AU34" s="659"/>
      <c r="AV34" s="659"/>
      <c r="AW34" s="659"/>
      <c r="AX34" s="659"/>
      <c r="AY34" s="659"/>
      <c r="AZ34" s="659"/>
      <c r="BA34" s="659"/>
      <c r="BB34" s="659"/>
      <c r="BC34" s="659"/>
      <c r="BD34" s="659"/>
      <c r="BE34" s="659"/>
      <c r="BF34" s="660"/>
      <c r="BG34" s="658" t="s">
        <v>324</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325</v>
      </c>
      <c r="CE34" s="695"/>
      <c r="CF34" s="695"/>
      <c r="CG34" s="695"/>
      <c r="CH34" s="695"/>
      <c r="CI34" s="695"/>
      <c r="CJ34" s="695"/>
      <c r="CK34" s="695"/>
      <c r="CL34" s="695"/>
      <c r="CM34" s="695"/>
      <c r="CN34" s="695"/>
      <c r="CO34" s="695"/>
      <c r="CP34" s="695"/>
      <c r="CQ34" s="696"/>
      <c r="CR34" s="679">
        <v>957422</v>
      </c>
      <c r="CS34" s="680"/>
      <c r="CT34" s="680"/>
      <c r="CU34" s="680"/>
      <c r="CV34" s="680"/>
      <c r="CW34" s="680"/>
      <c r="CX34" s="680"/>
      <c r="CY34" s="681"/>
      <c r="CZ34" s="684">
        <v>17.600000000000001</v>
      </c>
      <c r="DA34" s="713"/>
      <c r="DB34" s="713"/>
      <c r="DC34" s="717"/>
      <c r="DD34" s="688">
        <v>830985</v>
      </c>
      <c r="DE34" s="680"/>
      <c r="DF34" s="680"/>
      <c r="DG34" s="680"/>
      <c r="DH34" s="680"/>
      <c r="DI34" s="680"/>
      <c r="DJ34" s="680"/>
      <c r="DK34" s="681"/>
      <c r="DL34" s="688">
        <v>718832</v>
      </c>
      <c r="DM34" s="680"/>
      <c r="DN34" s="680"/>
      <c r="DO34" s="680"/>
      <c r="DP34" s="680"/>
      <c r="DQ34" s="680"/>
      <c r="DR34" s="680"/>
      <c r="DS34" s="680"/>
      <c r="DT34" s="680"/>
      <c r="DU34" s="680"/>
      <c r="DV34" s="681"/>
      <c r="DW34" s="684">
        <v>17.899999999999999</v>
      </c>
      <c r="DX34" s="713"/>
      <c r="DY34" s="713"/>
      <c r="DZ34" s="713"/>
      <c r="EA34" s="713"/>
      <c r="EB34" s="713"/>
      <c r="EC34" s="714"/>
    </row>
    <row r="35" spans="2:133" ht="11.25" customHeight="1" x14ac:dyDescent="0.2">
      <c r="B35" s="676" t="s">
        <v>326</v>
      </c>
      <c r="C35" s="677"/>
      <c r="D35" s="677"/>
      <c r="E35" s="677"/>
      <c r="F35" s="677"/>
      <c r="G35" s="677"/>
      <c r="H35" s="677"/>
      <c r="I35" s="677"/>
      <c r="J35" s="677"/>
      <c r="K35" s="677"/>
      <c r="L35" s="677"/>
      <c r="M35" s="677"/>
      <c r="N35" s="677"/>
      <c r="O35" s="677"/>
      <c r="P35" s="677"/>
      <c r="Q35" s="678"/>
      <c r="R35" s="679">
        <v>330000</v>
      </c>
      <c r="S35" s="680"/>
      <c r="T35" s="680"/>
      <c r="U35" s="680"/>
      <c r="V35" s="680"/>
      <c r="W35" s="680"/>
      <c r="X35" s="680"/>
      <c r="Y35" s="681"/>
      <c r="Z35" s="682">
        <v>5.6</v>
      </c>
      <c r="AA35" s="682"/>
      <c r="AB35" s="682"/>
      <c r="AC35" s="682"/>
      <c r="AD35" s="683" t="s">
        <v>129</v>
      </c>
      <c r="AE35" s="683"/>
      <c r="AF35" s="683"/>
      <c r="AG35" s="683"/>
      <c r="AH35" s="683"/>
      <c r="AI35" s="683"/>
      <c r="AJ35" s="683"/>
      <c r="AK35" s="683"/>
      <c r="AL35" s="684" t="s">
        <v>129</v>
      </c>
      <c r="AM35" s="685"/>
      <c r="AN35" s="685"/>
      <c r="AO35" s="686"/>
      <c r="AP35" s="234"/>
      <c r="AQ35" s="752" t="s">
        <v>327</v>
      </c>
      <c r="AR35" s="753"/>
      <c r="AS35" s="753"/>
      <c r="AT35" s="753"/>
      <c r="AU35" s="753"/>
      <c r="AV35" s="753"/>
      <c r="AW35" s="753"/>
      <c r="AX35" s="753"/>
      <c r="AY35" s="754"/>
      <c r="AZ35" s="668">
        <v>735915</v>
      </c>
      <c r="BA35" s="669"/>
      <c r="BB35" s="669"/>
      <c r="BC35" s="669"/>
      <c r="BD35" s="669"/>
      <c r="BE35" s="669"/>
      <c r="BF35" s="755"/>
      <c r="BG35" s="690" t="s">
        <v>328</v>
      </c>
      <c r="BH35" s="691"/>
      <c r="BI35" s="691"/>
      <c r="BJ35" s="691"/>
      <c r="BK35" s="691"/>
      <c r="BL35" s="691"/>
      <c r="BM35" s="691"/>
      <c r="BN35" s="691"/>
      <c r="BO35" s="691"/>
      <c r="BP35" s="691"/>
      <c r="BQ35" s="691"/>
      <c r="BR35" s="691"/>
      <c r="BS35" s="691"/>
      <c r="BT35" s="691"/>
      <c r="BU35" s="692"/>
      <c r="BV35" s="668">
        <v>62825</v>
      </c>
      <c r="BW35" s="669"/>
      <c r="BX35" s="669"/>
      <c r="BY35" s="669"/>
      <c r="BZ35" s="669"/>
      <c r="CA35" s="669"/>
      <c r="CB35" s="755"/>
      <c r="CD35" s="694" t="s">
        <v>329</v>
      </c>
      <c r="CE35" s="695"/>
      <c r="CF35" s="695"/>
      <c r="CG35" s="695"/>
      <c r="CH35" s="695"/>
      <c r="CI35" s="695"/>
      <c r="CJ35" s="695"/>
      <c r="CK35" s="695"/>
      <c r="CL35" s="695"/>
      <c r="CM35" s="695"/>
      <c r="CN35" s="695"/>
      <c r="CO35" s="695"/>
      <c r="CP35" s="695"/>
      <c r="CQ35" s="696"/>
      <c r="CR35" s="679">
        <v>33276</v>
      </c>
      <c r="CS35" s="715"/>
      <c r="CT35" s="715"/>
      <c r="CU35" s="715"/>
      <c r="CV35" s="715"/>
      <c r="CW35" s="715"/>
      <c r="CX35" s="715"/>
      <c r="CY35" s="716"/>
      <c r="CZ35" s="684">
        <v>0.6</v>
      </c>
      <c r="DA35" s="713"/>
      <c r="DB35" s="713"/>
      <c r="DC35" s="717"/>
      <c r="DD35" s="688">
        <v>31505</v>
      </c>
      <c r="DE35" s="715"/>
      <c r="DF35" s="715"/>
      <c r="DG35" s="715"/>
      <c r="DH35" s="715"/>
      <c r="DI35" s="715"/>
      <c r="DJ35" s="715"/>
      <c r="DK35" s="716"/>
      <c r="DL35" s="688">
        <v>31505</v>
      </c>
      <c r="DM35" s="715"/>
      <c r="DN35" s="715"/>
      <c r="DO35" s="715"/>
      <c r="DP35" s="715"/>
      <c r="DQ35" s="715"/>
      <c r="DR35" s="715"/>
      <c r="DS35" s="715"/>
      <c r="DT35" s="715"/>
      <c r="DU35" s="715"/>
      <c r="DV35" s="716"/>
      <c r="DW35" s="684">
        <v>0.8</v>
      </c>
      <c r="DX35" s="713"/>
      <c r="DY35" s="713"/>
      <c r="DZ35" s="713"/>
      <c r="EA35" s="713"/>
      <c r="EB35" s="713"/>
      <c r="EC35" s="714"/>
    </row>
    <row r="36" spans="2:133" ht="11.25" customHeight="1" x14ac:dyDescent="0.2">
      <c r="B36" s="676" t="s">
        <v>330</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234</v>
      </c>
      <c r="AE36" s="683"/>
      <c r="AF36" s="683"/>
      <c r="AG36" s="683"/>
      <c r="AH36" s="683"/>
      <c r="AI36" s="683"/>
      <c r="AJ36" s="683"/>
      <c r="AK36" s="683"/>
      <c r="AL36" s="684" t="s">
        <v>234</v>
      </c>
      <c r="AM36" s="685"/>
      <c r="AN36" s="685"/>
      <c r="AO36" s="686"/>
      <c r="AQ36" s="756" t="s">
        <v>331</v>
      </c>
      <c r="AR36" s="757"/>
      <c r="AS36" s="757"/>
      <c r="AT36" s="757"/>
      <c r="AU36" s="757"/>
      <c r="AV36" s="757"/>
      <c r="AW36" s="757"/>
      <c r="AX36" s="757"/>
      <c r="AY36" s="758"/>
      <c r="AZ36" s="679">
        <v>250000</v>
      </c>
      <c r="BA36" s="680"/>
      <c r="BB36" s="680"/>
      <c r="BC36" s="680"/>
      <c r="BD36" s="715"/>
      <c r="BE36" s="715"/>
      <c r="BF36" s="738"/>
      <c r="BG36" s="694" t="s">
        <v>332</v>
      </c>
      <c r="BH36" s="695"/>
      <c r="BI36" s="695"/>
      <c r="BJ36" s="695"/>
      <c r="BK36" s="695"/>
      <c r="BL36" s="695"/>
      <c r="BM36" s="695"/>
      <c r="BN36" s="695"/>
      <c r="BO36" s="695"/>
      <c r="BP36" s="695"/>
      <c r="BQ36" s="695"/>
      <c r="BR36" s="695"/>
      <c r="BS36" s="695"/>
      <c r="BT36" s="695"/>
      <c r="BU36" s="696"/>
      <c r="BV36" s="679">
        <v>62825</v>
      </c>
      <c r="BW36" s="680"/>
      <c r="BX36" s="680"/>
      <c r="BY36" s="680"/>
      <c r="BZ36" s="680"/>
      <c r="CA36" s="680"/>
      <c r="CB36" s="689"/>
      <c r="CD36" s="694" t="s">
        <v>333</v>
      </c>
      <c r="CE36" s="695"/>
      <c r="CF36" s="695"/>
      <c r="CG36" s="695"/>
      <c r="CH36" s="695"/>
      <c r="CI36" s="695"/>
      <c r="CJ36" s="695"/>
      <c r="CK36" s="695"/>
      <c r="CL36" s="695"/>
      <c r="CM36" s="695"/>
      <c r="CN36" s="695"/>
      <c r="CO36" s="695"/>
      <c r="CP36" s="695"/>
      <c r="CQ36" s="696"/>
      <c r="CR36" s="679">
        <v>661651</v>
      </c>
      <c r="CS36" s="680"/>
      <c r="CT36" s="680"/>
      <c r="CU36" s="680"/>
      <c r="CV36" s="680"/>
      <c r="CW36" s="680"/>
      <c r="CX36" s="680"/>
      <c r="CY36" s="681"/>
      <c r="CZ36" s="684">
        <v>12.2</v>
      </c>
      <c r="DA36" s="713"/>
      <c r="DB36" s="713"/>
      <c r="DC36" s="717"/>
      <c r="DD36" s="688">
        <v>638950</v>
      </c>
      <c r="DE36" s="680"/>
      <c r="DF36" s="680"/>
      <c r="DG36" s="680"/>
      <c r="DH36" s="680"/>
      <c r="DI36" s="680"/>
      <c r="DJ36" s="680"/>
      <c r="DK36" s="681"/>
      <c r="DL36" s="688">
        <v>547753</v>
      </c>
      <c r="DM36" s="680"/>
      <c r="DN36" s="680"/>
      <c r="DO36" s="680"/>
      <c r="DP36" s="680"/>
      <c r="DQ36" s="680"/>
      <c r="DR36" s="680"/>
      <c r="DS36" s="680"/>
      <c r="DT36" s="680"/>
      <c r="DU36" s="680"/>
      <c r="DV36" s="681"/>
      <c r="DW36" s="684">
        <v>13.6</v>
      </c>
      <c r="DX36" s="713"/>
      <c r="DY36" s="713"/>
      <c r="DZ36" s="713"/>
      <c r="EA36" s="713"/>
      <c r="EB36" s="713"/>
      <c r="EC36" s="714"/>
    </row>
    <row r="37" spans="2:133" ht="11.25" customHeight="1" x14ac:dyDescent="0.2">
      <c r="B37" s="676" t="s">
        <v>334</v>
      </c>
      <c r="C37" s="677"/>
      <c r="D37" s="677"/>
      <c r="E37" s="677"/>
      <c r="F37" s="677"/>
      <c r="G37" s="677"/>
      <c r="H37" s="677"/>
      <c r="I37" s="677"/>
      <c r="J37" s="677"/>
      <c r="K37" s="677"/>
      <c r="L37" s="677"/>
      <c r="M37" s="677"/>
      <c r="N37" s="677"/>
      <c r="O37" s="677"/>
      <c r="P37" s="677"/>
      <c r="Q37" s="678"/>
      <c r="R37" s="679">
        <v>290000</v>
      </c>
      <c r="S37" s="680"/>
      <c r="T37" s="680"/>
      <c r="U37" s="680"/>
      <c r="V37" s="680"/>
      <c r="W37" s="680"/>
      <c r="X37" s="680"/>
      <c r="Y37" s="681"/>
      <c r="Z37" s="682">
        <v>5</v>
      </c>
      <c r="AA37" s="682"/>
      <c r="AB37" s="682"/>
      <c r="AC37" s="682"/>
      <c r="AD37" s="683" t="s">
        <v>234</v>
      </c>
      <c r="AE37" s="683"/>
      <c r="AF37" s="683"/>
      <c r="AG37" s="683"/>
      <c r="AH37" s="683"/>
      <c r="AI37" s="683"/>
      <c r="AJ37" s="683"/>
      <c r="AK37" s="683"/>
      <c r="AL37" s="684" t="s">
        <v>234</v>
      </c>
      <c r="AM37" s="685"/>
      <c r="AN37" s="685"/>
      <c r="AO37" s="686"/>
      <c r="AQ37" s="756" t="s">
        <v>335</v>
      </c>
      <c r="AR37" s="757"/>
      <c r="AS37" s="757"/>
      <c r="AT37" s="757"/>
      <c r="AU37" s="757"/>
      <c r="AV37" s="757"/>
      <c r="AW37" s="757"/>
      <c r="AX37" s="757"/>
      <c r="AY37" s="758"/>
      <c r="AZ37" s="679">
        <v>17000</v>
      </c>
      <c r="BA37" s="680"/>
      <c r="BB37" s="680"/>
      <c r="BC37" s="680"/>
      <c r="BD37" s="715"/>
      <c r="BE37" s="715"/>
      <c r="BF37" s="738"/>
      <c r="BG37" s="694" t="s">
        <v>336</v>
      </c>
      <c r="BH37" s="695"/>
      <c r="BI37" s="695"/>
      <c r="BJ37" s="695"/>
      <c r="BK37" s="695"/>
      <c r="BL37" s="695"/>
      <c r="BM37" s="695"/>
      <c r="BN37" s="695"/>
      <c r="BO37" s="695"/>
      <c r="BP37" s="695"/>
      <c r="BQ37" s="695"/>
      <c r="BR37" s="695"/>
      <c r="BS37" s="695"/>
      <c r="BT37" s="695"/>
      <c r="BU37" s="696"/>
      <c r="BV37" s="679">
        <v>2316</v>
      </c>
      <c r="BW37" s="680"/>
      <c r="BX37" s="680"/>
      <c r="BY37" s="680"/>
      <c r="BZ37" s="680"/>
      <c r="CA37" s="680"/>
      <c r="CB37" s="689"/>
      <c r="CD37" s="694" t="s">
        <v>337</v>
      </c>
      <c r="CE37" s="695"/>
      <c r="CF37" s="695"/>
      <c r="CG37" s="695"/>
      <c r="CH37" s="695"/>
      <c r="CI37" s="695"/>
      <c r="CJ37" s="695"/>
      <c r="CK37" s="695"/>
      <c r="CL37" s="695"/>
      <c r="CM37" s="695"/>
      <c r="CN37" s="695"/>
      <c r="CO37" s="695"/>
      <c r="CP37" s="695"/>
      <c r="CQ37" s="696"/>
      <c r="CR37" s="679">
        <v>152793</v>
      </c>
      <c r="CS37" s="715"/>
      <c r="CT37" s="715"/>
      <c r="CU37" s="715"/>
      <c r="CV37" s="715"/>
      <c r="CW37" s="715"/>
      <c r="CX37" s="715"/>
      <c r="CY37" s="716"/>
      <c r="CZ37" s="684">
        <v>2.8</v>
      </c>
      <c r="DA37" s="713"/>
      <c r="DB37" s="713"/>
      <c r="DC37" s="717"/>
      <c r="DD37" s="688">
        <v>152203</v>
      </c>
      <c r="DE37" s="715"/>
      <c r="DF37" s="715"/>
      <c r="DG37" s="715"/>
      <c r="DH37" s="715"/>
      <c r="DI37" s="715"/>
      <c r="DJ37" s="715"/>
      <c r="DK37" s="716"/>
      <c r="DL37" s="688">
        <v>142300</v>
      </c>
      <c r="DM37" s="715"/>
      <c r="DN37" s="715"/>
      <c r="DO37" s="715"/>
      <c r="DP37" s="715"/>
      <c r="DQ37" s="715"/>
      <c r="DR37" s="715"/>
      <c r="DS37" s="715"/>
      <c r="DT37" s="715"/>
      <c r="DU37" s="715"/>
      <c r="DV37" s="716"/>
      <c r="DW37" s="684">
        <v>3.5</v>
      </c>
      <c r="DX37" s="713"/>
      <c r="DY37" s="713"/>
      <c r="DZ37" s="713"/>
      <c r="EA37" s="713"/>
      <c r="EB37" s="713"/>
      <c r="EC37" s="714"/>
    </row>
    <row r="38" spans="2:133" ht="11.25" customHeight="1" x14ac:dyDescent="0.2">
      <c r="B38" s="724" t="s">
        <v>338</v>
      </c>
      <c r="C38" s="725"/>
      <c r="D38" s="725"/>
      <c r="E38" s="725"/>
      <c r="F38" s="725"/>
      <c r="G38" s="725"/>
      <c r="H38" s="725"/>
      <c r="I38" s="725"/>
      <c r="J38" s="725"/>
      <c r="K38" s="725"/>
      <c r="L38" s="725"/>
      <c r="M38" s="725"/>
      <c r="N38" s="725"/>
      <c r="O38" s="725"/>
      <c r="P38" s="725"/>
      <c r="Q38" s="726"/>
      <c r="R38" s="759">
        <v>5843474</v>
      </c>
      <c r="S38" s="760"/>
      <c r="T38" s="760"/>
      <c r="U38" s="760"/>
      <c r="V38" s="760"/>
      <c r="W38" s="760"/>
      <c r="X38" s="760"/>
      <c r="Y38" s="761"/>
      <c r="Z38" s="762">
        <v>100</v>
      </c>
      <c r="AA38" s="762"/>
      <c r="AB38" s="762"/>
      <c r="AC38" s="762"/>
      <c r="AD38" s="763">
        <v>3734878</v>
      </c>
      <c r="AE38" s="763"/>
      <c r="AF38" s="763"/>
      <c r="AG38" s="763"/>
      <c r="AH38" s="763"/>
      <c r="AI38" s="763"/>
      <c r="AJ38" s="763"/>
      <c r="AK38" s="763"/>
      <c r="AL38" s="764">
        <v>100</v>
      </c>
      <c r="AM38" s="750"/>
      <c r="AN38" s="750"/>
      <c r="AO38" s="765"/>
      <c r="AQ38" s="756" t="s">
        <v>339</v>
      </c>
      <c r="AR38" s="757"/>
      <c r="AS38" s="757"/>
      <c r="AT38" s="757"/>
      <c r="AU38" s="757"/>
      <c r="AV38" s="757"/>
      <c r="AW38" s="757"/>
      <c r="AX38" s="757"/>
      <c r="AY38" s="758"/>
      <c r="AZ38" s="679" t="s">
        <v>129</v>
      </c>
      <c r="BA38" s="680"/>
      <c r="BB38" s="680"/>
      <c r="BC38" s="680"/>
      <c r="BD38" s="715"/>
      <c r="BE38" s="715"/>
      <c r="BF38" s="738"/>
      <c r="BG38" s="694" t="s">
        <v>340</v>
      </c>
      <c r="BH38" s="695"/>
      <c r="BI38" s="695"/>
      <c r="BJ38" s="695"/>
      <c r="BK38" s="695"/>
      <c r="BL38" s="695"/>
      <c r="BM38" s="695"/>
      <c r="BN38" s="695"/>
      <c r="BO38" s="695"/>
      <c r="BP38" s="695"/>
      <c r="BQ38" s="695"/>
      <c r="BR38" s="695"/>
      <c r="BS38" s="695"/>
      <c r="BT38" s="695"/>
      <c r="BU38" s="696"/>
      <c r="BV38" s="679">
        <v>3820</v>
      </c>
      <c r="BW38" s="680"/>
      <c r="BX38" s="680"/>
      <c r="BY38" s="680"/>
      <c r="BZ38" s="680"/>
      <c r="CA38" s="680"/>
      <c r="CB38" s="689"/>
      <c r="CD38" s="694" t="s">
        <v>341</v>
      </c>
      <c r="CE38" s="695"/>
      <c r="CF38" s="695"/>
      <c r="CG38" s="695"/>
      <c r="CH38" s="695"/>
      <c r="CI38" s="695"/>
      <c r="CJ38" s="695"/>
      <c r="CK38" s="695"/>
      <c r="CL38" s="695"/>
      <c r="CM38" s="695"/>
      <c r="CN38" s="695"/>
      <c r="CO38" s="695"/>
      <c r="CP38" s="695"/>
      <c r="CQ38" s="696"/>
      <c r="CR38" s="679">
        <v>718915</v>
      </c>
      <c r="CS38" s="680"/>
      <c r="CT38" s="680"/>
      <c r="CU38" s="680"/>
      <c r="CV38" s="680"/>
      <c r="CW38" s="680"/>
      <c r="CX38" s="680"/>
      <c r="CY38" s="681"/>
      <c r="CZ38" s="684">
        <v>13.2</v>
      </c>
      <c r="DA38" s="713"/>
      <c r="DB38" s="713"/>
      <c r="DC38" s="717"/>
      <c r="DD38" s="688">
        <v>641349</v>
      </c>
      <c r="DE38" s="680"/>
      <c r="DF38" s="680"/>
      <c r="DG38" s="680"/>
      <c r="DH38" s="680"/>
      <c r="DI38" s="680"/>
      <c r="DJ38" s="680"/>
      <c r="DK38" s="681"/>
      <c r="DL38" s="688">
        <v>541763</v>
      </c>
      <c r="DM38" s="680"/>
      <c r="DN38" s="680"/>
      <c r="DO38" s="680"/>
      <c r="DP38" s="680"/>
      <c r="DQ38" s="680"/>
      <c r="DR38" s="680"/>
      <c r="DS38" s="680"/>
      <c r="DT38" s="680"/>
      <c r="DU38" s="680"/>
      <c r="DV38" s="681"/>
      <c r="DW38" s="684">
        <v>13.5</v>
      </c>
      <c r="DX38" s="713"/>
      <c r="DY38" s="713"/>
      <c r="DZ38" s="713"/>
      <c r="EA38" s="713"/>
      <c r="EB38" s="713"/>
      <c r="EC38" s="714"/>
    </row>
    <row r="39" spans="2:133" ht="11.25" customHeight="1" x14ac:dyDescent="0.2">
      <c r="AQ39" s="756" t="s">
        <v>342</v>
      </c>
      <c r="AR39" s="757"/>
      <c r="AS39" s="757"/>
      <c r="AT39" s="757"/>
      <c r="AU39" s="757"/>
      <c r="AV39" s="757"/>
      <c r="AW39" s="757"/>
      <c r="AX39" s="757"/>
      <c r="AY39" s="758"/>
      <c r="AZ39" s="679" t="s">
        <v>270</v>
      </c>
      <c r="BA39" s="680"/>
      <c r="BB39" s="680"/>
      <c r="BC39" s="680"/>
      <c r="BD39" s="715"/>
      <c r="BE39" s="715"/>
      <c r="BF39" s="738"/>
      <c r="BG39" s="770" t="s">
        <v>343</v>
      </c>
      <c r="BH39" s="771"/>
      <c r="BI39" s="771"/>
      <c r="BJ39" s="771"/>
      <c r="BK39" s="771"/>
      <c r="BL39" s="235"/>
      <c r="BM39" s="695" t="s">
        <v>344</v>
      </c>
      <c r="BN39" s="695"/>
      <c r="BO39" s="695"/>
      <c r="BP39" s="695"/>
      <c r="BQ39" s="695"/>
      <c r="BR39" s="695"/>
      <c r="BS39" s="695"/>
      <c r="BT39" s="695"/>
      <c r="BU39" s="696"/>
      <c r="BV39" s="679">
        <v>93</v>
      </c>
      <c r="BW39" s="680"/>
      <c r="BX39" s="680"/>
      <c r="BY39" s="680"/>
      <c r="BZ39" s="680"/>
      <c r="CA39" s="680"/>
      <c r="CB39" s="689"/>
      <c r="CD39" s="694" t="s">
        <v>345</v>
      </c>
      <c r="CE39" s="695"/>
      <c r="CF39" s="695"/>
      <c r="CG39" s="695"/>
      <c r="CH39" s="695"/>
      <c r="CI39" s="695"/>
      <c r="CJ39" s="695"/>
      <c r="CK39" s="695"/>
      <c r="CL39" s="695"/>
      <c r="CM39" s="695"/>
      <c r="CN39" s="695"/>
      <c r="CO39" s="695"/>
      <c r="CP39" s="695"/>
      <c r="CQ39" s="696"/>
      <c r="CR39" s="679">
        <v>30497</v>
      </c>
      <c r="CS39" s="715"/>
      <c r="CT39" s="715"/>
      <c r="CU39" s="715"/>
      <c r="CV39" s="715"/>
      <c r="CW39" s="715"/>
      <c r="CX39" s="715"/>
      <c r="CY39" s="716"/>
      <c r="CZ39" s="684">
        <v>0.6</v>
      </c>
      <c r="DA39" s="713"/>
      <c r="DB39" s="713"/>
      <c r="DC39" s="717"/>
      <c r="DD39" s="688">
        <v>30001</v>
      </c>
      <c r="DE39" s="715"/>
      <c r="DF39" s="715"/>
      <c r="DG39" s="715"/>
      <c r="DH39" s="715"/>
      <c r="DI39" s="715"/>
      <c r="DJ39" s="715"/>
      <c r="DK39" s="716"/>
      <c r="DL39" s="688" t="s">
        <v>234</v>
      </c>
      <c r="DM39" s="715"/>
      <c r="DN39" s="715"/>
      <c r="DO39" s="715"/>
      <c r="DP39" s="715"/>
      <c r="DQ39" s="715"/>
      <c r="DR39" s="715"/>
      <c r="DS39" s="715"/>
      <c r="DT39" s="715"/>
      <c r="DU39" s="715"/>
      <c r="DV39" s="716"/>
      <c r="DW39" s="684" t="s">
        <v>129</v>
      </c>
      <c r="DX39" s="713"/>
      <c r="DY39" s="713"/>
      <c r="DZ39" s="713"/>
      <c r="EA39" s="713"/>
      <c r="EB39" s="713"/>
      <c r="EC39" s="714"/>
    </row>
    <row r="40" spans="2:133" ht="11.25" customHeight="1" x14ac:dyDescent="0.2">
      <c r="AQ40" s="756" t="s">
        <v>346</v>
      </c>
      <c r="AR40" s="757"/>
      <c r="AS40" s="757"/>
      <c r="AT40" s="757"/>
      <c r="AU40" s="757"/>
      <c r="AV40" s="757"/>
      <c r="AW40" s="757"/>
      <c r="AX40" s="757"/>
      <c r="AY40" s="758"/>
      <c r="AZ40" s="679">
        <v>115129</v>
      </c>
      <c r="BA40" s="680"/>
      <c r="BB40" s="680"/>
      <c r="BC40" s="680"/>
      <c r="BD40" s="715"/>
      <c r="BE40" s="715"/>
      <c r="BF40" s="738"/>
      <c r="BG40" s="770"/>
      <c r="BH40" s="771"/>
      <c r="BI40" s="771"/>
      <c r="BJ40" s="771"/>
      <c r="BK40" s="771"/>
      <c r="BL40" s="235"/>
      <c r="BM40" s="695" t="s">
        <v>347</v>
      </c>
      <c r="BN40" s="695"/>
      <c r="BO40" s="695"/>
      <c r="BP40" s="695"/>
      <c r="BQ40" s="695"/>
      <c r="BR40" s="695"/>
      <c r="BS40" s="695"/>
      <c r="BT40" s="695"/>
      <c r="BU40" s="696"/>
      <c r="BV40" s="679" t="s">
        <v>129</v>
      </c>
      <c r="BW40" s="680"/>
      <c r="BX40" s="680"/>
      <c r="BY40" s="680"/>
      <c r="BZ40" s="680"/>
      <c r="CA40" s="680"/>
      <c r="CB40" s="689"/>
      <c r="CD40" s="694" t="s">
        <v>348</v>
      </c>
      <c r="CE40" s="695"/>
      <c r="CF40" s="695"/>
      <c r="CG40" s="695"/>
      <c r="CH40" s="695"/>
      <c r="CI40" s="695"/>
      <c r="CJ40" s="695"/>
      <c r="CK40" s="695"/>
      <c r="CL40" s="695"/>
      <c r="CM40" s="695"/>
      <c r="CN40" s="695"/>
      <c r="CO40" s="695"/>
      <c r="CP40" s="695"/>
      <c r="CQ40" s="696"/>
      <c r="CR40" s="679">
        <v>10240</v>
      </c>
      <c r="CS40" s="680"/>
      <c r="CT40" s="680"/>
      <c r="CU40" s="680"/>
      <c r="CV40" s="680"/>
      <c r="CW40" s="680"/>
      <c r="CX40" s="680"/>
      <c r="CY40" s="681"/>
      <c r="CZ40" s="684">
        <v>0.2</v>
      </c>
      <c r="DA40" s="713"/>
      <c r="DB40" s="713"/>
      <c r="DC40" s="717"/>
      <c r="DD40" s="688" t="s">
        <v>234</v>
      </c>
      <c r="DE40" s="680"/>
      <c r="DF40" s="680"/>
      <c r="DG40" s="680"/>
      <c r="DH40" s="680"/>
      <c r="DI40" s="680"/>
      <c r="DJ40" s="680"/>
      <c r="DK40" s="681"/>
      <c r="DL40" s="688" t="s">
        <v>129</v>
      </c>
      <c r="DM40" s="680"/>
      <c r="DN40" s="680"/>
      <c r="DO40" s="680"/>
      <c r="DP40" s="680"/>
      <c r="DQ40" s="680"/>
      <c r="DR40" s="680"/>
      <c r="DS40" s="680"/>
      <c r="DT40" s="680"/>
      <c r="DU40" s="680"/>
      <c r="DV40" s="681"/>
      <c r="DW40" s="684" t="s">
        <v>234</v>
      </c>
      <c r="DX40" s="713"/>
      <c r="DY40" s="713"/>
      <c r="DZ40" s="713"/>
      <c r="EA40" s="713"/>
      <c r="EB40" s="713"/>
      <c r="EC40" s="714"/>
    </row>
    <row r="41" spans="2:133" ht="11.25" customHeight="1" x14ac:dyDescent="0.2">
      <c r="AQ41" s="766" t="s">
        <v>349</v>
      </c>
      <c r="AR41" s="767"/>
      <c r="AS41" s="767"/>
      <c r="AT41" s="767"/>
      <c r="AU41" s="767"/>
      <c r="AV41" s="767"/>
      <c r="AW41" s="767"/>
      <c r="AX41" s="767"/>
      <c r="AY41" s="768"/>
      <c r="AZ41" s="759">
        <v>353786</v>
      </c>
      <c r="BA41" s="760"/>
      <c r="BB41" s="760"/>
      <c r="BC41" s="760"/>
      <c r="BD41" s="749"/>
      <c r="BE41" s="749"/>
      <c r="BF41" s="751"/>
      <c r="BG41" s="772"/>
      <c r="BH41" s="773"/>
      <c r="BI41" s="773"/>
      <c r="BJ41" s="773"/>
      <c r="BK41" s="773"/>
      <c r="BL41" s="236"/>
      <c r="BM41" s="704" t="s">
        <v>350</v>
      </c>
      <c r="BN41" s="704"/>
      <c r="BO41" s="704"/>
      <c r="BP41" s="704"/>
      <c r="BQ41" s="704"/>
      <c r="BR41" s="704"/>
      <c r="BS41" s="704"/>
      <c r="BT41" s="704"/>
      <c r="BU41" s="705"/>
      <c r="BV41" s="759">
        <v>268</v>
      </c>
      <c r="BW41" s="760"/>
      <c r="BX41" s="760"/>
      <c r="BY41" s="760"/>
      <c r="BZ41" s="760"/>
      <c r="CA41" s="760"/>
      <c r="CB41" s="769"/>
      <c r="CD41" s="694" t="s">
        <v>351</v>
      </c>
      <c r="CE41" s="695"/>
      <c r="CF41" s="695"/>
      <c r="CG41" s="695"/>
      <c r="CH41" s="695"/>
      <c r="CI41" s="695"/>
      <c r="CJ41" s="695"/>
      <c r="CK41" s="695"/>
      <c r="CL41" s="695"/>
      <c r="CM41" s="695"/>
      <c r="CN41" s="695"/>
      <c r="CO41" s="695"/>
      <c r="CP41" s="695"/>
      <c r="CQ41" s="696"/>
      <c r="CR41" s="679" t="s">
        <v>234</v>
      </c>
      <c r="CS41" s="715"/>
      <c r="CT41" s="715"/>
      <c r="CU41" s="715"/>
      <c r="CV41" s="715"/>
      <c r="CW41" s="715"/>
      <c r="CX41" s="715"/>
      <c r="CY41" s="716"/>
      <c r="CZ41" s="684" t="s">
        <v>234</v>
      </c>
      <c r="DA41" s="713"/>
      <c r="DB41" s="713"/>
      <c r="DC41" s="717"/>
      <c r="DD41" s="688" t="s">
        <v>129</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352</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353</v>
      </c>
      <c r="CE42" s="677"/>
      <c r="CF42" s="677"/>
      <c r="CG42" s="677"/>
      <c r="CH42" s="677"/>
      <c r="CI42" s="677"/>
      <c r="CJ42" s="677"/>
      <c r="CK42" s="677"/>
      <c r="CL42" s="677"/>
      <c r="CM42" s="677"/>
      <c r="CN42" s="677"/>
      <c r="CO42" s="677"/>
      <c r="CP42" s="677"/>
      <c r="CQ42" s="678"/>
      <c r="CR42" s="679">
        <v>831051</v>
      </c>
      <c r="CS42" s="680"/>
      <c r="CT42" s="680"/>
      <c r="CU42" s="680"/>
      <c r="CV42" s="680"/>
      <c r="CW42" s="680"/>
      <c r="CX42" s="680"/>
      <c r="CY42" s="681"/>
      <c r="CZ42" s="684">
        <v>15.3</v>
      </c>
      <c r="DA42" s="685"/>
      <c r="DB42" s="685"/>
      <c r="DC42" s="780"/>
      <c r="DD42" s="688">
        <v>550686</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354</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355</v>
      </c>
      <c r="CE43" s="677"/>
      <c r="CF43" s="677"/>
      <c r="CG43" s="677"/>
      <c r="CH43" s="677"/>
      <c r="CI43" s="677"/>
      <c r="CJ43" s="677"/>
      <c r="CK43" s="677"/>
      <c r="CL43" s="677"/>
      <c r="CM43" s="677"/>
      <c r="CN43" s="677"/>
      <c r="CO43" s="677"/>
      <c r="CP43" s="677"/>
      <c r="CQ43" s="678"/>
      <c r="CR43" s="679">
        <v>7070</v>
      </c>
      <c r="CS43" s="715"/>
      <c r="CT43" s="715"/>
      <c r="CU43" s="715"/>
      <c r="CV43" s="715"/>
      <c r="CW43" s="715"/>
      <c r="CX43" s="715"/>
      <c r="CY43" s="716"/>
      <c r="CZ43" s="684">
        <v>0.1</v>
      </c>
      <c r="DA43" s="713"/>
      <c r="DB43" s="713"/>
      <c r="DC43" s="717"/>
      <c r="DD43" s="688">
        <v>7070</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356</v>
      </c>
      <c r="CD44" s="791" t="s">
        <v>307</v>
      </c>
      <c r="CE44" s="792"/>
      <c r="CF44" s="676" t="s">
        <v>357</v>
      </c>
      <c r="CG44" s="677"/>
      <c r="CH44" s="677"/>
      <c r="CI44" s="677"/>
      <c r="CJ44" s="677"/>
      <c r="CK44" s="677"/>
      <c r="CL44" s="677"/>
      <c r="CM44" s="677"/>
      <c r="CN44" s="677"/>
      <c r="CO44" s="677"/>
      <c r="CP44" s="677"/>
      <c r="CQ44" s="678"/>
      <c r="CR44" s="679">
        <v>831051</v>
      </c>
      <c r="CS44" s="680"/>
      <c r="CT44" s="680"/>
      <c r="CU44" s="680"/>
      <c r="CV44" s="680"/>
      <c r="CW44" s="680"/>
      <c r="CX44" s="680"/>
      <c r="CY44" s="681"/>
      <c r="CZ44" s="684">
        <v>15.3</v>
      </c>
      <c r="DA44" s="685"/>
      <c r="DB44" s="685"/>
      <c r="DC44" s="780"/>
      <c r="DD44" s="688">
        <v>550686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358</v>
      </c>
      <c r="CG45" s="677"/>
      <c r="CH45" s="677"/>
      <c r="CI45" s="677"/>
      <c r="CJ45" s="677"/>
      <c r="CK45" s="677"/>
      <c r="CL45" s="677"/>
      <c r="CM45" s="677"/>
      <c r="CN45" s="677"/>
      <c r="CO45" s="677"/>
      <c r="CP45" s="677"/>
      <c r="CQ45" s="678"/>
      <c r="CR45" s="679">
        <v>418570</v>
      </c>
      <c r="CS45" s="715"/>
      <c r="CT45" s="715"/>
      <c r="CU45" s="715"/>
      <c r="CV45" s="715"/>
      <c r="CW45" s="715"/>
      <c r="CX45" s="715"/>
      <c r="CY45" s="716"/>
      <c r="CZ45" s="684">
        <v>7.7</v>
      </c>
      <c r="DA45" s="713"/>
      <c r="DB45" s="713"/>
      <c r="DC45" s="717"/>
      <c r="DD45" s="688">
        <v>199235</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359</v>
      </c>
      <c r="CG46" s="677"/>
      <c r="CH46" s="677"/>
      <c r="CI46" s="677"/>
      <c r="CJ46" s="677"/>
      <c r="CK46" s="677"/>
      <c r="CL46" s="677"/>
      <c r="CM46" s="677"/>
      <c r="CN46" s="677"/>
      <c r="CO46" s="677"/>
      <c r="CP46" s="677"/>
      <c r="CQ46" s="678"/>
      <c r="CR46" s="679">
        <v>408054</v>
      </c>
      <c r="CS46" s="680"/>
      <c r="CT46" s="680"/>
      <c r="CU46" s="680"/>
      <c r="CV46" s="680"/>
      <c r="CW46" s="680"/>
      <c r="CX46" s="680"/>
      <c r="CY46" s="681"/>
      <c r="CZ46" s="684">
        <v>7.5</v>
      </c>
      <c r="DA46" s="685"/>
      <c r="DB46" s="685"/>
      <c r="DC46" s="780"/>
      <c r="DD46" s="688">
        <v>348948</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360</v>
      </c>
      <c r="CG47" s="677"/>
      <c r="CH47" s="677"/>
      <c r="CI47" s="677"/>
      <c r="CJ47" s="677"/>
      <c r="CK47" s="677"/>
      <c r="CL47" s="677"/>
      <c r="CM47" s="677"/>
      <c r="CN47" s="677"/>
      <c r="CO47" s="677"/>
      <c r="CP47" s="677"/>
      <c r="CQ47" s="678"/>
      <c r="CR47" s="679" t="s">
        <v>234</v>
      </c>
      <c r="CS47" s="715"/>
      <c r="CT47" s="715"/>
      <c r="CU47" s="715"/>
      <c r="CV47" s="715"/>
      <c r="CW47" s="715"/>
      <c r="CX47" s="715"/>
      <c r="CY47" s="716"/>
      <c r="CZ47" s="684" t="s">
        <v>234</v>
      </c>
      <c r="DA47" s="713"/>
      <c r="DB47" s="713"/>
      <c r="DC47" s="717"/>
      <c r="DD47" s="688" t="s">
        <v>129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361</v>
      </c>
      <c r="CG48" s="677"/>
      <c r="CH48" s="677"/>
      <c r="CI48" s="677"/>
      <c r="CJ48" s="677"/>
      <c r="CK48" s="677"/>
      <c r="CL48" s="677"/>
      <c r="CM48" s="677"/>
      <c r="CN48" s="677"/>
      <c r="CO48" s="677"/>
      <c r="CP48" s="677"/>
      <c r="CQ48" s="678"/>
      <c r="CR48" s="679" t="s">
        <v>234</v>
      </c>
      <c r="CS48" s="680"/>
      <c r="CT48" s="680"/>
      <c r="CU48" s="680"/>
      <c r="CV48" s="680"/>
      <c r="CW48" s="680"/>
      <c r="CX48" s="680"/>
      <c r="CY48" s="681"/>
      <c r="CZ48" s="684" t="s">
        <v>129</v>
      </c>
      <c r="DA48" s="685"/>
      <c r="DB48" s="685"/>
      <c r="DC48" s="780"/>
      <c r="DD48" s="688" t="s">
        <v>234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362</v>
      </c>
      <c r="CE49" s="725"/>
      <c r="CF49" s="725"/>
      <c r="CG49" s="725"/>
      <c r="CH49" s="725"/>
      <c r="CI49" s="725"/>
      <c r="CJ49" s="725"/>
      <c r="CK49" s="725"/>
      <c r="CL49" s="725"/>
      <c r="CM49" s="725"/>
      <c r="CN49" s="725"/>
      <c r="CO49" s="725"/>
      <c r="CP49" s="725"/>
      <c r="CQ49" s="726"/>
      <c r="CR49" s="759">
        <v>5427444</v>
      </c>
      <c r="CS49" s="749"/>
      <c r="CT49" s="749"/>
      <c r="CU49" s="749"/>
      <c r="CV49" s="749"/>
      <c r="CW49" s="749"/>
      <c r="CX49" s="749"/>
      <c r="CY49" s="781"/>
      <c r="CZ49" s="764">
        <v>100</v>
      </c>
      <c r="DA49" s="782"/>
      <c r="DB49" s="782"/>
      <c r="DC49" s="783"/>
      <c r="DD49" s="784">
        <v>4234357</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lgO42k451kgfmCdN4mLX9ubYC5zZ5WocCgY+viOyvSxaLao3VEqRp8scilYVh2vWEkq0wcSgBltaQBeHoC9wjw==" saltValue="BKonVf4JwmF1WM3xQNOqC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363</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364</v>
      </c>
      <c r="DK2" s="827"/>
      <c r="DL2" s="827"/>
      <c r="DM2" s="827"/>
      <c r="DN2" s="827"/>
      <c r="DO2" s="828"/>
      <c r="DP2" s="249"/>
      <c r="DQ2" s="826" t="s">
        <v>365</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366</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367</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368</v>
      </c>
      <c r="B5" s="821"/>
      <c r="C5" s="821"/>
      <c r="D5" s="821"/>
      <c r="E5" s="821"/>
      <c r="F5" s="821"/>
      <c r="G5" s="821"/>
      <c r="H5" s="821"/>
      <c r="I5" s="821"/>
      <c r="J5" s="821"/>
      <c r="K5" s="821"/>
      <c r="L5" s="821"/>
      <c r="M5" s="821"/>
      <c r="N5" s="821"/>
      <c r="O5" s="821"/>
      <c r="P5" s="822"/>
      <c r="Q5" s="797" t="s">
        <v>369</v>
      </c>
      <c r="R5" s="798"/>
      <c r="S5" s="798"/>
      <c r="T5" s="798"/>
      <c r="U5" s="799"/>
      <c r="V5" s="797" t="s">
        <v>370</v>
      </c>
      <c r="W5" s="798"/>
      <c r="X5" s="798"/>
      <c r="Y5" s="798"/>
      <c r="Z5" s="799"/>
      <c r="AA5" s="797" t="s">
        <v>371</v>
      </c>
      <c r="AB5" s="798"/>
      <c r="AC5" s="798"/>
      <c r="AD5" s="798"/>
      <c r="AE5" s="798"/>
      <c r="AF5" s="830" t="s">
        <v>372</v>
      </c>
      <c r="AG5" s="798"/>
      <c r="AH5" s="798"/>
      <c r="AI5" s="798"/>
      <c r="AJ5" s="809"/>
      <c r="AK5" s="798" t="s">
        <v>373</v>
      </c>
      <c r="AL5" s="798"/>
      <c r="AM5" s="798"/>
      <c r="AN5" s="798"/>
      <c r="AO5" s="799"/>
      <c r="AP5" s="797" t="s">
        <v>374</v>
      </c>
      <c r="AQ5" s="798"/>
      <c r="AR5" s="798"/>
      <c r="AS5" s="798"/>
      <c r="AT5" s="799"/>
      <c r="AU5" s="797" t="s">
        <v>375</v>
      </c>
      <c r="AV5" s="798"/>
      <c r="AW5" s="798"/>
      <c r="AX5" s="798"/>
      <c r="AY5" s="809"/>
      <c r="AZ5" s="256"/>
      <c r="BA5" s="256"/>
      <c r="BB5" s="256"/>
      <c r="BC5" s="256"/>
      <c r="BD5" s="256"/>
      <c r="BE5" s="257"/>
      <c r="BF5" s="257"/>
      <c r="BG5" s="257"/>
      <c r="BH5" s="257"/>
      <c r="BI5" s="257"/>
      <c r="BJ5" s="257"/>
      <c r="BK5" s="257"/>
      <c r="BL5" s="257"/>
      <c r="BM5" s="257"/>
      <c r="BN5" s="257"/>
      <c r="BO5" s="257"/>
      <c r="BP5" s="257"/>
      <c r="BQ5" s="820" t="s">
        <v>376</v>
      </c>
      <c r="BR5" s="821"/>
      <c r="BS5" s="821"/>
      <c r="BT5" s="821"/>
      <c r="BU5" s="821"/>
      <c r="BV5" s="821"/>
      <c r="BW5" s="821"/>
      <c r="BX5" s="821"/>
      <c r="BY5" s="821"/>
      <c r="BZ5" s="821"/>
      <c r="CA5" s="821"/>
      <c r="CB5" s="821"/>
      <c r="CC5" s="821"/>
      <c r="CD5" s="821"/>
      <c r="CE5" s="821"/>
      <c r="CF5" s="821"/>
      <c r="CG5" s="822"/>
      <c r="CH5" s="797" t="s">
        <v>377</v>
      </c>
      <c r="CI5" s="798"/>
      <c r="CJ5" s="798"/>
      <c r="CK5" s="798"/>
      <c r="CL5" s="799"/>
      <c r="CM5" s="797" t="s">
        <v>378</v>
      </c>
      <c r="CN5" s="798"/>
      <c r="CO5" s="798"/>
      <c r="CP5" s="798"/>
      <c r="CQ5" s="799"/>
      <c r="CR5" s="797" t="s">
        <v>379</v>
      </c>
      <c r="CS5" s="798"/>
      <c r="CT5" s="798"/>
      <c r="CU5" s="798"/>
      <c r="CV5" s="799"/>
      <c r="CW5" s="797" t="s">
        <v>380</v>
      </c>
      <c r="CX5" s="798"/>
      <c r="CY5" s="798"/>
      <c r="CZ5" s="798"/>
      <c r="DA5" s="799"/>
      <c r="DB5" s="797" t="s">
        <v>381</v>
      </c>
      <c r="DC5" s="798"/>
      <c r="DD5" s="798"/>
      <c r="DE5" s="798"/>
      <c r="DF5" s="799"/>
      <c r="DG5" s="803" t="s">
        <v>382</v>
      </c>
      <c r="DH5" s="804"/>
      <c r="DI5" s="804"/>
      <c r="DJ5" s="804"/>
      <c r="DK5" s="805"/>
      <c r="DL5" s="803" t="s">
        <v>383</v>
      </c>
      <c r="DM5" s="804"/>
      <c r="DN5" s="804"/>
      <c r="DO5" s="804"/>
      <c r="DP5" s="805"/>
      <c r="DQ5" s="797" t="s">
        <v>384</v>
      </c>
      <c r="DR5" s="798"/>
      <c r="DS5" s="798"/>
      <c r="DT5" s="798"/>
      <c r="DU5" s="799"/>
      <c r="DV5" s="797" t="s">
        <v>375</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385</v>
      </c>
      <c r="C7" s="812"/>
      <c r="D7" s="812"/>
      <c r="E7" s="812"/>
      <c r="F7" s="812"/>
      <c r="G7" s="812"/>
      <c r="H7" s="812"/>
      <c r="I7" s="812"/>
      <c r="J7" s="812"/>
      <c r="K7" s="812"/>
      <c r="L7" s="812"/>
      <c r="M7" s="812"/>
      <c r="N7" s="812"/>
      <c r="O7" s="812"/>
      <c r="P7" s="813"/>
      <c r="Q7" s="814">
        <v>5867</v>
      </c>
      <c r="R7" s="815"/>
      <c r="S7" s="815"/>
      <c r="T7" s="815"/>
      <c r="U7" s="815"/>
      <c r="V7" s="815">
        <v>5438</v>
      </c>
      <c r="W7" s="815"/>
      <c r="X7" s="815"/>
      <c r="Y7" s="815"/>
      <c r="Z7" s="815"/>
      <c r="AA7" s="815">
        <v>429</v>
      </c>
      <c r="AB7" s="815"/>
      <c r="AC7" s="815"/>
      <c r="AD7" s="815"/>
      <c r="AE7" s="816"/>
      <c r="AF7" s="817">
        <v>346</v>
      </c>
      <c r="AG7" s="818"/>
      <c r="AH7" s="818"/>
      <c r="AI7" s="818"/>
      <c r="AJ7" s="819"/>
      <c r="AK7" s="854">
        <v>83</v>
      </c>
      <c r="AL7" s="855"/>
      <c r="AM7" s="855"/>
      <c r="AN7" s="855"/>
      <c r="AO7" s="855"/>
      <c r="AP7" s="855">
        <v>2311</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t="s">
        <v>588</v>
      </c>
      <c r="BS7" s="858" t="s">
        <v>577</v>
      </c>
      <c r="BT7" s="859"/>
      <c r="BU7" s="859"/>
      <c r="BV7" s="859"/>
      <c r="BW7" s="859"/>
      <c r="BX7" s="859"/>
      <c r="BY7" s="859"/>
      <c r="BZ7" s="859"/>
      <c r="CA7" s="859"/>
      <c r="CB7" s="859"/>
      <c r="CC7" s="859"/>
      <c r="CD7" s="859"/>
      <c r="CE7" s="859"/>
      <c r="CF7" s="859"/>
      <c r="CG7" s="860"/>
      <c r="CH7" s="851" t="s">
        <v>583</v>
      </c>
      <c r="CI7" s="852"/>
      <c r="CJ7" s="852"/>
      <c r="CK7" s="852"/>
      <c r="CL7" s="853"/>
      <c r="CM7" s="851">
        <v>2</v>
      </c>
      <c r="CN7" s="852"/>
      <c r="CO7" s="852"/>
      <c r="CP7" s="852"/>
      <c r="CQ7" s="853"/>
      <c r="CR7" s="851">
        <v>1</v>
      </c>
      <c r="CS7" s="852"/>
      <c r="CT7" s="852"/>
      <c r="CU7" s="852"/>
      <c r="CV7" s="853"/>
      <c r="CW7" s="851" t="s">
        <v>583</v>
      </c>
      <c r="CX7" s="852"/>
      <c r="CY7" s="852"/>
      <c r="CZ7" s="852"/>
      <c r="DA7" s="853"/>
      <c r="DB7" s="851" t="s">
        <v>583</v>
      </c>
      <c r="DC7" s="852"/>
      <c r="DD7" s="852"/>
      <c r="DE7" s="852"/>
      <c r="DF7" s="853"/>
      <c r="DG7" s="851" t="s">
        <v>584</v>
      </c>
      <c r="DH7" s="852"/>
      <c r="DI7" s="852"/>
      <c r="DJ7" s="852"/>
      <c r="DK7" s="853"/>
      <c r="DL7" s="851" t="s">
        <v>583</v>
      </c>
      <c r="DM7" s="852"/>
      <c r="DN7" s="852"/>
      <c r="DO7" s="852"/>
      <c r="DP7" s="853"/>
      <c r="DQ7" s="851" t="s">
        <v>587</v>
      </c>
      <c r="DR7" s="852"/>
      <c r="DS7" s="852"/>
      <c r="DT7" s="852"/>
      <c r="DU7" s="853"/>
      <c r="DV7" s="832"/>
      <c r="DW7" s="833"/>
      <c r="DX7" s="833"/>
      <c r="DY7" s="833"/>
      <c r="DZ7" s="834"/>
      <c r="EA7" s="254"/>
    </row>
    <row r="8" spans="1:131" s="255" customFormat="1" ht="26.25" customHeight="1" x14ac:dyDescent="0.2">
      <c r="A8" s="261">
        <v>2</v>
      </c>
      <c r="B8" s="835"/>
      <c r="C8" s="836"/>
      <c r="D8" s="836"/>
      <c r="E8" s="836"/>
      <c r="F8" s="836"/>
      <c r="G8" s="836"/>
      <c r="H8" s="836"/>
      <c r="I8" s="836"/>
      <c r="J8" s="836"/>
      <c r="K8" s="836"/>
      <c r="L8" s="836"/>
      <c r="M8" s="836"/>
      <c r="N8" s="836"/>
      <c r="O8" s="836"/>
      <c r="P8" s="837"/>
      <c r="Q8" s="838"/>
      <c r="R8" s="839"/>
      <c r="S8" s="839"/>
      <c r="T8" s="839"/>
      <c r="U8" s="839"/>
      <c r="V8" s="839"/>
      <c r="W8" s="839"/>
      <c r="X8" s="839"/>
      <c r="Y8" s="839"/>
      <c r="Z8" s="839"/>
      <c r="AA8" s="839"/>
      <c r="AB8" s="839"/>
      <c r="AC8" s="839"/>
      <c r="AD8" s="839"/>
      <c r="AE8" s="840"/>
      <c r="AF8" s="841"/>
      <c r="AG8" s="842"/>
      <c r="AH8" s="842"/>
      <c r="AI8" s="842"/>
      <c r="AJ8" s="843"/>
      <c r="AK8" s="844"/>
      <c r="AL8" s="845"/>
      <c r="AM8" s="845"/>
      <c r="AN8" s="845"/>
      <c r="AO8" s="845"/>
      <c r="AP8" s="845"/>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578</v>
      </c>
      <c r="BT8" s="849"/>
      <c r="BU8" s="849"/>
      <c r="BV8" s="849"/>
      <c r="BW8" s="849"/>
      <c r="BX8" s="849"/>
      <c r="BY8" s="849"/>
      <c r="BZ8" s="849"/>
      <c r="CA8" s="849"/>
      <c r="CB8" s="849"/>
      <c r="CC8" s="849"/>
      <c r="CD8" s="849"/>
      <c r="CE8" s="849"/>
      <c r="CF8" s="849"/>
      <c r="CG8" s="850"/>
      <c r="CH8" s="861">
        <v>0</v>
      </c>
      <c r="CI8" s="862"/>
      <c r="CJ8" s="862"/>
      <c r="CK8" s="862"/>
      <c r="CL8" s="863"/>
      <c r="CM8" s="861">
        <v>919</v>
      </c>
      <c r="CN8" s="862"/>
      <c r="CO8" s="862"/>
      <c r="CP8" s="862"/>
      <c r="CQ8" s="863"/>
      <c r="CR8" s="861">
        <v>0</v>
      </c>
      <c r="CS8" s="862"/>
      <c r="CT8" s="862"/>
      <c r="CU8" s="862"/>
      <c r="CV8" s="863"/>
      <c r="CW8" s="861" t="s">
        <v>584</v>
      </c>
      <c r="CX8" s="862"/>
      <c r="CY8" s="862"/>
      <c r="CZ8" s="862"/>
      <c r="DA8" s="863"/>
      <c r="DB8" s="861" t="s">
        <v>583</v>
      </c>
      <c r="DC8" s="862"/>
      <c r="DD8" s="862"/>
      <c r="DE8" s="862"/>
      <c r="DF8" s="863"/>
      <c r="DG8" s="861" t="s">
        <v>583</v>
      </c>
      <c r="DH8" s="862"/>
      <c r="DI8" s="862"/>
      <c r="DJ8" s="862"/>
      <c r="DK8" s="863"/>
      <c r="DL8" s="861" t="s">
        <v>583</v>
      </c>
      <c r="DM8" s="862"/>
      <c r="DN8" s="862"/>
      <c r="DO8" s="862"/>
      <c r="DP8" s="863"/>
      <c r="DQ8" s="861" t="s">
        <v>583</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386</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387</v>
      </c>
      <c r="B23" s="870" t="s">
        <v>388</v>
      </c>
      <c r="C23" s="871"/>
      <c r="D23" s="871"/>
      <c r="E23" s="871"/>
      <c r="F23" s="871"/>
      <c r="G23" s="871"/>
      <c r="H23" s="871"/>
      <c r="I23" s="871"/>
      <c r="J23" s="871"/>
      <c r="K23" s="871"/>
      <c r="L23" s="871"/>
      <c r="M23" s="871"/>
      <c r="N23" s="871"/>
      <c r="O23" s="871"/>
      <c r="P23" s="872"/>
      <c r="Q23" s="873">
        <v>5867</v>
      </c>
      <c r="R23" s="874"/>
      <c r="S23" s="874"/>
      <c r="T23" s="874"/>
      <c r="U23" s="874"/>
      <c r="V23" s="874">
        <v>5438</v>
      </c>
      <c r="W23" s="874"/>
      <c r="X23" s="874"/>
      <c r="Y23" s="874"/>
      <c r="Z23" s="874"/>
      <c r="AA23" s="874">
        <v>429</v>
      </c>
      <c r="AB23" s="874"/>
      <c r="AC23" s="874"/>
      <c r="AD23" s="874"/>
      <c r="AE23" s="875"/>
      <c r="AF23" s="876">
        <v>346</v>
      </c>
      <c r="AG23" s="874"/>
      <c r="AH23" s="874"/>
      <c r="AI23" s="874"/>
      <c r="AJ23" s="877"/>
      <c r="AK23" s="878"/>
      <c r="AL23" s="879"/>
      <c r="AM23" s="879"/>
      <c r="AN23" s="879"/>
      <c r="AO23" s="879"/>
      <c r="AP23" s="874">
        <v>2311</v>
      </c>
      <c r="AQ23" s="874"/>
      <c r="AR23" s="874"/>
      <c r="AS23" s="874"/>
      <c r="AT23" s="874"/>
      <c r="AU23" s="880"/>
      <c r="AV23" s="880"/>
      <c r="AW23" s="880"/>
      <c r="AX23" s="880"/>
      <c r="AY23" s="881"/>
      <c r="AZ23" s="889" t="s">
        <v>389</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390</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391</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368</v>
      </c>
      <c r="B26" s="821"/>
      <c r="C26" s="821"/>
      <c r="D26" s="821"/>
      <c r="E26" s="821"/>
      <c r="F26" s="821"/>
      <c r="G26" s="821"/>
      <c r="H26" s="821"/>
      <c r="I26" s="821"/>
      <c r="J26" s="821"/>
      <c r="K26" s="821"/>
      <c r="L26" s="821"/>
      <c r="M26" s="821"/>
      <c r="N26" s="821"/>
      <c r="O26" s="821"/>
      <c r="P26" s="822"/>
      <c r="Q26" s="797" t="s">
        <v>392</v>
      </c>
      <c r="R26" s="798"/>
      <c r="S26" s="798"/>
      <c r="T26" s="798"/>
      <c r="U26" s="799"/>
      <c r="V26" s="797" t="s">
        <v>393</v>
      </c>
      <c r="W26" s="798"/>
      <c r="X26" s="798"/>
      <c r="Y26" s="798"/>
      <c r="Z26" s="799"/>
      <c r="AA26" s="797" t="s">
        <v>394</v>
      </c>
      <c r="AB26" s="798"/>
      <c r="AC26" s="798"/>
      <c r="AD26" s="798"/>
      <c r="AE26" s="798"/>
      <c r="AF26" s="892" t="s">
        <v>395</v>
      </c>
      <c r="AG26" s="893"/>
      <c r="AH26" s="893"/>
      <c r="AI26" s="893"/>
      <c r="AJ26" s="894"/>
      <c r="AK26" s="798" t="s">
        <v>396</v>
      </c>
      <c r="AL26" s="798"/>
      <c r="AM26" s="798"/>
      <c r="AN26" s="798"/>
      <c r="AO26" s="799"/>
      <c r="AP26" s="797" t="s">
        <v>397</v>
      </c>
      <c r="AQ26" s="798"/>
      <c r="AR26" s="798"/>
      <c r="AS26" s="798"/>
      <c r="AT26" s="799"/>
      <c r="AU26" s="797" t="s">
        <v>398</v>
      </c>
      <c r="AV26" s="798"/>
      <c r="AW26" s="798"/>
      <c r="AX26" s="798"/>
      <c r="AY26" s="799"/>
      <c r="AZ26" s="797" t="s">
        <v>399</v>
      </c>
      <c r="BA26" s="798"/>
      <c r="BB26" s="798"/>
      <c r="BC26" s="798"/>
      <c r="BD26" s="799"/>
      <c r="BE26" s="797" t="s">
        <v>375</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400</v>
      </c>
      <c r="C28" s="812"/>
      <c r="D28" s="812"/>
      <c r="E28" s="812"/>
      <c r="F28" s="812"/>
      <c r="G28" s="812"/>
      <c r="H28" s="812"/>
      <c r="I28" s="812"/>
      <c r="J28" s="812"/>
      <c r="K28" s="812"/>
      <c r="L28" s="812"/>
      <c r="M28" s="812"/>
      <c r="N28" s="812"/>
      <c r="O28" s="812"/>
      <c r="P28" s="813"/>
      <c r="Q28" s="902">
        <v>1861</v>
      </c>
      <c r="R28" s="903"/>
      <c r="S28" s="903"/>
      <c r="T28" s="903"/>
      <c r="U28" s="903"/>
      <c r="V28" s="903">
        <v>1799</v>
      </c>
      <c r="W28" s="903"/>
      <c r="X28" s="903"/>
      <c r="Y28" s="903"/>
      <c r="Z28" s="903"/>
      <c r="AA28" s="903">
        <v>63</v>
      </c>
      <c r="AB28" s="903"/>
      <c r="AC28" s="903"/>
      <c r="AD28" s="903"/>
      <c r="AE28" s="904"/>
      <c r="AF28" s="905">
        <v>63</v>
      </c>
      <c r="AG28" s="903"/>
      <c r="AH28" s="903"/>
      <c r="AI28" s="903"/>
      <c r="AJ28" s="906"/>
      <c r="AK28" s="907">
        <v>115</v>
      </c>
      <c r="AL28" s="898"/>
      <c r="AM28" s="898"/>
      <c r="AN28" s="898"/>
      <c r="AO28" s="898"/>
      <c r="AP28" s="898" t="s">
        <v>579</v>
      </c>
      <c r="AQ28" s="898"/>
      <c r="AR28" s="898"/>
      <c r="AS28" s="898"/>
      <c r="AT28" s="898"/>
      <c r="AU28" s="898" t="s">
        <v>581</v>
      </c>
      <c r="AV28" s="898"/>
      <c r="AW28" s="898"/>
      <c r="AX28" s="898"/>
      <c r="AY28" s="898"/>
      <c r="AZ28" s="899" t="s">
        <v>580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401</v>
      </c>
      <c r="C29" s="836"/>
      <c r="D29" s="836"/>
      <c r="E29" s="836"/>
      <c r="F29" s="836"/>
      <c r="G29" s="836"/>
      <c r="H29" s="836"/>
      <c r="I29" s="836"/>
      <c r="J29" s="836"/>
      <c r="K29" s="836"/>
      <c r="L29" s="836"/>
      <c r="M29" s="836"/>
      <c r="N29" s="836"/>
      <c r="O29" s="836"/>
      <c r="P29" s="837"/>
      <c r="Q29" s="838">
        <v>1123</v>
      </c>
      <c r="R29" s="839"/>
      <c r="S29" s="839"/>
      <c r="T29" s="839"/>
      <c r="U29" s="839"/>
      <c r="V29" s="839">
        <v>1065</v>
      </c>
      <c r="W29" s="839"/>
      <c r="X29" s="839"/>
      <c r="Y29" s="839"/>
      <c r="Z29" s="839"/>
      <c r="AA29" s="839">
        <v>58</v>
      </c>
      <c r="AB29" s="839"/>
      <c r="AC29" s="839"/>
      <c r="AD29" s="839"/>
      <c r="AE29" s="840"/>
      <c r="AF29" s="841">
        <v>58</v>
      </c>
      <c r="AG29" s="842"/>
      <c r="AH29" s="842"/>
      <c r="AI29" s="842"/>
      <c r="AJ29" s="843"/>
      <c r="AK29" s="910">
        <v>176</v>
      </c>
      <c r="AL29" s="911"/>
      <c r="AM29" s="911"/>
      <c r="AN29" s="911"/>
      <c r="AO29" s="911"/>
      <c r="AP29" s="911" t="s">
        <v>580</v>
      </c>
      <c r="AQ29" s="911"/>
      <c r="AR29" s="911"/>
      <c r="AS29" s="911"/>
      <c r="AT29" s="911"/>
      <c r="AU29" s="911" t="s">
        <v>580</v>
      </c>
      <c r="AV29" s="911"/>
      <c r="AW29" s="911"/>
      <c r="AX29" s="911"/>
      <c r="AY29" s="911"/>
      <c r="AZ29" s="912" t="s">
        <v>580</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402</v>
      </c>
      <c r="C30" s="836"/>
      <c r="D30" s="836"/>
      <c r="E30" s="836"/>
      <c r="F30" s="836"/>
      <c r="G30" s="836"/>
      <c r="H30" s="836"/>
      <c r="I30" s="836"/>
      <c r="J30" s="836"/>
      <c r="K30" s="836"/>
      <c r="L30" s="836"/>
      <c r="M30" s="836"/>
      <c r="N30" s="836"/>
      <c r="O30" s="836"/>
      <c r="P30" s="837"/>
      <c r="Q30" s="838">
        <v>220</v>
      </c>
      <c r="R30" s="839"/>
      <c r="S30" s="839"/>
      <c r="T30" s="839"/>
      <c r="U30" s="839"/>
      <c r="V30" s="839">
        <v>206</v>
      </c>
      <c r="W30" s="839"/>
      <c r="X30" s="839"/>
      <c r="Y30" s="839"/>
      <c r="Z30" s="839"/>
      <c r="AA30" s="839">
        <v>14</v>
      </c>
      <c r="AB30" s="839"/>
      <c r="AC30" s="839"/>
      <c r="AD30" s="839"/>
      <c r="AE30" s="840"/>
      <c r="AF30" s="841">
        <v>14</v>
      </c>
      <c r="AG30" s="842"/>
      <c r="AH30" s="842"/>
      <c r="AI30" s="842"/>
      <c r="AJ30" s="843"/>
      <c r="AK30" s="910">
        <v>31</v>
      </c>
      <c r="AL30" s="911"/>
      <c r="AM30" s="911"/>
      <c r="AN30" s="911"/>
      <c r="AO30" s="911"/>
      <c r="AP30" s="911" t="s">
        <v>580</v>
      </c>
      <c r="AQ30" s="911"/>
      <c r="AR30" s="911"/>
      <c r="AS30" s="911"/>
      <c r="AT30" s="911"/>
      <c r="AU30" s="911" t="s">
        <v>580</v>
      </c>
      <c r="AV30" s="911"/>
      <c r="AW30" s="911"/>
      <c r="AX30" s="911"/>
      <c r="AY30" s="911"/>
      <c r="AZ30" s="912" t="s">
        <v>581</v>
      </c>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403</v>
      </c>
      <c r="C31" s="836"/>
      <c r="D31" s="836"/>
      <c r="E31" s="836"/>
      <c r="F31" s="836"/>
      <c r="G31" s="836"/>
      <c r="H31" s="836"/>
      <c r="I31" s="836"/>
      <c r="J31" s="836"/>
      <c r="K31" s="836"/>
      <c r="L31" s="836"/>
      <c r="M31" s="836"/>
      <c r="N31" s="836"/>
      <c r="O31" s="836"/>
      <c r="P31" s="837"/>
      <c r="Q31" s="838">
        <v>344</v>
      </c>
      <c r="R31" s="839"/>
      <c r="S31" s="839"/>
      <c r="T31" s="839"/>
      <c r="U31" s="839"/>
      <c r="V31" s="839">
        <v>245</v>
      </c>
      <c r="W31" s="839"/>
      <c r="X31" s="839"/>
      <c r="Y31" s="839"/>
      <c r="Z31" s="839"/>
      <c r="AA31" s="839">
        <v>98</v>
      </c>
      <c r="AB31" s="839"/>
      <c r="AC31" s="839"/>
      <c r="AD31" s="839"/>
      <c r="AE31" s="840"/>
      <c r="AF31" s="841">
        <v>99</v>
      </c>
      <c r="AG31" s="842"/>
      <c r="AH31" s="842"/>
      <c r="AI31" s="842"/>
      <c r="AJ31" s="843"/>
      <c r="AK31" s="910">
        <v>17</v>
      </c>
      <c r="AL31" s="911"/>
      <c r="AM31" s="911"/>
      <c r="AN31" s="911"/>
      <c r="AO31" s="911"/>
      <c r="AP31" s="911">
        <v>722</v>
      </c>
      <c r="AQ31" s="911"/>
      <c r="AR31" s="911"/>
      <c r="AS31" s="911"/>
      <c r="AT31" s="911"/>
      <c r="AU31" s="911">
        <v>51</v>
      </c>
      <c r="AV31" s="911"/>
      <c r="AW31" s="911"/>
      <c r="AX31" s="911"/>
      <c r="AY31" s="911"/>
      <c r="AZ31" s="912" t="s">
        <v>582</v>
      </c>
      <c r="BA31" s="912"/>
      <c r="BB31" s="912"/>
      <c r="BC31" s="912"/>
      <c r="BD31" s="912"/>
      <c r="BE31" s="908" t="s">
        <v>404</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405</v>
      </c>
      <c r="C32" s="836"/>
      <c r="D32" s="836"/>
      <c r="E32" s="836"/>
      <c r="F32" s="836"/>
      <c r="G32" s="836"/>
      <c r="H32" s="836"/>
      <c r="I32" s="836"/>
      <c r="J32" s="836"/>
      <c r="K32" s="836"/>
      <c r="L32" s="836"/>
      <c r="M32" s="836"/>
      <c r="N32" s="836"/>
      <c r="O32" s="836"/>
      <c r="P32" s="837"/>
      <c r="Q32" s="838">
        <v>601</v>
      </c>
      <c r="R32" s="839"/>
      <c r="S32" s="839"/>
      <c r="T32" s="839"/>
      <c r="U32" s="839"/>
      <c r="V32" s="839">
        <v>536</v>
      </c>
      <c r="W32" s="839"/>
      <c r="X32" s="839"/>
      <c r="Y32" s="839"/>
      <c r="Z32" s="839"/>
      <c r="AA32" s="839">
        <v>65</v>
      </c>
      <c r="AB32" s="839"/>
      <c r="AC32" s="839"/>
      <c r="AD32" s="839"/>
      <c r="AE32" s="840"/>
      <c r="AF32" s="841">
        <v>65</v>
      </c>
      <c r="AG32" s="842"/>
      <c r="AH32" s="842"/>
      <c r="AI32" s="842"/>
      <c r="AJ32" s="843"/>
      <c r="AK32" s="910">
        <v>250</v>
      </c>
      <c r="AL32" s="911"/>
      <c r="AM32" s="911"/>
      <c r="AN32" s="911"/>
      <c r="AO32" s="911"/>
      <c r="AP32" s="911">
        <v>1686</v>
      </c>
      <c r="AQ32" s="911"/>
      <c r="AR32" s="911"/>
      <c r="AS32" s="911"/>
      <c r="AT32" s="911"/>
      <c r="AU32" s="911">
        <v>1243</v>
      </c>
      <c r="AV32" s="911"/>
      <c r="AW32" s="911"/>
      <c r="AX32" s="911"/>
      <c r="AY32" s="911"/>
      <c r="AZ32" s="912" t="s">
        <v>580</v>
      </c>
      <c r="BA32" s="912"/>
      <c r="BB32" s="912"/>
      <c r="BC32" s="912"/>
      <c r="BD32" s="912"/>
      <c r="BE32" s="908" t="s">
        <v>406</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407</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387</v>
      </c>
      <c r="B63" s="870" t="s">
        <v>408</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299</v>
      </c>
      <c r="AG63" s="922"/>
      <c r="AH63" s="922"/>
      <c r="AI63" s="922"/>
      <c r="AJ63" s="923"/>
      <c r="AK63" s="924"/>
      <c r="AL63" s="919"/>
      <c r="AM63" s="919"/>
      <c r="AN63" s="919"/>
      <c r="AO63" s="919"/>
      <c r="AP63" s="922">
        <v>2408</v>
      </c>
      <c r="AQ63" s="922"/>
      <c r="AR63" s="922"/>
      <c r="AS63" s="922"/>
      <c r="AT63" s="922"/>
      <c r="AU63" s="922">
        <v>1294</v>
      </c>
      <c r="AV63" s="922"/>
      <c r="AW63" s="922"/>
      <c r="AX63" s="922"/>
      <c r="AY63" s="922"/>
      <c r="AZ63" s="926"/>
      <c r="BA63" s="926"/>
      <c r="BB63" s="926"/>
      <c r="BC63" s="926"/>
      <c r="BD63" s="926"/>
      <c r="BE63" s="927"/>
      <c r="BF63" s="927"/>
      <c r="BG63" s="927"/>
      <c r="BH63" s="927"/>
      <c r="BI63" s="928"/>
      <c r="BJ63" s="929" t="s">
        <v>409</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411</v>
      </c>
      <c r="B66" s="821"/>
      <c r="C66" s="821"/>
      <c r="D66" s="821"/>
      <c r="E66" s="821"/>
      <c r="F66" s="821"/>
      <c r="G66" s="821"/>
      <c r="H66" s="821"/>
      <c r="I66" s="821"/>
      <c r="J66" s="821"/>
      <c r="K66" s="821"/>
      <c r="L66" s="821"/>
      <c r="M66" s="821"/>
      <c r="N66" s="821"/>
      <c r="O66" s="821"/>
      <c r="P66" s="822"/>
      <c r="Q66" s="797" t="s">
        <v>392</v>
      </c>
      <c r="R66" s="798"/>
      <c r="S66" s="798"/>
      <c r="T66" s="798"/>
      <c r="U66" s="799"/>
      <c r="V66" s="797" t="s">
        <v>412</v>
      </c>
      <c r="W66" s="798"/>
      <c r="X66" s="798"/>
      <c r="Y66" s="798"/>
      <c r="Z66" s="799"/>
      <c r="AA66" s="797" t="s">
        <v>394</v>
      </c>
      <c r="AB66" s="798"/>
      <c r="AC66" s="798"/>
      <c r="AD66" s="798"/>
      <c r="AE66" s="799"/>
      <c r="AF66" s="932" t="s">
        <v>413</v>
      </c>
      <c r="AG66" s="893"/>
      <c r="AH66" s="893"/>
      <c r="AI66" s="893"/>
      <c r="AJ66" s="933"/>
      <c r="AK66" s="797" t="s">
        <v>414</v>
      </c>
      <c r="AL66" s="821"/>
      <c r="AM66" s="821"/>
      <c r="AN66" s="821"/>
      <c r="AO66" s="822"/>
      <c r="AP66" s="797" t="s">
        <v>397</v>
      </c>
      <c r="AQ66" s="798"/>
      <c r="AR66" s="798"/>
      <c r="AS66" s="798"/>
      <c r="AT66" s="799"/>
      <c r="AU66" s="797" t="s">
        <v>415</v>
      </c>
      <c r="AV66" s="798"/>
      <c r="AW66" s="798"/>
      <c r="AX66" s="798"/>
      <c r="AY66" s="799"/>
      <c r="AZ66" s="797" t="s">
        <v>375</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565</v>
      </c>
      <c r="C68" s="950"/>
      <c r="D68" s="950"/>
      <c r="E68" s="950"/>
      <c r="F68" s="950"/>
      <c r="G68" s="950"/>
      <c r="H68" s="950"/>
      <c r="I68" s="950"/>
      <c r="J68" s="950"/>
      <c r="K68" s="950"/>
      <c r="L68" s="950"/>
      <c r="M68" s="950"/>
      <c r="N68" s="950"/>
      <c r="O68" s="950"/>
      <c r="P68" s="951"/>
      <c r="Q68" s="952">
        <v>82</v>
      </c>
      <c r="R68" s="946"/>
      <c r="S68" s="946"/>
      <c r="T68" s="946"/>
      <c r="U68" s="946"/>
      <c r="V68" s="946">
        <v>43</v>
      </c>
      <c r="W68" s="946"/>
      <c r="X68" s="946"/>
      <c r="Y68" s="946"/>
      <c r="Z68" s="946"/>
      <c r="AA68" s="946">
        <v>38</v>
      </c>
      <c r="AB68" s="946"/>
      <c r="AC68" s="946"/>
      <c r="AD68" s="946"/>
      <c r="AE68" s="946"/>
      <c r="AF68" s="946">
        <v>38</v>
      </c>
      <c r="AG68" s="946"/>
      <c r="AH68" s="946"/>
      <c r="AI68" s="946"/>
      <c r="AJ68" s="946"/>
      <c r="AK68" s="946" t="s">
        <v>583</v>
      </c>
      <c r="AL68" s="946"/>
      <c r="AM68" s="946"/>
      <c r="AN68" s="946"/>
      <c r="AO68" s="946"/>
      <c r="AP68" s="946" t="s">
        <v>583</v>
      </c>
      <c r="AQ68" s="946"/>
      <c r="AR68" s="946"/>
      <c r="AS68" s="946"/>
      <c r="AT68" s="946"/>
      <c r="AU68" s="946" t="s">
        <v>584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566</v>
      </c>
      <c r="C69" s="954"/>
      <c r="D69" s="954"/>
      <c r="E69" s="954"/>
      <c r="F69" s="954"/>
      <c r="G69" s="954"/>
      <c r="H69" s="954"/>
      <c r="I69" s="954"/>
      <c r="J69" s="954"/>
      <c r="K69" s="954"/>
      <c r="L69" s="954"/>
      <c r="M69" s="954"/>
      <c r="N69" s="954"/>
      <c r="O69" s="954"/>
      <c r="P69" s="955"/>
      <c r="Q69" s="956">
        <v>38</v>
      </c>
      <c r="R69" s="911"/>
      <c r="S69" s="911"/>
      <c r="T69" s="911"/>
      <c r="U69" s="911"/>
      <c r="V69" s="911">
        <v>9</v>
      </c>
      <c r="W69" s="911"/>
      <c r="X69" s="911"/>
      <c r="Y69" s="911"/>
      <c r="Z69" s="911"/>
      <c r="AA69" s="911">
        <v>30</v>
      </c>
      <c r="AB69" s="911"/>
      <c r="AC69" s="911"/>
      <c r="AD69" s="911"/>
      <c r="AE69" s="911"/>
      <c r="AF69" s="911">
        <v>30</v>
      </c>
      <c r="AG69" s="911"/>
      <c r="AH69" s="911"/>
      <c r="AI69" s="911"/>
      <c r="AJ69" s="911"/>
      <c r="AK69" s="911" t="s">
        <v>584</v>
      </c>
      <c r="AL69" s="911"/>
      <c r="AM69" s="911"/>
      <c r="AN69" s="911"/>
      <c r="AO69" s="911"/>
      <c r="AP69" s="911" t="s">
        <v>583</v>
      </c>
      <c r="AQ69" s="911"/>
      <c r="AR69" s="911"/>
      <c r="AS69" s="911"/>
      <c r="AT69" s="911"/>
      <c r="AU69" s="911" t="s">
        <v>583</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567</v>
      </c>
      <c r="C70" s="954"/>
      <c r="D70" s="954"/>
      <c r="E70" s="954"/>
      <c r="F70" s="954"/>
      <c r="G70" s="954"/>
      <c r="H70" s="954"/>
      <c r="I70" s="954"/>
      <c r="J70" s="954"/>
      <c r="K70" s="954"/>
      <c r="L70" s="954"/>
      <c r="M70" s="954"/>
      <c r="N70" s="954"/>
      <c r="O70" s="954"/>
      <c r="P70" s="955"/>
      <c r="Q70" s="956">
        <v>8</v>
      </c>
      <c r="R70" s="911"/>
      <c r="S70" s="911"/>
      <c r="T70" s="911"/>
      <c r="U70" s="911"/>
      <c r="V70" s="911">
        <v>5</v>
      </c>
      <c r="W70" s="911"/>
      <c r="X70" s="911"/>
      <c r="Y70" s="911"/>
      <c r="Z70" s="911"/>
      <c r="AA70" s="911">
        <v>3</v>
      </c>
      <c r="AB70" s="911"/>
      <c r="AC70" s="911"/>
      <c r="AD70" s="911"/>
      <c r="AE70" s="911"/>
      <c r="AF70" s="911">
        <v>3</v>
      </c>
      <c r="AG70" s="911"/>
      <c r="AH70" s="911"/>
      <c r="AI70" s="911"/>
      <c r="AJ70" s="911"/>
      <c r="AK70" s="911" t="s">
        <v>583</v>
      </c>
      <c r="AL70" s="911"/>
      <c r="AM70" s="911"/>
      <c r="AN70" s="911"/>
      <c r="AO70" s="911"/>
      <c r="AP70" s="911" t="s">
        <v>583</v>
      </c>
      <c r="AQ70" s="911"/>
      <c r="AR70" s="911"/>
      <c r="AS70" s="911"/>
      <c r="AT70" s="911"/>
      <c r="AU70" s="911" t="s">
        <v>584</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t="s">
        <v>568</v>
      </c>
      <c r="C71" s="954"/>
      <c r="D71" s="954"/>
      <c r="E71" s="954"/>
      <c r="F71" s="954"/>
      <c r="G71" s="954"/>
      <c r="H71" s="954"/>
      <c r="I71" s="954"/>
      <c r="J71" s="954"/>
      <c r="K71" s="954"/>
      <c r="L71" s="954"/>
      <c r="M71" s="954"/>
      <c r="N71" s="954"/>
      <c r="O71" s="954"/>
      <c r="P71" s="955"/>
      <c r="Q71" s="956">
        <v>10</v>
      </c>
      <c r="R71" s="911"/>
      <c r="S71" s="911"/>
      <c r="T71" s="911"/>
      <c r="U71" s="911"/>
      <c r="V71" s="911">
        <v>2</v>
      </c>
      <c r="W71" s="911"/>
      <c r="X71" s="911"/>
      <c r="Y71" s="911"/>
      <c r="Z71" s="911"/>
      <c r="AA71" s="911">
        <v>8</v>
      </c>
      <c r="AB71" s="911"/>
      <c r="AC71" s="911"/>
      <c r="AD71" s="911"/>
      <c r="AE71" s="911"/>
      <c r="AF71" s="911">
        <v>8</v>
      </c>
      <c r="AG71" s="911"/>
      <c r="AH71" s="911"/>
      <c r="AI71" s="911"/>
      <c r="AJ71" s="911"/>
      <c r="AK71" s="911" t="s">
        <v>584</v>
      </c>
      <c r="AL71" s="911"/>
      <c r="AM71" s="911"/>
      <c r="AN71" s="911"/>
      <c r="AO71" s="911"/>
      <c r="AP71" s="911" t="s">
        <v>583</v>
      </c>
      <c r="AQ71" s="911"/>
      <c r="AR71" s="911"/>
      <c r="AS71" s="911"/>
      <c r="AT71" s="911"/>
      <c r="AU71" s="911" t="s">
        <v>583</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t="s">
        <v>569</v>
      </c>
      <c r="C72" s="954"/>
      <c r="D72" s="954"/>
      <c r="E72" s="954"/>
      <c r="F72" s="954"/>
      <c r="G72" s="954"/>
      <c r="H72" s="954"/>
      <c r="I72" s="954"/>
      <c r="J72" s="954"/>
      <c r="K72" s="954"/>
      <c r="L72" s="954"/>
      <c r="M72" s="954"/>
      <c r="N72" s="954"/>
      <c r="O72" s="954"/>
      <c r="P72" s="955"/>
      <c r="Q72" s="956">
        <v>23</v>
      </c>
      <c r="R72" s="911"/>
      <c r="S72" s="911"/>
      <c r="T72" s="911"/>
      <c r="U72" s="911"/>
      <c r="V72" s="911">
        <v>3</v>
      </c>
      <c r="W72" s="911"/>
      <c r="X72" s="911"/>
      <c r="Y72" s="911"/>
      <c r="Z72" s="911"/>
      <c r="AA72" s="911">
        <v>20</v>
      </c>
      <c r="AB72" s="911"/>
      <c r="AC72" s="911"/>
      <c r="AD72" s="911"/>
      <c r="AE72" s="911"/>
      <c r="AF72" s="911">
        <v>20</v>
      </c>
      <c r="AG72" s="911"/>
      <c r="AH72" s="911"/>
      <c r="AI72" s="911"/>
      <c r="AJ72" s="911"/>
      <c r="AK72" s="911" t="s">
        <v>583</v>
      </c>
      <c r="AL72" s="911"/>
      <c r="AM72" s="911"/>
      <c r="AN72" s="911"/>
      <c r="AO72" s="911"/>
      <c r="AP72" s="911" t="s">
        <v>586</v>
      </c>
      <c r="AQ72" s="911"/>
      <c r="AR72" s="911"/>
      <c r="AS72" s="911"/>
      <c r="AT72" s="911"/>
      <c r="AU72" s="911" t="s">
        <v>583</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t="s">
        <v>570</v>
      </c>
      <c r="C73" s="954"/>
      <c r="D73" s="954"/>
      <c r="E73" s="954"/>
      <c r="F73" s="954"/>
      <c r="G73" s="954"/>
      <c r="H73" s="954"/>
      <c r="I73" s="954"/>
      <c r="J73" s="954"/>
      <c r="K73" s="954"/>
      <c r="L73" s="954"/>
      <c r="M73" s="954"/>
      <c r="N73" s="954"/>
      <c r="O73" s="954"/>
      <c r="P73" s="955"/>
      <c r="Q73" s="956">
        <v>16</v>
      </c>
      <c r="R73" s="911"/>
      <c r="S73" s="911"/>
      <c r="T73" s="911"/>
      <c r="U73" s="911"/>
      <c r="V73" s="911">
        <v>12</v>
      </c>
      <c r="W73" s="911"/>
      <c r="X73" s="911"/>
      <c r="Y73" s="911"/>
      <c r="Z73" s="911"/>
      <c r="AA73" s="911">
        <v>4</v>
      </c>
      <c r="AB73" s="911"/>
      <c r="AC73" s="911"/>
      <c r="AD73" s="911"/>
      <c r="AE73" s="911"/>
      <c r="AF73" s="911">
        <v>4</v>
      </c>
      <c r="AG73" s="911"/>
      <c r="AH73" s="911"/>
      <c r="AI73" s="911"/>
      <c r="AJ73" s="911"/>
      <c r="AK73" s="911" t="s">
        <v>583</v>
      </c>
      <c r="AL73" s="911"/>
      <c r="AM73" s="911"/>
      <c r="AN73" s="911"/>
      <c r="AO73" s="911"/>
      <c r="AP73" s="911" t="s">
        <v>584</v>
      </c>
      <c r="AQ73" s="911"/>
      <c r="AR73" s="911"/>
      <c r="AS73" s="911"/>
      <c r="AT73" s="911"/>
      <c r="AU73" s="911" t="s">
        <v>583</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t="s">
        <v>571</v>
      </c>
      <c r="C74" s="954"/>
      <c r="D74" s="954"/>
      <c r="E74" s="954"/>
      <c r="F74" s="954"/>
      <c r="G74" s="954"/>
      <c r="H74" s="954"/>
      <c r="I74" s="954"/>
      <c r="J74" s="954"/>
      <c r="K74" s="954"/>
      <c r="L74" s="954"/>
      <c r="M74" s="954"/>
      <c r="N74" s="954"/>
      <c r="O74" s="954"/>
      <c r="P74" s="955"/>
      <c r="Q74" s="956">
        <v>229</v>
      </c>
      <c r="R74" s="911"/>
      <c r="S74" s="911"/>
      <c r="T74" s="911"/>
      <c r="U74" s="911"/>
      <c r="V74" s="911">
        <v>209</v>
      </c>
      <c r="W74" s="911"/>
      <c r="X74" s="911"/>
      <c r="Y74" s="911"/>
      <c r="Z74" s="911"/>
      <c r="AA74" s="911">
        <v>20</v>
      </c>
      <c r="AB74" s="911"/>
      <c r="AC74" s="911"/>
      <c r="AD74" s="911"/>
      <c r="AE74" s="911"/>
      <c r="AF74" s="911">
        <v>20</v>
      </c>
      <c r="AG74" s="911"/>
      <c r="AH74" s="911"/>
      <c r="AI74" s="911"/>
      <c r="AJ74" s="911"/>
      <c r="AK74" s="911" t="s">
        <v>584</v>
      </c>
      <c r="AL74" s="911"/>
      <c r="AM74" s="911"/>
      <c r="AN74" s="911"/>
      <c r="AO74" s="911"/>
      <c r="AP74" s="911" t="s">
        <v>583</v>
      </c>
      <c r="AQ74" s="911"/>
      <c r="AR74" s="911"/>
      <c r="AS74" s="911"/>
      <c r="AT74" s="911"/>
      <c r="AU74" s="911" t="s">
        <v>583</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t="s">
        <v>572</v>
      </c>
      <c r="C75" s="954"/>
      <c r="D75" s="954"/>
      <c r="E75" s="954"/>
      <c r="F75" s="954"/>
      <c r="G75" s="954"/>
      <c r="H75" s="954"/>
      <c r="I75" s="954"/>
      <c r="J75" s="954"/>
      <c r="K75" s="954"/>
      <c r="L75" s="954"/>
      <c r="M75" s="954"/>
      <c r="N75" s="954"/>
      <c r="O75" s="954"/>
      <c r="P75" s="955"/>
      <c r="Q75" s="959">
        <v>404</v>
      </c>
      <c r="R75" s="960"/>
      <c r="S75" s="960"/>
      <c r="T75" s="960"/>
      <c r="U75" s="910"/>
      <c r="V75" s="961">
        <v>361</v>
      </c>
      <c r="W75" s="960"/>
      <c r="X75" s="960"/>
      <c r="Y75" s="960"/>
      <c r="Z75" s="910"/>
      <c r="AA75" s="961">
        <v>43</v>
      </c>
      <c r="AB75" s="960"/>
      <c r="AC75" s="960"/>
      <c r="AD75" s="960"/>
      <c r="AE75" s="910"/>
      <c r="AF75" s="961">
        <v>43</v>
      </c>
      <c r="AG75" s="960"/>
      <c r="AH75" s="960"/>
      <c r="AI75" s="960"/>
      <c r="AJ75" s="910"/>
      <c r="AK75" s="961">
        <v>20</v>
      </c>
      <c r="AL75" s="960"/>
      <c r="AM75" s="960"/>
      <c r="AN75" s="960"/>
      <c r="AO75" s="910"/>
      <c r="AP75" s="961" t="s">
        <v>583</v>
      </c>
      <c r="AQ75" s="960"/>
      <c r="AR75" s="960"/>
      <c r="AS75" s="960"/>
      <c r="AT75" s="910"/>
      <c r="AU75" s="961" t="s">
        <v>584</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t="s">
        <v>573</v>
      </c>
      <c r="C76" s="954"/>
      <c r="D76" s="954"/>
      <c r="E76" s="954"/>
      <c r="F76" s="954"/>
      <c r="G76" s="954"/>
      <c r="H76" s="954"/>
      <c r="I76" s="954"/>
      <c r="J76" s="954"/>
      <c r="K76" s="954"/>
      <c r="L76" s="954"/>
      <c r="M76" s="954"/>
      <c r="N76" s="954"/>
      <c r="O76" s="954"/>
      <c r="P76" s="955"/>
      <c r="Q76" s="959">
        <v>3683</v>
      </c>
      <c r="R76" s="960"/>
      <c r="S76" s="960"/>
      <c r="T76" s="960"/>
      <c r="U76" s="910"/>
      <c r="V76" s="961">
        <v>3610</v>
      </c>
      <c r="W76" s="960"/>
      <c r="X76" s="960"/>
      <c r="Y76" s="960"/>
      <c r="Z76" s="910"/>
      <c r="AA76" s="961">
        <v>73</v>
      </c>
      <c r="AB76" s="960"/>
      <c r="AC76" s="960"/>
      <c r="AD76" s="960"/>
      <c r="AE76" s="910"/>
      <c r="AF76" s="961">
        <v>73</v>
      </c>
      <c r="AG76" s="960"/>
      <c r="AH76" s="960"/>
      <c r="AI76" s="960"/>
      <c r="AJ76" s="910"/>
      <c r="AK76" s="961" t="s">
        <v>585</v>
      </c>
      <c r="AL76" s="960"/>
      <c r="AM76" s="960"/>
      <c r="AN76" s="960"/>
      <c r="AO76" s="910"/>
      <c r="AP76" s="961" t="s">
        <v>583</v>
      </c>
      <c r="AQ76" s="960"/>
      <c r="AR76" s="960"/>
      <c r="AS76" s="960"/>
      <c r="AT76" s="910"/>
      <c r="AU76" s="961" t="s">
        <v>584</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t="s">
        <v>574</v>
      </c>
      <c r="C77" s="954"/>
      <c r="D77" s="954"/>
      <c r="E77" s="954"/>
      <c r="F77" s="954"/>
      <c r="G77" s="954"/>
      <c r="H77" s="954"/>
      <c r="I77" s="954"/>
      <c r="J77" s="954"/>
      <c r="K77" s="954"/>
      <c r="L77" s="954"/>
      <c r="M77" s="954"/>
      <c r="N77" s="954"/>
      <c r="O77" s="954"/>
      <c r="P77" s="955"/>
      <c r="Q77" s="959">
        <v>4857</v>
      </c>
      <c r="R77" s="960"/>
      <c r="S77" s="960"/>
      <c r="T77" s="960"/>
      <c r="U77" s="910"/>
      <c r="V77" s="961">
        <v>3573</v>
      </c>
      <c r="W77" s="960"/>
      <c r="X77" s="960"/>
      <c r="Y77" s="960"/>
      <c r="Z77" s="910"/>
      <c r="AA77" s="961">
        <v>1284</v>
      </c>
      <c r="AB77" s="960"/>
      <c r="AC77" s="960"/>
      <c r="AD77" s="960"/>
      <c r="AE77" s="910"/>
      <c r="AF77" s="961">
        <v>1284</v>
      </c>
      <c r="AG77" s="960"/>
      <c r="AH77" s="960"/>
      <c r="AI77" s="960"/>
      <c r="AJ77" s="910"/>
      <c r="AK77" s="961">
        <v>636</v>
      </c>
      <c r="AL77" s="960"/>
      <c r="AM77" s="960"/>
      <c r="AN77" s="960"/>
      <c r="AO77" s="910"/>
      <c r="AP77" s="961" t="s">
        <v>587</v>
      </c>
      <c r="AQ77" s="960"/>
      <c r="AR77" s="960"/>
      <c r="AS77" s="960"/>
      <c r="AT77" s="910"/>
      <c r="AU77" s="961" t="s">
        <v>583</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t="s">
        <v>575</v>
      </c>
      <c r="C78" s="954"/>
      <c r="D78" s="954"/>
      <c r="E78" s="954"/>
      <c r="F78" s="954"/>
      <c r="G78" s="954"/>
      <c r="H78" s="954"/>
      <c r="I78" s="954"/>
      <c r="J78" s="954"/>
      <c r="K78" s="954"/>
      <c r="L78" s="954"/>
      <c r="M78" s="954"/>
      <c r="N78" s="954"/>
      <c r="O78" s="954"/>
      <c r="P78" s="955"/>
      <c r="Q78" s="956">
        <v>904813</v>
      </c>
      <c r="R78" s="911"/>
      <c r="S78" s="911"/>
      <c r="T78" s="911"/>
      <c r="U78" s="911"/>
      <c r="V78" s="911">
        <v>891291</v>
      </c>
      <c r="W78" s="911"/>
      <c r="X78" s="911"/>
      <c r="Y78" s="911"/>
      <c r="Z78" s="911"/>
      <c r="AA78" s="911">
        <v>13521</v>
      </c>
      <c r="AB78" s="911"/>
      <c r="AC78" s="911"/>
      <c r="AD78" s="911"/>
      <c r="AE78" s="911"/>
      <c r="AF78" s="911">
        <v>13521</v>
      </c>
      <c r="AG78" s="911"/>
      <c r="AH78" s="911"/>
      <c r="AI78" s="911"/>
      <c r="AJ78" s="911"/>
      <c r="AK78" s="911">
        <v>6476</v>
      </c>
      <c r="AL78" s="911"/>
      <c r="AM78" s="911"/>
      <c r="AN78" s="911"/>
      <c r="AO78" s="911"/>
      <c r="AP78" s="911" t="s">
        <v>583</v>
      </c>
      <c r="AQ78" s="911"/>
      <c r="AR78" s="911"/>
      <c r="AS78" s="911"/>
      <c r="AT78" s="911"/>
      <c r="AU78" s="911" t="s">
        <v>583</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t="s">
        <v>576</v>
      </c>
      <c r="C79" s="954"/>
      <c r="D79" s="954"/>
      <c r="E79" s="954"/>
      <c r="F79" s="954"/>
      <c r="G79" s="954"/>
      <c r="H79" s="954"/>
      <c r="I79" s="954"/>
      <c r="J79" s="954"/>
      <c r="K79" s="954"/>
      <c r="L79" s="954"/>
      <c r="M79" s="954"/>
      <c r="N79" s="954"/>
      <c r="O79" s="954"/>
      <c r="P79" s="955"/>
      <c r="Q79" s="956">
        <v>771</v>
      </c>
      <c r="R79" s="911"/>
      <c r="S79" s="911"/>
      <c r="T79" s="911"/>
      <c r="U79" s="911"/>
      <c r="V79" s="911">
        <v>719</v>
      </c>
      <c r="W79" s="911"/>
      <c r="X79" s="911"/>
      <c r="Y79" s="911"/>
      <c r="Z79" s="911"/>
      <c r="AA79" s="911">
        <v>52</v>
      </c>
      <c r="AB79" s="911"/>
      <c r="AC79" s="911"/>
      <c r="AD79" s="911"/>
      <c r="AE79" s="911"/>
      <c r="AF79" s="911">
        <v>52</v>
      </c>
      <c r="AG79" s="911"/>
      <c r="AH79" s="911"/>
      <c r="AI79" s="911"/>
      <c r="AJ79" s="911"/>
      <c r="AK79" s="911">
        <v>12</v>
      </c>
      <c r="AL79" s="911"/>
      <c r="AM79" s="911"/>
      <c r="AN79" s="911"/>
      <c r="AO79" s="911"/>
      <c r="AP79" s="911" t="s">
        <v>583</v>
      </c>
      <c r="AQ79" s="911"/>
      <c r="AR79" s="911"/>
      <c r="AS79" s="911"/>
      <c r="AT79" s="911"/>
      <c r="AU79" s="911" t="s">
        <v>583</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387</v>
      </c>
      <c r="B88" s="870" t="s">
        <v>416</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15096</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417</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1</v>
      </c>
      <c r="CS102" s="930"/>
      <c r="CT102" s="930"/>
      <c r="CU102" s="930"/>
      <c r="CV102" s="973"/>
      <c r="CW102" s="972"/>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418</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419</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422</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423</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424</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425</v>
      </c>
      <c r="AB109" s="975"/>
      <c r="AC109" s="975"/>
      <c r="AD109" s="975"/>
      <c r="AE109" s="976"/>
      <c r="AF109" s="974" t="s">
        <v>306</v>
      </c>
      <c r="AG109" s="975"/>
      <c r="AH109" s="975"/>
      <c r="AI109" s="975"/>
      <c r="AJ109" s="976"/>
      <c r="AK109" s="974" t="s">
        <v>305</v>
      </c>
      <c r="AL109" s="975"/>
      <c r="AM109" s="975"/>
      <c r="AN109" s="975"/>
      <c r="AO109" s="976"/>
      <c r="AP109" s="974" t="s">
        <v>426</v>
      </c>
      <c r="AQ109" s="975"/>
      <c r="AR109" s="975"/>
      <c r="AS109" s="975"/>
      <c r="AT109" s="977"/>
      <c r="AU109" s="994" t="s">
        <v>424</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425</v>
      </c>
      <c r="BR109" s="975"/>
      <c r="BS109" s="975"/>
      <c r="BT109" s="975"/>
      <c r="BU109" s="976"/>
      <c r="BV109" s="974" t="s">
        <v>306</v>
      </c>
      <c r="BW109" s="975"/>
      <c r="BX109" s="975"/>
      <c r="BY109" s="975"/>
      <c r="BZ109" s="976"/>
      <c r="CA109" s="974" t="s">
        <v>305</v>
      </c>
      <c r="CB109" s="975"/>
      <c r="CC109" s="975"/>
      <c r="CD109" s="975"/>
      <c r="CE109" s="976"/>
      <c r="CF109" s="995" t="s">
        <v>426</v>
      </c>
      <c r="CG109" s="995"/>
      <c r="CH109" s="995"/>
      <c r="CI109" s="995"/>
      <c r="CJ109" s="995"/>
      <c r="CK109" s="974" t="s">
        <v>427</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425</v>
      </c>
      <c r="DH109" s="975"/>
      <c r="DI109" s="975"/>
      <c r="DJ109" s="975"/>
      <c r="DK109" s="976"/>
      <c r="DL109" s="974" t="s">
        <v>306</v>
      </c>
      <c r="DM109" s="975"/>
      <c r="DN109" s="975"/>
      <c r="DO109" s="975"/>
      <c r="DP109" s="976"/>
      <c r="DQ109" s="974" t="s">
        <v>305</v>
      </c>
      <c r="DR109" s="975"/>
      <c r="DS109" s="975"/>
      <c r="DT109" s="975"/>
      <c r="DU109" s="976"/>
      <c r="DV109" s="974" t="s">
        <v>426</v>
      </c>
      <c r="DW109" s="975"/>
      <c r="DX109" s="975"/>
      <c r="DY109" s="975"/>
      <c r="DZ109" s="977"/>
    </row>
    <row r="110" spans="1:131" s="246" customFormat="1" ht="26.25" customHeight="1" x14ac:dyDescent="0.2">
      <c r="A110" s="978" t="s">
        <v>428</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218214</v>
      </c>
      <c r="AB110" s="982"/>
      <c r="AC110" s="982"/>
      <c r="AD110" s="982"/>
      <c r="AE110" s="983"/>
      <c r="AF110" s="984">
        <v>215630</v>
      </c>
      <c r="AG110" s="982"/>
      <c r="AH110" s="982"/>
      <c r="AI110" s="982"/>
      <c r="AJ110" s="983"/>
      <c r="AK110" s="984">
        <v>188291</v>
      </c>
      <c r="AL110" s="982"/>
      <c r="AM110" s="982"/>
      <c r="AN110" s="982"/>
      <c r="AO110" s="983"/>
      <c r="AP110" s="985">
        <v>5.6</v>
      </c>
      <c r="AQ110" s="986"/>
      <c r="AR110" s="986"/>
      <c r="AS110" s="986"/>
      <c r="AT110" s="987"/>
      <c r="AU110" s="988" t="s">
        <v>73</v>
      </c>
      <c r="AV110" s="989"/>
      <c r="AW110" s="989"/>
      <c r="AX110" s="989"/>
      <c r="AY110" s="989"/>
      <c r="AZ110" s="1030" t="s">
        <v>429</v>
      </c>
      <c r="BA110" s="979"/>
      <c r="BB110" s="979"/>
      <c r="BC110" s="979"/>
      <c r="BD110" s="979"/>
      <c r="BE110" s="979"/>
      <c r="BF110" s="979"/>
      <c r="BG110" s="979"/>
      <c r="BH110" s="979"/>
      <c r="BI110" s="979"/>
      <c r="BJ110" s="979"/>
      <c r="BK110" s="979"/>
      <c r="BL110" s="979"/>
      <c r="BM110" s="979"/>
      <c r="BN110" s="979"/>
      <c r="BO110" s="979"/>
      <c r="BP110" s="980"/>
      <c r="BQ110" s="1016">
        <v>1969868</v>
      </c>
      <c r="BR110" s="1017"/>
      <c r="BS110" s="1017"/>
      <c r="BT110" s="1017"/>
      <c r="BU110" s="1017"/>
      <c r="BV110" s="1017">
        <v>2156425</v>
      </c>
      <c r="BW110" s="1017"/>
      <c r="BX110" s="1017"/>
      <c r="BY110" s="1017"/>
      <c r="BZ110" s="1017"/>
      <c r="CA110" s="1017">
        <v>2310854</v>
      </c>
      <c r="CB110" s="1017"/>
      <c r="CC110" s="1017"/>
      <c r="CD110" s="1017"/>
      <c r="CE110" s="1017"/>
      <c r="CF110" s="1031">
        <v>68.2</v>
      </c>
      <c r="CG110" s="1032"/>
      <c r="CH110" s="1032"/>
      <c r="CI110" s="1032"/>
      <c r="CJ110" s="1032"/>
      <c r="CK110" s="1033" t="s">
        <v>430</v>
      </c>
      <c r="CL110" s="1034"/>
      <c r="CM110" s="1013" t="s">
        <v>431</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432</v>
      </c>
      <c r="DH110" s="1017"/>
      <c r="DI110" s="1017"/>
      <c r="DJ110" s="1017"/>
      <c r="DK110" s="1017"/>
      <c r="DL110" s="1017" t="s">
        <v>389</v>
      </c>
      <c r="DM110" s="1017"/>
      <c r="DN110" s="1017"/>
      <c r="DO110" s="1017"/>
      <c r="DP110" s="1017"/>
      <c r="DQ110" s="1017" t="s">
        <v>432</v>
      </c>
      <c r="DR110" s="1017"/>
      <c r="DS110" s="1017"/>
      <c r="DT110" s="1017"/>
      <c r="DU110" s="1017"/>
      <c r="DV110" s="1018" t="s">
        <v>389</v>
      </c>
      <c r="DW110" s="1018"/>
      <c r="DX110" s="1018"/>
      <c r="DY110" s="1018"/>
      <c r="DZ110" s="1019"/>
    </row>
    <row r="111" spans="1:131" s="246" customFormat="1" ht="26.25" customHeight="1" x14ac:dyDescent="0.2">
      <c r="A111" s="1020" t="s">
        <v>433</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129</v>
      </c>
      <c r="AB111" s="1024"/>
      <c r="AC111" s="1024"/>
      <c r="AD111" s="1024"/>
      <c r="AE111" s="1025"/>
      <c r="AF111" s="1026" t="s">
        <v>129</v>
      </c>
      <c r="AG111" s="1024"/>
      <c r="AH111" s="1024"/>
      <c r="AI111" s="1024"/>
      <c r="AJ111" s="1025"/>
      <c r="AK111" s="1026" t="s">
        <v>129</v>
      </c>
      <c r="AL111" s="1024"/>
      <c r="AM111" s="1024"/>
      <c r="AN111" s="1024"/>
      <c r="AO111" s="1025"/>
      <c r="AP111" s="1027" t="s">
        <v>129</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t="s">
        <v>129</v>
      </c>
      <c r="BR111" s="1010"/>
      <c r="BS111" s="1010"/>
      <c r="BT111" s="1010"/>
      <c r="BU111" s="1010"/>
      <c r="BV111" s="1010" t="s">
        <v>409</v>
      </c>
      <c r="BW111" s="1010"/>
      <c r="BX111" s="1010"/>
      <c r="BY111" s="1010"/>
      <c r="BZ111" s="1010"/>
      <c r="CA111" s="1010" t="s">
        <v>409</v>
      </c>
      <c r="CB111" s="1010"/>
      <c r="CC111" s="1010"/>
      <c r="CD111" s="1010"/>
      <c r="CE111" s="1010"/>
      <c r="CF111" s="1004" t="s">
        <v>409</v>
      </c>
      <c r="CG111" s="1005"/>
      <c r="CH111" s="1005"/>
      <c r="CI111" s="1005"/>
      <c r="CJ111" s="1005"/>
      <c r="CK111" s="1035"/>
      <c r="CL111" s="1036"/>
      <c r="CM111" s="1006" t="s">
        <v>435</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409</v>
      </c>
      <c r="DH111" s="1010"/>
      <c r="DI111" s="1010"/>
      <c r="DJ111" s="1010"/>
      <c r="DK111" s="1010"/>
      <c r="DL111" s="1010" t="s">
        <v>409</v>
      </c>
      <c r="DM111" s="1010"/>
      <c r="DN111" s="1010"/>
      <c r="DO111" s="1010"/>
      <c r="DP111" s="1010"/>
      <c r="DQ111" s="1010" t="s">
        <v>409</v>
      </c>
      <c r="DR111" s="1010"/>
      <c r="DS111" s="1010"/>
      <c r="DT111" s="1010"/>
      <c r="DU111" s="1010"/>
      <c r="DV111" s="1011" t="s">
        <v>409</v>
      </c>
      <c r="DW111" s="1011"/>
      <c r="DX111" s="1011"/>
      <c r="DY111" s="1011"/>
      <c r="DZ111" s="1012"/>
    </row>
    <row r="112" spans="1:131" s="246" customFormat="1" ht="26.25" customHeight="1" x14ac:dyDescent="0.2">
      <c r="A112" s="1042" t="s">
        <v>436</v>
      </c>
      <c r="B112" s="1043"/>
      <c r="C112" s="1040" t="s">
        <v>437</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129</v>
      </c>
      <c r="AB112" s="1049"/>
      <c r="AC112" s="1049"/>
      <c r="AD112" s="1049"/>
      <c r="AE112" s="1050"/>
      <c r="AF112" s="1051" t="s">
        <v>129</v>
      </c>
      <c r="AG112" s="1049"/>
      <c r="AH112" s="1049"/>
      <c r="AI112" s="1049"/>
      <c r="AJ112" s="1050"/>
      <c r="AK112" s="1051" t="s">
        <v>129</v>
      </c>
      <c r="AL112" s="1049"/>
      <c r="AM112" s="1049"/>
      <c r="AN112" s="1049"/>
      <c r="AO112" s="1050"/>
      <c r="AP112" s="1052" t="s">
        <v>129</v>
      </c>
      <c r="AQ112" s="1053"/>
      <c r="AR112" s="1053"/>
      <c r="AS112" s="1053"/>
      <c r="AT112" s="1054"/>
      <c r="AU112" s="990"/>
      <c r="AV112" s="991"/>
      <c r="AW112" s="991"/>
      <c r="AX112" s="991"/>
      <c r="AY112" s="991"/>
      <c r="AZ112" s="1039" t="s">
        <v>438</v>
      </c>
      <c r="BA112" s="1040"/>
      <c r="BB112" s="1040"/>
      <c r="BC112" s="1040"/>
      <c r="BD112" s="1040"/>
      <c r="BE112" s="1040"/>
      <c r="BF112" s="1040"/>
      <c r="BG112" s="1040"/>
      <c r="BH112" s="1040"/>
      <c r="BI112" s="1040"/>
      <c r="BJ112" s="1040"/>
      <c r="BK112" s="1040"/>
      <c r="BL112" s="1040"/>
      <c r="BM112" s="1040"/>
      <c r="BN112" s="1040"/>
      <c r="BO112" s="1040"/>
      <c r="BP112" s="1041"/>
      <c r="BQ112" s="1009">
        <v>1484895</v>
      </c>
      <c r="BR112" s="1010"/>
      <c r="BS112" s="1010"/>
      <c r="BT112" s="1010"/>
      <c r="BU112" s="1010"/>
      <c r="BV112" s="1010">
        <v>1400981</v>
      </c>
      <c r="BW112" s="1010"/>
      <c r="BX112" s="1010"/>
      <c r="BY112" s="1010"/>
      <c r="BZ112" s="1010"/>
      <c r="CA112" s="1010">
        <v>1293167</v>
      </c>
      <c r="CB112" s="1010"/>
      <c r="CC112" s="1010"/>
      <c r="CD112" s="1010"/>
      <c r="CE112" s="1010"/>
      <c r="CF112" s="1004">
        <v>38.1</v>
      </c>
      <c r="CG112" s="1005"/>
      <c r="CH112" s="1005"/>
      <c r="CI112" s="1005"/>
      <c r="CJ112" s="1005"/>
      <c r="CK112" s="1035"/>
      <c r="CL112" s="1036"/>
      <c r="CM112" s="1006" t="s">
        <v>439</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129</v>
      </c>
      <c r="DH112" s="1010"/>
      <c r="DI112" s="1010"/>
      <c r="DJ112" s="1010"/>
      <c r="DK112" s="1010"/>
      <c r="DL112" s="1010" t="s">
        <v>129</v>
      </c>
      <c r="DM112" s="1010"/>
      <c r="DN112" s="1010"/>
      <c r="DO112" s="1010"/>
      <c r="DP112" s="1010"/>
      <c r="DQ112" s="1010" t="s">
        <v>129</v>
      </c>
      <c r="DR112" s="1010"/>
      <c r="DS112" s="1010"/>
      <c r="DT112" s="1010"/>
      <c r="DU112" s="1010"/>
      <c r="DV112" s="1011" t="s">
        <v>129</v>
      </c>
      <c r="DW112" s="1011"/>
      <c r="DX112" s="1011"/>
      <c r="DY112" s="1011"/>
      <c r="DZ112" s="1012"/>
    </row>
    <row r="113" spans="1:130" s="246" customFormat="1" ht="26.25" customHeight="1" x14ac:dyDescent="0.2">
      <c r="A113" s="1044"/>
      <c r="B113" s="1045"/>
      <c r="C113" s="1040" t="s">
        <v>440</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249446</v>
      </c>
      <c r="AB113" s="1024"/>
      <c r="AC113" s="1024"/>
      <c r="AD113" s="1024"/>
      <c r="AE113" s="1025"/>
      <c r="AF113" s="1026">
        <v>244980</v>
      </c>
      <c r="AG113" s="1024"/>
      <c r="AH113" s="1024"/>
      <c r="AI113" s="1024"/>
      <c r="AJ113" s="1025"/>
      <c r="AK113" s="1026">
        <v>209993</v>
      </c>
      <c r="AL113" s="1024"/>
      <c r="AM113" s="1024"/>
      <c r="AN113" s="1024"/>
      <c r="AO113" s="1025"/>
      <c r="AP113" s="1027">
        <v>6.2</v>
      </c>
      <c r="AQ113" s="1028"/>
      <c r="AR113" s="1028"/>
      <c r="AS113" s="1028"/>
      <c r="AT113" s="1029"/>
      <c r="AU113" s="990"/>
      <c r="AV113" s="991"/>
      <c r="AW113" s="991"/>
      <c r="AX113" s="991"/>
      <c r="AY113" s="991"/>
      <c r="AZ113" s="1039" t="s">
        <v>441</v>
      </c>
      <c r="BA113" s="1040"/>
      <c r="BB113" s="1040"/>
      <c r="BC113" s="1040"/>
      <c r="BD113" s="1040"/>
      <c r="BE113" s="1040"/>
      <c r="BF113" s="1040"/>
      <c r="BG113" s="1040"/>
      <c r="BH113" s="1040"/>
      <c r="BI113" s="1040"/>
      <c r="BJ113" s="1040"/>
      <c r="BK113" s="1040"/>
      <c r="BL113" s="1040"/>
      <c r="BM113" s="1040"/>
      <c r="BN113" s="1040"/>
      <c r="BO113" s="1040"/>
      <c r="BP113" s="1041"/>
      <c r="BQ113" s="1009" t="s">
        <v>129</v>
      </c>
      <c r="BR113" s="1010"/>
      <c r="BS113" s="1010"/>
      <c r="BT113" s="1010"/>
      <c r="BU113" s="1010"/>
      <c r="BV113" s="1010" t="s">
        <v>129</v>
      </c>
      <c r="BW113" s="1010"/>
      <c r="BX113" s="1010"/>
      <c r="BY113" s="1010"/>
      <c r="BZ113" s="1010"/>
      <c r="CA113" s="1010" t="s">
        <v>129</v>
      </c>
      <c r="CB113" s="1010"/>
      <c r="CC113" s="1010"/>
      <c r="CD113" s="1010"/>
      <c r="CE113" s="1010"/>
      <c r="CF113" s="1004" t="s">
        <v>129</v>
      </c>
      <c r="CG113" s="1005"/>
      <c r="CH113" s="1005"/>
      <c r="CI113" s="1005"/>
      <c r="CJ113" s="1005"/>
      <c r="CK113" s="1035"/>
      <c r="CL113" s="1036"/>
      <c r="CM113" s="1006" t="s">
        <v>442</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129</v>
      </c>
      <c r="DM113" s="1049"/>
      <c r="DN113" s="1049"/>
      <c r="DO113" s="1049"/>
      <c r="DP113" s="1050"/>
      <c r="DQ113" s="1051" t="s">
        <v>129</v>
      </c>
      <c r="DR113" s="1049"/>
      <c r="DS113" s="1049"/>
      <c r="DT113" s="1049"/>
      <c r="DU113" s="1050"/>
      <c r="DV113" s="1052" t="s">
        <v>129</v>
      </c>
      <c r="DW113" s="1053"/>
      <c r="DX113" s="1053"/>
      <c r="DY113" s="1053"/>
      <c r="DZ113" s="1054"/>
    </row>
    <row r="114" spans="1:130" s="246" customFormat="1" ht="26.25" customHeight="1" x14ac:dyDescent="0.2">
      <c r="A114" s="1044"/>
      <c r="B114" s="1045"/>
      <c r="C114" s="1040" t="s">
        <v>443</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129</v>
      </c>
      <c r="AB114" s="1049"/>
      <c r="AC114" s="1049"/>
      <c r="AD114" s="1049"/>
      <c r="AE114" s="1050"/>
      <c r="AF114" s="1051" t="s">
        <v>129</v>
      </c>
      <c r="AG114" s="1049"/>
      <c r="AH114" s="1049"/>
      <c r="AI114" s="1049"/>
      <c r="AJ114" s="1050"/>
      <c r="AK114" s="1051" t="s">
        <v>129</v>
      </c>
      <c r="AL114" s="1049"/>
      <c r="AM114" s="1049"/>
      <c r="AN114" s="1049"/>
      <c r="AO114" s="1050"/>
      <c r="AP114" s="1052" t="s">
        <v>129</v>
      </c>
      <c r="AQ114" s="1053"/>
      <c r="AR114" s="1053"/>
      <c r="AS114" s="1053"/>
      <c r="AT114" s="1054"/>
      <c r="AU114" s="990"/>
      <c r="AV114" s="991"/>
      <c r="AW114" s="991"/>
      <c r="AX114" s="991"/>
      <c r="AY114" s="991"/>
      <c r="AZ114" s="1039" t="s">
        <v>444</v>
      </c>
      <c r="BA114" s="1040"/>
      <c r="BB114" s="1040"/>
      <c r="BC114" s="1040"/>
      <c r="BD114" s="1040"/>
      <c r="BE114" s="1040"/>
      <c r="BF114" s="1040"/>
      <c r="BG114" s="1040"/>
      <c r="BH114" s="1040"/>
      <c r="BI114" s="1040"/>
      <c r="BJ114" s="1040"/>
      <c r="BK114" s="1040"/>
      <c r="BL114" s="1040"/>
      <c r="BM114" s="1040"/>
      <c r="BN114" s="1040"/>
      <c r="BO114" s="1040"/>
      <c r="BP114" s="1041"/>
      <c r="BQ114" s="1009">
        <v>1192973</v>
      </c>
      <c r="BR114" s="1010"/>
      <c r="BS114" s="1010"/>
      <c r="BT114" s="1010"/>
      <c r="BU114" s="1010"/>
      <c r="BV114" s="1010">
        <v>1111035</v>
      </c>
      <c r="BW114" s="1010"/>
      <c r="BX114" s="1010"/>
      <c r="BY114" s="1010"/>
      <c r="BZ114" s="1010"/>
      <c r="CA114" s="1010">
        <v>1026479</v>
      </c>
      <c r="CB114" s="1010"/>
      <c r="CC114" s="1010"/>
      <c r="CD114" s="1010"/>
      <c r="CE114" s="1010"/>
      <c r="CF114" s="1004">
        <v>30.3</v>
      </c>
      <c r="CG114" s="1005"/>
      <c r="CH114" s="1005"/>
      <c r="CI114" s="1005"/>
      <c r="CJ114" s="1005"/>
      <c r="CK114" s="1035"/>
      <c r="CL114" s="1036"/>
      <c r="CM114" s="1006" t="s">
        <v>445</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129</v>
      </c>
      <c r="DM114" s="1049"/>
      <c r="DN114" s="1049"/>
      <c r="DO114" s="1049"/>
      <c r="DP114" s="1050"/>
      <c r="DQ114" s="1051" t="s">
        <v>129</v>
      </c>
      <c r="DR114" s="1049"/>
      <c r="DS114" s="1049"/>
      <c r="DT114" s="1049"/>
      <c r="DU114" s="1050"/>
      <c r="DV114" s="1052" t="s">
        <v>129</v>
      </c>
      <c r="DW114" s="1053"/>
      <c r="DX114" s="1053"/>
      <c r="DY114" s="1053"/>
      <c r="DZ114" s="1054"/>
    </row>
    <row r="115" spans="1:130" s="246" customFormat="1" ht="26.25" customHeight="1" x14ac:dyDescent="0.2">
      <c r="A115" s="1044"/>
      <c r="B115" s="1045"/>
      <c r="C115" s="1040" t="s">
        <v>446</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129</v>
      </c>
      <c r="AB115" s="1024"/>
      <c r="AC115" s="1024"/>
      <c r="AD115" s="1024"/>
      <c r="AE115" s="1025"/>
      <c r="AF115" s="1026" t="s">
        <v>129</v>
      </c>
      <c r="AG115" s="1024"/>
      <c r="AH115" s="1024"/>
      <c r="AI115" s="1024"/>
      <c r="AJ115" s="1025"/>
      <c r="AK115" s="1026" t="s">
        <v>129</v>
      </c>
      <c r="AL115" s="1024"/>
      <c r="AM115" s="1024"/>
      <c r="AN115" s="1024"/>
      <c r="AO115" s="1025"/>
      <c r="AP115" s="1027" t="s">
        <v>129</v>
      </c>
      <c r="AQ115" s="1028"/>
      <c r="AR115" s="1028"/>
      <c r="AS115" s="1028"/>
      <c r="AT115" s="1029"/>
      <c r="AU115" s="990"/>
      <c r="AV115" s="991"/>
      <c r="AW115" s="991"/>
      <c r="AX115" s="991"/>
      <c r="AY115" s="991"/>
      <c r="AZ115" s="1039" t="s">
        <v>447</v>
      </c>
      <c r="BA115" s="1040"/>
      <c r="BB115" s="1040"/>
      <c r="BC115" s="1040"/>
      <c r="BD115" s="1040"/>
      <c r="BE115" s="1040"/>
      <c r="BF115" s="1040"/>
      <c r="BG115" s="1040"/>
      <c r="BH115" s="1040"/>
      <c r="BI115" s="1040"/>
      <c r="BJ115" s="1040"/>
      <c r="BK115" s="1040"/>
      <c r="BL115" s="1040"/>
      <c r="BM115" s="1040"/>
      <c r="BN115" s="1040"/>
      <c r="BO115" s="1040"/>
      <c r="BP115" s="1041"/>
      <c r="BQ115" s="1009" t="s">
        <v>129</v>
      </c>
      <c r="BR115" s="1010"/>
      <c r="BS115" s="1010"/>
      <c r="BT115" s="1010"/>
      <c r="BU115" s="1010"/>
      <c r="BV115" s="1010" t="s">
        <v>129</v>
      </c>
      <c r="BW115" s="1010"/>
      <c r="BX115" s="1010"/>
      <c r="BY115" s="1010"/>
      <c r="BZ115" s="1010"/>
      <c r="CA115" s="1010" t="s">
        <v>129</v>
      </c>
      <c r="CB115" s="1010"/>
      <c r="CC115" s="1010"/>
      <c r="CD115" s="1010"/>
      <c r="CE115" s="1010"/>
      <c r="CF115" s="1004" t="s">
        <v>129</v>
      </c>
      <c r="CG115" s="1005"/>
      <c r="CH115" s="1005"/>
      <c r="CI115" s="1005"/>
      <c r="CJ115" s="1005"/>
      <c r="CK115" s="1035"/>
      <c r="CL115" s="1036"/>
      <c r="CM115" s="1039" t="s">
        <v>448</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129</v>
      </c>
      <c r="DM115" s="1049"/>
      <c r="DN115" s="1049"/>
      <c r="DO115" s="1049"/>
      <c r="DP115" s="1050"/>
      <c r="DQ115" s="1051" t="s">
        <v>129</v>
      </c>
      <c r="DR115" s="1049"/>
      <c r="DS115" s="1049"/>
      <c r="DT115" s="1049"/>
      <c r="DU115" s="1050"/>
      <c r="DV115" s="1052" t="s">
        <v>129</v>
      </c>
      <c r="DW115" s="1053"/>
      <c r="DX115" s="1053"/>
      <c r="DY115" s="1053"/>
      <c r="DZ115" s="1054"/>
    </row>
    <row r="116" spans="1:130" s="246" customFormat="1" ht="26.25" customHeight="1" x14ac:dyDescent="0.2">
      <c r="A116" s="1046"/>
      <c r="B116" s="1047"/>
      <c r="C116" s="1055" t="s">
        <v>449</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129</v>
      </c>
      <c r="AB116" s="1049"/>
      <c r="AC116" s="1049"/>
      <c r="AD116" s="1049"/>
      <c r="AE116" s="1050"/>
      <c r="AF116" s="1051" t="s">
        <v>129</v>
      </c>
      <c r="AG116" s="1049"/>
      <c r="AH116" s="1049"/>
      <c r="AI116" s="1049"/>
      <c r="AJ116" s="1050"/>
      <c r="AK116" s="1051" t="s">
        <v>129</v>
      </c>
      <c r="AL116" s="1049"/>
      <c r="AM116" s="1049"/>
      <c r="AN116" s="1049"/>
      <c r="AO116" s="1050"/>
      <c r="AP116" s="1052" t="s">
        <v>129</v>
      </c>
      <c r="AQ116" s="1053"/>
      <c r="AR116" s="1053"/>
      <c r="AS116" s="1053"/>
      <c r="AT116" s="1054"/>
      <c r="AU116" s="990"/>
      <c r="AV116" s="991"/>
      <c r="AW116" s="991"/>
      <c r="AX116" s="991"/>
      <c r="AY116" s="991"/>
      <c r="AZ116" s="1057" t="s">
        <v>450</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129</v>
      </c>
      <c r="BW116" s="1010"/>
      <c r="BX116" s="1010"/>
      <c r="BY116" s="1010"/>
      <c r="BZ116" s="1010"/>
      <c r="CA116" s="1010" t="s">
        <v>129</v>
      </c>
      <c r="CB116" s="1010"/>
      <c r="CC116" s="1010"/>
      <c r="CD116" s="1010"/>
      <c r="CE116" s="1010"/>
      <c r="CF116" s="1004" t="s">
        <v>129</v>
      </c>
      <c r="CG116" s="1005"/>
      <c r="CH116" s="1005"/>
      <c r="CI116" s="1005"/>
      <c r="CJ116" s="1005"/>
      <c r="CK116" s="1035"/>
      <c r="CL116" s="1036"/>
      <c r="CM116" s="1006" t="s">
        <v>451</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129</v>
      </c>
      <c r="DH116" s="1049"/>
      <c r="DI116" s="1049"/>
      <c r="DJ116" s="1049"/>
      <c r="DK116" s="1050"/>
      <c r="DL116" s="1051" t="s">
        <v>129</v>
      </c>
      <c r="DM116" s="1049"/>
      <c r="DN116" s="1049"/>
      <c r="DO116" s="1049"/>
      <c r="DP116" s="1050"/>
      <c r="DQ116" s="1051" t="s">
        <v>129</v>
      </c>
      <c r="DR116" s="1049"/>
      <c r="DS116" s="1049"/>
      <c r="DT116" s="1049"/>
      <c r="DU116" s="1050"/>
      <c r="DV116" s="1052" t="s">
        <v>129</v>
      </c>
      <c r="DW116" s="1053"/>
      <c r="DX116" s="1053"/>
      <c r="DY116" s="1053"/>
      <c r="DZ116" s="1054"/>
    </row>
    <row r="117" spans="1:130" s="246" customFormat="1" ht="26.25" customHeight="1" x14ac:dyDescent="0.2">
      <c r="A117" s="994" t="s">
        <v>188</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452</v>
      </c>
      <c r="Z117" s="976"/>
      <c r="AA117" s="1066">
        <v>467660</v>
      </c>
      <c r="AB117" s="1067"/>
      <c r="AC117" s="1067"/>
      <c r="AD117" s="1067"/>
      <c r="AE117" s="1068"/>
      <c r="AF117" s="1069">
        <v>460610</v>
      </c>
      <c r="AG117" s="1067"/>
      <c r="AH117" s="1067"/>
      <c r="AI117" s="1067"/>
      <c r="AJ117" s="1068"/>
      <c r="AK117" s="1069">
        <v>398284</v>
      </c>
      <c r="AL117" s="1067"/>
      <c r="AM117" s="1067"/>
      <c r="AN117" s="1067"/>
      <c r="AO117" s="1068"/>
      <c r="AP117" s="1070"/>
      <c r="AQ117" s="1071"/>
      <c r="AR117" s="1071"/>
      <c r="AS117" s="1071"/>
      <c r="AT117" s="1072"/>
      <c r="AU117" s="990"/>
      <c r="AV117" s="991"/>
      <c r="AW117" s="991"/>
      <c r="AX117" s="991"/>
      <c r="AY117" s="991"/>
      <c r="AZ117" s="1057" t="s">
        <v>453</v>
      </c>
      <c r="BA117" s="1058"/>
      <c r="BB117" s="1058"/>
      <c r="BC117" s="1058"/>
      <c r="BD117" s="1058"/>
      <c r="BE117" s="1058"/>
      <c r="BF117" s="1058"/>
      <c r="BG117" s="1058"/>
      <c r="BH117" s="1058"/>
      <c r="BI117" s="1058"/>
      <c r="BJ117" s="1058"/>
      <c r="BK117" s="1058"/>
      <c r="BL117" s="1058"/>
      <c r="BM117" s="1058"/>
      <c r="BN117" s="1058"/>
      <c r="BO117" s="1058"/>
      <c r="BP117" s="1059"/>
      <c r="BQ117" s="1009" t="s">
        <v>129</v>
      </c>
      <c r="BR117" s="1010"/>
      <c r="BS117" s="1010"/>
      <c r="BT117" s="1010"/>
      <c r="BU117" s="1010"/>
      <c r="BV117" s="1010" t="s">
        <v>129</v>
      </c>
      <c r="BW117" s="1010"/>
      <c r="BX117" s="1010"/>
      <c r="BY117" s="1010"/>
      <c r="BZ117" s="1010"/>
      <c r="CA117" s="1010" t="s">
        <v>129</v>
      </c>
      <c r="CB117" s="1010"/>
      <c r="CC117" s="1010"/>
      <c r="CD117" s="1010"/>
      <c r="CE117" s="1010"/>
      <c r="CF117" s="1004" t="s">
        <v>129</v>
      </c>
      <c r="CG117" s="1005"/>
      <c r="CH117" s="1005"/>
      <c r="CI117" s="1005"/>
      <c r="CJ117" s="1005"/>
      <c r="CK117" s="1035"/>
      <c r="CL117" s="1036"/>
      <c r="CM117" s="1006" t="s">
        <v>454</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129</v>
      </c>
      <c r="DM117" s="1049"/>
      <c r="DN117" s="1049"/>
      <c r="DO117" s="1049"/>
      <c r="DP117" s="1050"/>
      <c r="DQ117" s="1051" t="s">
        <v>129</v>
      </c>
      <c r="DR117" s="1049"/>
      <c r="DS117" s="1049"/>
      <c r="DT117" s="1049"/>
      <c r="DU117" s="1050"/>
      <c r="DV117" s="1052" t="s">
        <v>129</v>
      </c>
      <c r="DW117" s="1053"/>
      <c r="DX117" s="1053"/>
      <c r="DY117" s="1053"/>
      <c r="DZ117" s="1054"/>
    </row>
    <row r="118" spans="1:130" s="246" customFormat="1" ht="26.25" customHeight="1" x14ac:dyDescent="0.2">
      <c r="A118" s="994" t="s">
        <v>427</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425</v>
      </c>
      <c r="AB118" s="975"/>
      <c r="AC118" s="975"/>
      <c r="AD118" s="975"/>
      <c r="AE118" s="976"/>
      <c r="AF118" s="974" t="s">
        <v>306</v>
      </c>
      <c r="AG118" s="975"/>
      <c r="AH118" s="975"/>
      <c r="AI118" s="975"/>
      <c r="AJ118" s="976"/>
      <c r="AK118" s="974" t="s">
        <v>305</v>
      </c>
      <c r="AL118" s="975"/>
      <c r="AM118" s="975"/>
      <c r="AN118" s="975"/>
      <c r="AO118" s="976"/>
      <c r="AP118" s="1061" t="s">
        <v>426</v>
      </c>
      <c r="AQ118" s="1062"/>
      <c r="AR118" s="1062"/>
      <c r="AS118" s="1062"/>
      <c r="AT118" s="1063"/>
      <c r="AU118" s="990"/>
      <c r="AV118" s="991"/>
      <c r="AW118" s="991"/>
      <c r="AX118" s="991"/>
      <c r="AY118" s="991"/>
      <c r="AZ118" s="1064" t="s">
        <v>455</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129</v>
      </c>
      <c r="BW118" s="1088"/>
      <c r="BX118" s="1088"/>
      <c r="BY118" s="1088"/>
      <c r="BZ118" s="1088"/>
      <c r="CA118" s="1088" t="s">
        <v>129</v>
      </c>
      <c r="CB118" s="1088"/>
      <c r="CC118" s="1088"/>
      <c r="CD118" s="1088"/>
      <c r="CE118" s="1088"/>
      <c r="CF118" s="1004" t="s">
        <v>129</v>
      </c>
      <c r="CG118" s="1005"/>
      <c r="CH118" s="1005"/>
      <c r="CI118" s="1005"/>
      <c r="CJ118" s="1005"/>
      <c r="CK118" s="1035"/>
      <c r="CL118" s="1036"/>
      <c r="CM118" s="1006" t="s">
        <v>456</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129</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2">
      <c r="A119" s="1148" t="s">
        <v>430</v>
      </c>
      <c r="B119" s="1034"/>
      <c r="C119" s="1013" t="s">
        <v>431</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129</v>
      </c>
      <c r="AB119" s="982"/>
      <c r="AC119" s="982"/>
      <c r="AD119" s="982"/>
      <c r="AE119" s="983"/>
      <c r="AF119" s="984" t="s">
        <v>129</v>
      </c>
      <c r="AG119" s="982"/>
      <c r="AH119" s="982"/>
      <c r="AI119" s="982"/>
      <c r="AJ119" s="983"/>
      <c r="AK119" s="984" t="s">
        <v>129</v>
      </c>
      <c r="AL119" s="982"/>
      <c r="AM119" s="982"/>
      <c r="AN119" s="982"/>
      <c r="AO119" s="983"/>
      <c r="AP119" s="985" t="s">
        <v>129</v>
      </c>
      <c r="AQ119" s="986"/>
      <c r="AR119" s="986"/>
      <c r="AS119" s="986"/>
      <c r="AT119" s="987"/>
      <c r="AU119" s="992"/>
      <c r="AV119" s="993"/>
      <c r="AW119" s="993"/>
      <c r="AX119" s="993"/>
      <c r="AY119" s="993"/>
      <c r="AZ119" s="277" t="s">
        <v>188</v>
      </c>
      <c r="BA119" s="277"/>
      <c r="BB119" s="277"/>
      <c r="BC119" s="277"/>
      <c r="BD119" s="277"/>
      <c r="BE119" s="277"/>
      <c r="BF119" s="277"/>
      <c r="BG119" s="277"/>
      <c r="BH119" s="277"/>
      <c r="BI119" s="277"/>
      <c r="BJ119" s="277"/>
      <c r="BK119" s="277"/>
      <c r="BL119" s="277"/>
      <c r="BM119" s="277"/>
      <c r="BN119" s="277"/>
      <c r="BO119" s="1065" t="s">
        <v>457</v>
      </c>
      <c r="BP119" s="1096"/>
      <c r="BQ119" s="1087">
        <v>4647736</v>
      </c>
      <c r="BR119" s="1088"/>
      <c r="BS119" s="1088"/>
      <c r="BT119" s="1088"/>
      <c r="BU119" s="1088"/>
      <c r="BV119" s="1088">
        <v>4668441</v>
      </c>
      <c r="BW119" s="1088"/>
      <c r="BX119" s="1088"/>
      <c r="BY119" s="1088"/>
      <c r="BZ119" s="1088"/>
      <c r="CA119" s="1088">
        <v>4630500</v>
      </c>
      <c r="CB119" s="1088"/>
      <c r="CC119" s="1088"/>
      <c r="CD119" s="1088"/>
      <c r="CE119" s="1088"/>
      <c r="CF119" s="1089"/>
      <c r="CG119" s="1090"/>
      <c r="CH119" s="1090"/>
      <c r="CI119" s="1090"/>
      <c r="CJ119" s="1091"/>
      <c r="CK119" s="1037"/>
      <c r="CL119" s="1038"/>
      <c r="CM119" s="1092" t="s">
        <v>458</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129</v>
      </c>
      <c r="DM119" s="1074"/>
      <c r="DN119" s="1074"/>
      <c r="DO119" s="1074"/>
      <c r="DP119" s="1075"/>
      <c r="DQ119" s="1073" t="s">
        <v>129</v>
      </c>
      <c r="DR119" s="1074"/>
      <c r="DS119" s="1074"/>
      <c r="DT119" s="1074"/>
      <c r="DU119" s="1075"/>
      <c r="DV119" s="1076" t="s">
        <v>129</v>
      </c>
      <c r="DW119" s="1077"/>
      <c r="DX119" s="1077"/>
      <c r="DY119" s="1077"/>
      <c r="DZ119" s="1078"/>
    </row>
    <row r="120" spans="1:130" s="246" customFormat="1" ht="26.25" customHeight="1" x14ac:dyDescent="0.2">
      <c r="A120" s="1149"/>
      <c r="B120" s="1036"/>
      <c r="C120" s="1006" t="s">
        <v>435</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129</v>
      </c>
      <c r="AB120" s="1049"/>
      <c r="AC120" s="1049"/>
      <c r="AD120" s="1049"/>
      <c r="AE120" s="1050"/>
      <c r="AF120" s="1051" t="s">
        <v>129</v>
      </c>
      <c r="AG120" s="1049"/>
      <c r="AH120" s="1049"/>
      <c r="AI120" s="1049"/>
      <c r="AJ120" s="1050"/>
      <c r="AK120" s="1051" t="s">
        <v>129</v>
      </c>
      <c r="AL120" s="1049"/>
      <c r="AM120" s="1049"/>
      <c r="AN120" s="1049"/>
      <c r="AO120" s="1050"/>
      <c r="AP120" s="1052" t="s">
        <v>129</v>
      </c>
      <c r="AQ120" s="1053"/>
      <c r="AR120" s="1053"/>
      <c r="AS120" s="1053"/>
      <c r="AT120" s="1054"/>
      <c r="AU120" s="1079" t="s">
        <v>459</v>
      </c>
      <c r="AV120" s="1080"/>
      <c r="AW120" s="1080"/>
      <c r="AX120" s="1080"/>
      <c r="AY120" s="1081"/>
      <c r="AZ120" s="1030" t="s">
        <v>460</v>
      </c>
      <c r="BA120" s="979"/>
      <c r="BB120" s="979"/>
      <c r="BC120" s="979"/>
      <c r="BD120" s="979"/>
      <c r="BE120" s="979"/>
      <c r="BF120" s="979"/>
      <c r="BG120" s="979"/>
      <c r="BH120" s="979"/>
      <c r="BI120" s="979"/>
      <c r="BJ120" s="979"/>
      <c r="BK120" s="979"/>
      <c r="BL120" s="979"/>
      <c r="BM120" s="979"/>
      <c r="BN120" s="979"/>
      <c r="BO120" s="979"/>
      <c r="BP120" s="980"/>
      <c r="BQ120" s="1016">
        <v>1930948</v>
      </c>
      <c r="BR120" s="1017"/>
      <c r="BS120" s="1017"/>
      <c r="BT120" s="1017"/>
      <c r="BU120" s="1017"/>
      <c r="BV120" s="1017">
        <v>1939036</v>
      </c>
      <c r="BW120" s="1017"/>
      <c r="BX120" s="1017"/>
      <c r="BY120" s="1017"/>
      <c r="BZ120" s="1017"/>
      <c r="CA120" s="1017">
        <v>2180978</v>
      </c>
      <c r="CB120" s="1017"/>
      <c r="CC120" s="1017"/>
      <c r="CD120" s="1017"/>
      <c r="CE120" s="1017"/>
      <c r="CF120" s="1031">
        <v>64.3</v>
      </c>
      <c r="CG120" s="1032"/>
      <c r="CH120" s="1032"/>
      <c r="CI120" s="1032"/>
      <c r="CJ120" s="1032"/>
      <c r="CK120" s="1097" t="s">
        <v>461</v>
      </c>
      <c r="CL120" s="1098"/>
      <c r="CM120" s="1098"/>
      <c r="CN120" s="1098"/>
      <c r="CO120" s="1099"/>
      <c r="CP120" s="1105" t="s">
        <v>405</v>
      </c>
      <c r="CQ120" s="1106"/>
      <c r="CR120" s="1106"/>
      <c r="CS120" s="1106"/>
      <c r="CT120" s="1106"/>
      <c r="CU120" s="1106"/>
      <c r="CV120" s="1106"/>
      <c r="CW120" s="1106"/>
      <c r="CX120" s="1106"/>
      <c r="CY120" s="1106"/>
      <c r="CZ120" s="1106"/>
      <c r="DA120" s="1106"/>
      <c r="DB120" s="1106"/>
      <c r="DC120" s="1106"/>
      <c r="DD120" s="1106"/>
      <c r="DE120" s="1106"/>
      <c r="DF120" s="1107"/>
      <c r="DG120" s="1016">
        <v>1422819</v>
      </c>
      <c r="DH120" s="1017"/>
      <c r="DI120" s="1017"/>
      <c r="DJ120" s="1017"/>
      <c r="DK120" s="1017"/>
      <c r="DL120" s="1017">
        <v>1346958</v>
      </c>
      <c r="DM120" s="1017"/>
      <c r="DN120" s="1017"/>
      <c r="DO120" s="1017"/>
      <c r="DP120" s="1017"/>
      <c r="DQ120" s="1017">
        <v>1242607</v>
      </c>
      <c r="DR120" s="1017"/>
      <c r="DS120" s="1017"/>
      <c r="DT120" s="1017"/>
      <c r="DU120" s="1017"/>
      <c r="DV120" s="1018">
        <v>36.700000000000003</v>
      </c>
      <c r="DW120" s="1018"/>
      <c r="DX120" s="1018"/>
      <c r="DY120" s="1018"/>
      <c r="DZ120" s="1019"/>
    </row>
    <row r="121" spans="1:130" s="246" customFormat="1" ht="26.25" customHeight="1" x14ac:dyDescent="0.2">
      <c r="A121" s="1149"/>
      <c r="B121" s="1036"/>
      <c r="C121" s="1057" t="s">
        <v>462</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129</v>
      </c>
      <c r="AB121" s="1049"/>
      <c r="AC121" s="1049"/>
      <c r="AD121" s="1049"/>
      <c r="AE121" s="1050"/>
      <c r="AF121" s="1051" t="s">
        <v>129</v>
      </c>
      <c r="AG121" s="1049"/>
      <c r="AH121" s="1049"/>
      <c r="AI121" s="1049"/>
      <c r="AJ121" s="1050"/>
      <c r="AK121" s="1051" t="s">
        <v>129</v>
      </c>
      <c r="AL121" s="1049"/>
      <c r="AM121" s="1049"/>
      <c r="AN121" s="1049"/>
      <c r="AO121" s="1050"/>
      <c r="AP121" s="1052" t="s">
        <v>129</v>
      </c>
      <c r="AQ121" s="1053"/>
      <c r="AR121" s="1053"/>
      <c r="AS121" s="1053"/>
      <c r="AT121" s="1054"/>
      <c r="AU121" s="1082"/>
      <c r="AV121" s="1083"/>
      <c r="AW121" s="1083"/>
      <c r="AX121" s="1083"/>
      <c r="AY121" s="1084"/>
      <c r="AZ121" s="1039" t="s">
        <v>463</v>
      </c>
      <c r="BA121" s="1040"/>
      <c r="BB121" s="1040"/>
      <c r="BC121" s="1040"/>
      <c r="BD121" s="1040"/>
      <c r="BE121" s="1040"/>
      <c r="BF121" s="1040"/>
      <c r="BG121" s="1040"/>
      <c r="BH121" s="1040"/>
      <c r="BI121" s="1040"/>
      <c r="BJ121" s="1040"/>
      <c r="BK121" s="1040"/>
      <c r="BL121" s="1040"/>
      <c r="BM121" s="1040"/>
      <c r="BN121" s="1040"/>
      <c r="BO121" s="1040"/>
      <c r="BP121" s="1041"/>
      <c r="BQ121" s="1009">
        <v>33545</v>
      </c>
      <c r="BR121" s="1010"/>
      <c r="BS121" s="1010"/>
      <c r="BT121" s="1010"/>
      <c r="BU121" s="1010"/>
      <c r="BV121" s="1010">
        <v>27121</v>
      </c>
      <c r="BW121" s="1010"/>
      <c r="BX121" s="1010"/>
      <c r="BY121" s="1010"/>
      <c r="BZ121" s="1010"/>
      <c r="CA121" s="1010">
        <v>20520</v>
      </c>
      <c r="CB121" s="1010"/>
      <c r="CC121" s="1010"/>
      <c r="CD121" s="1010"/>
      <c r="CE121" s="1010"/>
      <c r="CF121" s="1004">
        <v>0.6</v>
      </c>
      <c r="CG121" s="1005"/>
      <c r="CH121" s="1005"/>
      <c r="CI121" s="1005"/>
      <c r="CJ121" s="1005"/>
      <c r="CK121" s="1100"/>
      <c r="CL121" s="1101"/>
      <c r="CM121" s="1101"/>
      <c r="CN121" s="1101"/>
      <c r="CO121" s="1102"/>
      <c r="CP121" s="1110" t="s">
        <v>403</v>
      </c>
      <c r="CQ121" s="1111"/>
      <c r="CR121" s="1111"/>
      <c r="CS121" s="1111"/>
      <c r="CT121" s="1111"/>
      <c r="CU121" s="1111"/>
      <c r="CV121" s="1111"/>
      <c r="CW121" s="1111"/>
      <c r="CX121" s="1111"/>
      <c r="CY121" s="1111"/>
      <c r="CZ121" s="1111"/>
      <c r="DA121" s="1111"/>
      <c r="DB121" s="1111"/>
      <c r="DC121" s="1111"/>
      <c r="DD121" s="1111"/>
      <c r="DE121" s="1111"/>
      <c r="DF121" s="1112"/>
      <c r="DG121" s="1009">
        <v>62076</v>
      </c>
      <c r="DH121" s="1010"/>
      <c r="DI121" s="1010"/>
      <c r="DJ121" s="1010"/>
      <c r="DK121" s="1010"/>
      <c r="DL121" s="1010">
        <v>54023</v>
      </c>
      <c r="DM121" s="1010"/>
      <c r="DN121" s="1010"/>
      <c r="DO121" s="1010"/>
      <c r="DP121" s="1010"/>
      <c r="DQ121" s="1010">
        <v>50560</v>
      </c>
      <c r="DR121" s="1010"/>
      <c r="DS121" s="1010"/>
      <c r="DT121" s="1010"/>
      <c r="DU121" s="1010"/>
      <c r="DV121" s="1011">
        <v>1.5</v>
      </c>
      <c r="DW121" s="1011"/>
      <c r="DX121" s="1011"/>
      <c r="DY121" s="1011"/>
      <c r="DZ121" s="1012"/>
    </row>
    <row r="122" spans="1:130" s="246" customFormat="1" ht="26.25" customHeight="1" x14ac:dyDescent="0.2">
      <c r="A122" s="1149"/>
      <c r="B122" s="1036"/>
      <c r="C122" s="1006" t="s">
        <v>445</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129</v>
      </c>
      <c r="AB122" s="1049"/>
      <c r="AC122" s="1049"/>
      <c r="AD122" s="1049"/>
      <c r="AE122" s="1050"/>
      <c r="AF122" s="1051" t="s">
        <v>129</v>
      </c>
      <c r="AG122" s="1049"/>
      <c r="AH122" s="1049"/>
      <c r="AI122" s="1049"/>
      <c r="AJ122" s="1050"/>
      <c r="AK122" s="1051" t="s">
        <v>129</v>
      </c>
      <c r="AL122" s="1049"/>
      <c r="AM122" s="1049"/>
      <c r="AN122" s="1049"/>
      <c r="AO122" s="1050"/>
      <c r="AP122" s="1052" t="s">
        <v>409</v>
      </c>
      <c r="AQ122" s="1053"/>
      <c r="AR122" s="1053"/>
      <c r="AS122" s="1053"/>
      <c r="AT122" s="1054"/>
      <c r="AU122" s="1082"/>
      <c r="AV122" s="1083"/>
      <c r="AW122" s="1083"/>
      <c r="AX122" s="1083"/>
      <c r="AY122" s="1084"/>
      <c r="AZ122" s="1064" t="s">
        <v>464</v>
      </c>
      <c r="BA122" s="1055"/>
      <c r="BB122" s="1055"/>
      <c r="BC122" s="1055"/>
      <c r="BD122" s="1055"/>
      <c r="BE122" s="1055"/>
      <c r="BF122" s="1055"/>
      <c r="BG122" s="1055"/>
      <c r="BH122" s="1055"/>
      <c r="BI122" s="1055"/>
      <c r="BJ122" s="1055"/>
      <c r="BK122" s="1055"/>
      <c r="BL122" s="1055"/>
      <c r="BM122" s="1055"/>
      <c r="BN122" s="1055"/>
      <c r="BO122" s="1055"/>
      <c r="BP122" s="1056"/>
      <c r="BQ122" s="1087">
        <v>5589895</v>
      </c>
      <c r="BR122" s="1088"/>
      <c r="BS122" s="1088"/>
      <c r="BT122" s="1088"/>
      <c r="BU122" s="1088"/>
      <c r="BV122" s="1088">
        <v>5589333</v>
      </c>
      <c r="BW122" s="1088"/>
      <c r="BX122" s="1088"/>
      <c r="BY122" s="1088"/>
      <c r="BZ122" s="1088"/>
      <c r="CA122" s="1088">
        <v>5559349</v>
      </c>
      <c r="CB122" s="1088"/>
      <c r="CC122" s="1088"/>
      <c r="CD122" s="1088"/>
      <c r="CE122" s="1088"/>
      <c r="CF122" s="1108">
        <v>164</v>
      </c>
      <c r="CG122" s="1109"/>
      <c r="CH122" s="1109"/>
      <c r="CI122" s="1109"/>
      <c r="CJ122" s="1109"/>
      <c r="CK122" s="1100"/>
      <c r="CL122" s="1101"/>
      <c r="CM122" s="1101"/>
      <c r="CN122" s="1101"/>
      <c r="CO122" s="1102"/>
      <c r="CP122" s="1110" t="s">
        <v>401</v>
      </c>
      <c r="CQ122" s="1111"/>
      <c r="CR122" s="1111"/>
      <c r="CS122" s="1111"/>
      <c r="CT122" s="1111"/>
      <c r="CU122" s="1111"/>
      <c r="CV122" s="1111"/>
      <c r="CW122" s="1111"/>
      <c r="CX122" s="1111"/>
      <c r="CY122" s="1111"/>
      <c r="CZ122" s="1111"/>
      <c r="DA122" s="1111"/>
      <c r="DB122" s="1111"/>
      <c r="DC122" s="1111"/>
      <c r="DD122" s="1111"/>
      <c r="DE122" s="1111"/>
      <c r="DF122" s="1112"/>
      <c r="DG122" s="1009" t="s">
        <v>129</v>
      </c>
      <c r="DH122" s="1010"/>
      <c r="DI122" s="1010"/>
      <c r="DJ122" s="1010"/>
      <c r="DK122" s="1010"/>
      <c r="DL122" s="1010" t="s">
        <v>129</v>
      </c>
      <c r="DM122" s="1010"/>
      <c r="DN122" s="1010"/>
      <c r="DO122" s="1010"/>
      <c r="DP122" s="1010"/>
      <c r="DQ122" s="1010" t="s">
        <v>129</v>
      </c>
      <c r="DR122" s="1010"/>
      <c r="DS122" s="1010"/>
      <c r="DT122" s="1010"/>
      <c r="DU122" s="1010"/>
      <c r="DV122" s="1011" t="s">
        <v>129</v>
      </c>
      <c r="DW122" s="1011"/>
      <c r="DX122" s="1011"/>
      <c r="DY122" s="1011"/>
      <c r="DZ122" s="1012"/>
    </row>
    <row r="123" spans="1:130" s="246" customFormat="1" ht="26.25" customHeight="1" x14ac:dyDescent="0.2">
      <c r="A123" s="1149"/>
      <c r="B123" s="1036"/>
      <c r="C123" s="1006" t="s">
        <v>451</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129</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188</v>
      </c>
      <c r="BA123" s="277"/>
      <c r="BB123" s="277"/>
      <c r="BC123" s="277"/>
      <c r="BD123" s="277"/>
      <c r="BE123" s="277"/>
      <c r="BF123" s="277"/>
      <c r="BG123" s="277"/>
      <c r="BH123" s="277"/>
      <c r="BI123" s="277"/>
      <c r="BJ123" s="277"/>
      <c r="BK123" s="277"/>
      <c r="BL123" s="277"/>
      <c r="BM123" s="277"/>
      <c r="BN123" s="277"/>
      <c r="BO123" s="1065" t="s">
        <v>465</v>
      </c>
      <c r="BP123" s="1096"/>
      <c r="BQ123" s="1155">
        <v>7554388</v>
      </c>
      <c r="BR123" s="1156"/>
      <c r="BS123" s="1156"/>
      <c r="BT123" s="1156"/>
      <c r="BU123" s="1156"/>
      <c r="BV123" s="1156">
        <v>7555490</v>
      </c>
      <c r="BW123" s="1156"/>
      <c r="BX123" s="1156"/>
      <c r="BY123" s="1156"/>
      <c r="BZ123" s="1156"/>
      <c r="CA123" s="1156">
        <v>7760847</v>
      </c>
      <c r="CB123" s="1156"/>
      <c r="CC123" s="1156"/>
      <c r="CD123" s="1156"/>
      <c r="CE123" s="1156"/>
      <c r="CF123" s="1089"/>
      <c r="CG123" s="1090"/>
      <c r="CH123" s="1090"/>
      <c r="CI123" s="1090"/>
      <c r="CJ123" s="1091"/>
      <c r="CK123" s="1100"/>
      <c r="CL123" s="1101"/>
      <c r="CM123" s="1101"/>
      <c r="CN123" s="1101"/>
      <c r="CO123" s="1102"/>
      <c r="CP123" s="1110" t="s">
        <v>402</v>
      </c>
      <c r="CQ123" s="1111"/>
      <c r="CR123" s="1111"/>
      <c r="CS123" s="1111"/>
      <c r="CT123" s="1111"/>
      <c r="CU123" s="1111"/>
      <c r="CV123" s="1111"/>
      <c r="CW123" s="1111"/>
      <c r="CX123" s="1111"/>
      <c r="CY123" s="1111"/>
      <c r="CZ123" s="1111"/>
      <c r="DA123" s="1111"/>
      <c r="DB123" s="1111"/>
      <c r="DC123" s="1111"/>
      <c r="DD123" s="1111"/>
      <c r="DE123" s="1111"/>
      <c r="DF123" s="1112"/>
      <c r="DG123" s="1048" t="s">
        <v>129</v>
      </c>
      <c r="DH123" s="1049"/>
      <c r="DI123" s="1049"/>
      <c r="DJ123" s="1049"/>
      <c r="DK123" s="1050"/>
      <c r="DL123" s="1051" t="s">
        <v>129</v>
      </c>
      <c r="DM123" s="1049"/>
      <c r="DN123" s="1049"/>
      <c r="DO123" s="1049"/>
      <c r="DP123" s="1050"/>
      <c r="DQ123" s="1051" t="s">
        <v>129</v>
      </c>
      <c r="DR123" s="1049"/>
      <c r="DS123" s="1049"/>
      <c r="DT123" s="1049"/>
      <c r="DU123" s="1050"/>
      <c r="DV123" s="1052" t="s">
        <v>129</v>
      </c>
      <c r="DW123" s="1053"/>
      <c r="DX123" s="1053"/>
      <c r="DY123" s="1053"/>
      <c r="DZ123" s="1054"/>
    </row>
    <row r="124" spans="1:130" s="246" customFormat="1" ht="26.25" customHeight="1" thickBot="1" x14ac:dyDescent="0.25">
      <c r="A124" s="1149"/>
      <c r="B124" s="1036"/>
      <c r="C124" s="1006" t="s">
        <v>454</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409</v>
      </c>
      <c r="AG124" s="1049"/>
      <c r="AH124" s="1049"/>
      <c r="AI124" s="1049"/>
      <c r="AJ124" s="1050"/>
      <c r="AK124" s="1051" t="s">
        <v>129</v>
      </c>
      <c r="AL124" s="1049"/>
      <c r="AM124" s="1049"/>
      <c r="AN124" s="1049"/>
      <c r="AO124" s="1050"/>
      <c r="AP124" s="1052" t="s">
        <v>129</v>
      </c>
      <c r="AQ124" s="1053"/>
      <c r="AR124" s="1053"/>
      <c r="AS124" s="1053"/>
      <c r="AT124" s="1054"/>
      <c r="AU124" s="1151" t="s">
        <v>466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129</v>
      </c>
      <c r="BR124" s="1118"/>
      <c r="BS124" s="1118"/>
      <c r="BT124" s="1118"/>
      <c r="BU124" s="1118"/>
      <c r="BV124" s="1118" t="s">
        <v>129</v>
      </c>
      <c r="BW124" s="1118"/>
      <c r="BX124" s="1118"/>
      <c r="BY124" s="1118"/>
      <c r="BZ124" s="1118"/>
      <c r="CA124" s="1118" t="s">
        <v>129</v>
      </c>
      <c r="CB124" s="1118"/>
      <c r="CC124" s="1118"/>
      <c r="CD124" s="1118"/>
      <c r="CE124" s="1118"/>
      <c r="CF124" s="1119"/>
      <c r="CG124" s="1120"/>
      <c r="CH124" s="1120"/>
      <c r="CI124" s="1120"/>
      <c r="CJ124" s="1121"/>
      <c r="CK124" s="1103"/>
      <c r="CL124" s="1103"/>
      <c r="CM124" s="1103"/>
      <c r="CN124" s="1103"/>
      <c r="CO124" s="1104"/>
      <c r="CP124" s="1110" t="s">
        <v>467</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129</v>
      </c>
      <c r="DM124" s="1074"/>
      <c r="DN124" s="1074"/>
      <c r="DO124" s="1074"/>
      <c r="DP124" s="1075"/>
      <c r="DQ124" s="1073" t="s">
        <v>129</v>
      </c>
      <c r="DR124" s="1074"/>
      <c r="DS124" s="1074"/>
      <c r="DT124" s="1074"/>
      <c r="DU124" s="1075"/>
      <c r="DV124" s="1076" t="s">
        <v>129</v>
      </c>
      <c r="DW124" s="1077"/>
      <c r="DX124" s="1077"/>
      <c r="DY124" s="1077"/>
      <c r="DZ124" s="1078"/>
    </row>
    <row r="125" spans="1:130" s="246" customFormat="1" ht="26.25" customHeight="1" x14ac:dyDescent="0.2">
      <c r="A125" s="1149"/>
      <c r="B125" s="1036"/>
      <c r="C125" s="1006" t="s">
        <v>456</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468</v>
      </c>
      <c r="CL125" s="1098"/>
      <c r="CM125" s="1098"/>
      <c r="CN125" s="1098"/>
      <c r="CO125" s="1099"/>
      <c r="CP125" s="1030" t="s">
        <v>469</v>
      </c>
      <c r="CQ125" s="979"/>
      <c r="CR125" s="979"/>
      <c r="CS125" s="979"/>
      <c r="CT125" s="979"/>
      <c r="CU125" s="979"/>
      <c r="CV125" s="979"/>
      <c r="CW125" s="979"/>
      <c r="CX125" s="979"/>
      <c r="CY125" s="979"/>
      <c r="CZ125" s="979"/>
      <c r="DA125" s="979"/>
      <c r="DB125" s="979"/>
      <c r="DC125" s="979"/>
      <c r="DD125" s="979"/>
      <c r="DE125" s="979"/>
      <c r="DF125" s="980"/>
      <c r="DG125" s="1016" t="s">
        <v>409</v>
      </c>
      <c r="DH125" s="1017"/>
      <c r="DI125" s="1017"/>
      <c r="DJ125" s="1017"/>
      <c r="DK125" s="1017"/>
      <c r="DL125" s="1017" t="s">
        <v>129</v>
      </c>
      <c r="DM125" s="1017"/>
      <c r="DN125" s="1017"/>
      <c r="DO125" s="1017"/>
      <c r="DP125" s="1017"/>
      <c r="DQ125" s="1017" t="s">
        <v>129</v>
      </c>
      <c r="DR125" s="1017"/>
      <c r="DS125" s="1017"/>
      <c r="DT125" s="1017"/>
      <c r="DU125" s="1017"/>
      <c r="DV125" s="1018" t="s">
        <v>129</v>
      </c>
      <c r="DW125" s="1018"/>
      <c r="DX125" s="1018"/>
      <c r="DY125" s="1018"/>
      <c r="DZ125" s="1019"/>
    </row>
    <row r="126" spans="1:130" s="246" customFormat="1" ht="26.25" customHeight="1" thickBot="1" x14ac:dyDescent="0.25">
      <c r="A126" s="1149"/>
      <c r="B126" s="1036"/>
      <c r="C126" s="1006" t="s">
        <v>458</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129</v>
      </c>
      <c r="AB126" s="1049"/>
      <c r="AC126" s="1049"/>
      <c r="AD126" s="1049"/>
      <c r="AE126" s="1050"/>
      <c r="AF126" s="1051" t="s">
        <v>129</v>
      </c>
      <c r="AG126" s="1049"/>
      <c r="AH126" s="1049"/>
      <c r="AI126" s="1049"/>
      <c r="AJ126" s="1050"/>
      <c r="AK126" s="1051" t="s">
        <v>129</v>
      </c>
      <c r="AL126" s="1049"/>
      <c r="AM126" s="1049"/>
      <c r="AN126" s="1049"/>
      <c r="AO126" s="1050"/>
      <c r="AP126" s="1052" t="s">
        <v>129</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470</v>
      </c>
      <c r="CQ126" s="1040"/>
      <c r="CR126" s="1040"/>
      <c r="CS126" s="1040"/>
      <c r="CT126" s="1040"/>
      <c r="CU126" s="1040"/>
      <c r="CV126" s="1040"/>
      <c r="CW126" s="1040"/>
      <c r="CX126" s="1040"/>
      <c r="CY126" s="1040"/>
      <c r="CZ126" s="1040"/>
      <c r="DA126" s="1040"/>
      <c r="DB126" s="1040"/>
      <c r="DC126" s="1040"/>
      <c r="DD126" s="1040"/>
      <c r="DE126" s="1040"/>
      <c r="DF126" s="1041"/>
      <c r="DG126" s="1009" t="s">
        <v>129</v>
      </c>
      <c r="DH126" s="1010"/>
      <c r="DI126" s="1010"/>
      <c r="DJ126" s="1010"/>
      <c r="DK126" s="1010"/>
      <c r="DL126" s="1010" t="s">
        <v>129</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2">
      <c r="A127" s="1150"/>
      <c r="B127" s="1038"/>
      <c r="C127" s="1092" t="s">
        <v>471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129</v>
      </c>
      <c r="AB127" s="1049"/>
      <c r="AC127" s="1049"/>
      <c r="AD127" s="1049"/>
      <c r="AE127" s="1050"/>
      <c r="AF127" s="1051" t="s">
        <v>129</v>
      </c>
      <c r="AG127" s="1049"/>
      <c r="AH127" s="1049"/>
      <c r="AI127" s="1049"/>
      <c r="AJ127" s="1050"/>
      <c r="AK127" s="1051" t="s">
        <v>129</v>
      </c>
      <c r="AL127" s="1049"/>
      <c r="AM127" s="1049"/>
      <c r="AN127" s="1049"/>
      <c r="AO127" s="1050"/>
      <c r="AP127" s="1052" t="s">
        <v>129</v>
      </c>
      <c r="AQ127" s="1053"/>
      <c r="AR127" s="1053"/>
      <c r="AS127" s="1053"/>
      <c r="AT127" s="1054"/>
      <c r="AU127" s="282"/>
      <c r="AV127" s="282"/>
      <c r="AW127" s="282"/>
      <c r="AX127" s="1122" t="s">
        <v>472</v>
      </c>
      <c r="AY127" s="1123"/>
      <c r="AZ127" s="1123"/>
      <c r="BA127" s="1123"/>
      <c r="BB127" s="1123"/>
      <c r="BC127" s="1123"/>
      <c r="BD127" s="1123"/>
      <c r="BE127" s="1124"/>
      <c r="BF127" s="1125" t="s">
        <v>473</v>
      </c>
      <c r="BG127" s="1123"/>
      <c r="BH127" s="1123"/>
      <c r="BI127" s="1123"/>
      <c r="BJ127" s="1123"/>
      <c r="BK127" s="1123"/>
      <c r="BL127" s="1124"/>
      <c r="BM127" s="1125" t="s">
        <v>474</v>
      </c>
      <c r="BN127" s="1123"/>
      <c r="BO127" s="1123"/>
      <c r="BP127" s="1123"/>
      <c r="BQ127" s="1123"/>
      <c r="BR127" s="1123"/>
      <c r="BS127" s="1124"/>
      <c r="BT127" s="1125" t="s">
        <v>475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476</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129</v>
      </c>
      <c r="DM127" s="1010"/>
      <c r="DN127" s="1010"/>
      <c r="DO127" s="1010"/>
      <c r="DP127" s="1010"/>
      <c r="DQ127" s="1010" t="s">
        <v>129</v>
      </c>
      <c r="DR127" s="1010"/>
      <c r="DS127" s="1010"/>
      <c r="DT127" s="1010"/>
      <c r="DU127" s="1010"/>
      <c r="DV127" s="1011" t="s">
        <v>129</v>
      </c>
      <c r="DW127" s="1011"/>
      <c r="DX127" s="1011"/>
      <c r="DY127" s="1011"/>
      <c r="DZ127" s="1012"/>
    </row>
    <row r="128" spans="1:130" s="246" customFormat="1" ht="26.25" customHeight="1" thickBot="1" x14ac:dyDescent="0.25">
      <c r="A128" s="1133" t="s">
        <v>477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478</v>
      </c>
      <c r="X128" s="1135"/>
      <c r="Y128" s="1135"/>
      <c r="Z128" s="1136"/>
      <c r="AA128" s="1137">
        <v>7079</v>
      </c>
      <c r="AB128" s="1138"/>
      <c r="AC128" s="1138"/>
      <c r="AD128" s="1138"/>
      <c r="AE128" s="1139"/>
      <c r="AF128" s="1140">
        <v>4759</v>
      </c>
      <c r="AG128" s="1138"/>
      <c r="AH128" s="1138"/>
      <c r="AI128" s="1138"/>
      <c r="AJ128" s="1139"/>
      <c r="AK128" s="1140">
        <v>6636</v>
      </c>
      <c r="AL128" s="1138"/>
      <c r="AM128" s="1138"/>
      <c r="AN128" s="1138"/>
      <c r="AO128" s="1139"/>
      <c r="AP128" s="1141"/>
      <c r="AQ128" s="1142"/>
      <c r="AR128" s="1142"/>
      <c r="AS128" s="1142"/>
      <c r="AT128" s="1143"/>
      <c r="AU128" s="282"/>
      <c r="AV128" s="282"/>
      <c r="AW128" s="282"/>
      <c r="AX128" s="978" t="s">
        <v>479</v>
      </c>
      <c r="AY128" s="979"/>
      <c r="AZ128" s="979"/>
      <c r="BA128" s="979"/>
      <c r="BB128" s="979"/>
      <c r="BC128" s="979"/>
      <c r="BD128" s="979"/>
      <c r="BE128" s="980"/>
      <c r="BF128" s="1144" t="s">
        <v>409</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480</v>
      </c>
      <c r="CQ128" s="1127"/>
      <c r="CR128" s="1127"/>
      <c r="CS128" s="1127"/>
      <c r="CT128" s="1127"/>
      <c r="CU128" s="1127"/>
      <c r="CV128" s="1127"/>
      <c r="CW128" s="1127"/>
      <c r="CX128" s="1127"/>
      <c r="CY128" s="1127"/>
      <c r="CZ128" s="1127"/>
      <c r="DA128" s="1127"/>
      <c r="DB128" s="1127"/>
      <c r="DC128" s="1127"/>
      <c r="DD128" s="1127"/>
      <c r="DE128" s="1127"/>
      <c r="DF128" s="1128"/>
      <c r="DG128" s="1129" t="s">
        <v>409</v>
      </c>
      <c r="DH128" s="1130"/>
      <c r="DI128" s="1130"/>
      <c r="DJ128" s="1130"/>
      <c r="DK128" s="1130"/>
      <c r="DL128" s="1130" t="s">
        <v>409</v>
      </c>
      <c r="DM128" s="1130"/>
      <c r="DN128" s="1130"/>
      <c r="DO128" s="1130"/>
      <c r="DP128" s="1130"/>
      <c r="DQ128" s="1130" t="s">
        <v>409</v>
      </c>
      <c r="DR128" s="1130"/>
      <c r="DS128" s="1130"/>
      <c r="DT128" s="1130"/>
      <c r="DU128" s="1130"/>
      <c r="DV128" s="1131" t="s">
        <v>129</v>
      </c>
      <c r="DW128" s="1131"/>
      <c r="DX128" s="1131"/>
      <c r="DY128" s="1131"/>
      <c r="DZ128" s="1132"/>
    </row>
    <row r="129" spans="1:131" s="246" customFormat="1" ht="26.25" customHeight="1" x14ac:dyDescent="0.2">
      <c r="A129" s="1020" t="s">
        <v>108</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481</v>
      </c>
      <c r="X129" s="1164"/>
      <c r="Y129" s="1164"/>
      <c r="Z129" s="1165"/>
      <c r="AA129" s="1048">
        <v>3907391</v>
      </c>
      <c r="AB129" s="1049"/>
      <c r="AC129" s="1049"/>
      <c r="AD129" s="1049"/>
      <c r="AE129" s="1050"/>
      <c r="AF129" s="1051">
        <v>3866847</v>
      </c>
      <c r="AG129" s="1049"/>
      <c r="AH129" s="1049"/>
      <c r="AI129" s="1049"/>
      <c r="AJ129" s="1050"/>
      <c r="AK129" s="1051">
        <v>3883061</v>
      </c>
      <c r="AL129" s="1049"/>
      <c r="AM129" s="1049"/>
      <c r="AN129" s="1049"/>
      <c r="AO129" s="1050"/>
      <c r="AP129" s="1166"/>
      <c r="AQ129" s="1167"/>
      <c r="AR129" s="1167"/>
      <c r="AS129" s="1167"/>
      <c r="AT129" s="1168"/>
      <c r="AU129" s="284"/>
      <c r="AV129" s="284"/>
      <c r="AW129" s="284"/>
      <c r="AX129" s="1157" t="s">
        <v>482</v>
      </c>
      <c r="AY129" s="1040"/>
      <c r="AZ129" s="1040"/>
      <c r="BA129" s="1040"/>
      <c r="BB129" s="1040"/>
      <c r="BC129" s="1040"/>
      <c r="BD129" s="1040"/>
      <c r="BE129" s="1041"/>
      <c r="BF129" s="1158" t="s">
        <v>129</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483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484</v>
      </c>
      <c r="X130" s="1164"/>
      <c r="Y130" s="1164"/>
      <c r="Z130" s="1165"/>
      <c r="AA130" s="1048">
        <v>478724</v>
      </c>
      <c r="AB130" s="1049"/>
      <c r="AC130" s="1049"/>
      <c r="AD130" s="1049"/>
      <c r="AE130" s="1050"/>
      <c r="AF130" s="1051">
        <v>483107</v>
      </c>
      <c r="AG130" s="1049"/>
      <c r="AH130" s="1049"/>
      <c r="AI130" s="1049"/>
      <c r="AJ130" s="1050"/>
      <c r="AK130" s="1051">
        <v>493159</v>
      </c>
      <c r="AL130" s="1049"/>
      <c r="AM130" s="1049"/>
      <c r="AN130" s="1049"/>
      <c r="AO130" s="1050"/>
      <c r="AP130" s="1166"/>
      <c r="AQ130" s="1167"/>
      <c r="AR130" s="1167"/>
      <c r="AS130" s="1167"/>
      <c r="AT130" s="1168"/>
      <c r="AU130" s="284"/>
      <c r="AV130" s="284"/>
      <c r="AW130" s="284"/>
      <c r="AX130" s="1157" t="s">
        <v>485</v>
      </c>
      <c r="AY130" s="1040"/>
      <c r="AZ130" s="1040"/>
      <c r="BA130" s="1040"/>
      <c r="BB130" s="1040"/>
      <c r="BC130" s="1040"/>
      <c r="BD130" s="1040"/>
      <c r="BE130" s="1041"/>
      <c r="BF130" s="1194">
        <v>-1.4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486</v>
      </c>
      <c r="X131" s="1202"/>
      <c r="Y131" s="1202"/>
      <c r="Z131" s="1203"/>
      <c r="AA131" s="1095">
        <v>3428667</v>
      </c>
      <c r="AB131" s="1074"/>
      <c r="AC131" s="1074"/>
      <c r="AD131" s="1074"/>
      <c r="AE131" s="1075"/>
      <c r="AF131" s="1073">
        <v>3383740</v>
      </c>
      <c r="AG131" s="1074"/>
      <c r="AH131" s="1074"/>
      <c r="AI131" s="1074"/>
      <c r="AJ131" s="1075"/>
      <c r="AK131" s="1073">
        <v>3389902</v>
      </c>
      <c r="AL131" s="1074"/>
      <c r="AM131" s="1074"/>
      <c r="AN131" s="1074"/>
      <c r="AO131" s="1075"/>
      <c r="AP131" s="1204"/>
      <c r="AQ131" s="1205"/>
      <c r="AR131" s="1205"/>
      <c r="AS131" s="1205"/>
      <c r="AT131" s="1206"/>
      <c r="AU131" s="284"/>
      <c r="AV131" s="284"/>
      <c r="AW131" s="284"/>
      <c r="AX131" s="1176" t="s">
        <v>487</v>
      </c>
      <c r="AY131" s="1127"/>
      <c r="AZ131" s="1127"/>
      <c r="BA131" s="1127"/>
      <c r="BB131" s="1127"/>
      <c r="BC131" s="1127"/>
      <c r="BD131" s="1127"/>
      <c r="BE131" s="1128"/>
      <c r="BF131" s="1177" t="s">
        <v>129</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488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489</v>
      </c>
      <c r="W132" s="1187"/>
      <c r="X132" s="1187"/>
      <c r="Y132" s="1187"/>
      <c r="Z132" s="1188"/>
      <c r="AA132" s="1189">
        <v>-0.52915608300000005</v>
      </c>
      <c r="AB132" s="1190"/>
      <c r="AC132" s="1190"/>
      <c r="AD132" s="1190"/>
      <c r="AE132" s="1191"/>
      <c r="AF132" s="1192">
        <v>-0.80549923999999995</v>
      </c>
      <c r="AG132" s="1190"/>
      <c r="AH132" s="1190"/>
      <c r="AI132" s="1190"/>
      <c r="AJ132" s="1191"/>
      <c r="AK132" s="1192">
        <v>-2.9945113459999999</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490</v>
      </c>
      <c r="W133" s="1170"/>
      <c r="X133" s="1170"/>
      <c r="Y133" s="1170"/>
      <c r="Z133" s="1171"/>
      <c r="AA133" s="1172">
        <v>-0.3</v>
      </c>
      <c r="AB133" s="1173"/>
      <c r="AC133" s="1173"/>
      <c r="AD133" s="1173"/>
      <c r="AE133" s="1174"/>
      <c r="AF133" s="1172">
        <v>-0.5</v>
      </c>
      <c r="AG133" s="1173"/>
      <c r="AH133" s="1173"/>
      <c r="AI133" s="1173"/>
      <c r="AJ133" s="1174"/>
      <c r="AK133" s="1172">
        <v>-1.4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UqfBxUm6tfbvrOEKK6jM13Q5yn8O7+J8WLMuulDrBXjGpeBQ/f8hBSkPUzMOyXDc0T9LliBax2vNLEWNsu6PvA==" saltValue="xMVffTT2XJsvsjYKYV3Q9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491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lB8Qx30RScmUv66i+2ppmzxS2tyMO8O8Fc4K+WvNvTBCDKptg73+LY1hHp7rgXnvTg6OcTLByX4NLkRRomEXiQ==" saltValue="Im6tx1TKGsxvI+QUeE+G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cwTIe41oLYkDazm2Jzk6giSg7c9Ja9f7ElOqP3RA3AVwW2aidrhqg8ahrtyxUuRRtE6m5bmpI3GgkvdvBBoFew==" saltValue="70+S6MAcazJyPGNLyY1m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492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494</v>
      </c>
      <c r="AP7" s="303"/>
      <c r="AQ7" s="304" t="s">
        <v>495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496</v>
      </c>
      <c r="AQ8" s="310" t="s">
        <v>497</v>
      </c>
      <c r="AR8" s="311" t="s">
        <v>498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499</v>
      </c>
      <c r="AL9" s="1213"/>
      <c r="AM9" s="1213"/>
      <c r="AN9" s="1214"/>
      <c r="AO9" s="312">
        <v>1137686</v>
      </c>
      <c r="AP9" s="312">
        <v>65838</v>
      </c>
      <c r="AQ9" s="313">
        <v>80518</v>
      </c>
      <c r="AR9" s="314">
        <v>-18.2</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500</v>
      </c>
      <c r="AL10" s="1213"/>
      <c r="AM10" s="1213"/>
      <c r="AN10" s="1214"/>
      <c r="AO10" s="315">
        <v>189944</v>
      </c>
      <c r="AP10" s="315">
        <v>10992</v>
      </c>
      <c r="AQ10" s="316">
        <v>8488</v>
      </c>
      <c r="AR10" s="317">
        <v>29.5</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501</v>
      </c>
      <c r="AL11" s="1213"/>
      <c r="AM11" s="1213"/>
      <c r="AN11" s="1214"/>
      <c r="AO11" s="315">
        <v>41033</v>
      </c>
      <c r="AP11" s="315">
        <v>2375</v>
      </c>
      <c r="AQ11" s="316">
        <v>12447</v>
      </c>
      <c r="AR11" s="317">
        <v>-80.900000000000006</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502</v>
      </c>
      <c r="AL12" s="1213"/>
      <c r="AM12" s="1213"/>
      <c r="AN12" s="1214"/>
      <c r="AO12" s="315" t="s">
        <v>503</v>
      </c>
      <c r="AP12" s="315" t="s">
        <v>503</v>
      </c>
      <c r="AQ12" s="316">
        <v>615</v>
      </c>
      <c r="AR12" s="317" t="s">
        <v>503</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504</v>
      </c>
      <c r="AL13" s="1213"/>
      <c r="AM13" s="1213"/>
      <c r="AN13" s="1214"/>
      <c r="AO13" s="315" t="s">
        <v>503</v>
      </c>
      <c r="AP13" s="315" t="s">
        <v>503</v>
      </c>
      <c r="AQ13" s="316">
        <v>4</v>
      </c>
      <c r="AR13" s="317" t="s">
        <v>503</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505</v>
      </c>
      <c r="AL14" s="1213"/>
      <c r="AM14" s="1213"/>
      <c r="AN14" s="1214"/>
      <c r="AO14" s="315">
        <v>49550</v>
      </c>
      <c r="AP14" s="315">
        <v>2867</v>
      </c>
      <c r="AQ14" s="316">
        <v>4032</v>
      </c>
      <c r="AR14" s="317">
        <v>-28.9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506</v>
      </c>
      <c r="AL15" s="1213"/>
      <c r="AM15" s="1213"/>
      <c r="AN15" s="1214"/>
      <c r="AO15" s="315">
        <v>7070</v>
      </c>
      <c r="AP15" s="315">
        <v>409</v>
      </c>
      <c r="AQ15" s="316">
        <v>1876</v>
      </c>
      <c r="AR15" s="317">
        <v>-78.2</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507</v>
      </c>
      <c r="AL16" s="1216"/>
      <c r="AM16" s="1216"/>
      <c r="AN16" s="1217"/>
      <c r="AO16" s="315">
        <v>-92118</v>
      </c>
      <c r="AP16" s="315">
        <v>-5331</v>
      </c>
      <c r="AQ16" s="316">
        <v>-7595</v>
      </c>
      <c r="AR16" s="317">
        <v>-29.8</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188</v>
      </c>
      <c r="AL17" s="1216"/>
      <c r="AM17" s="1216"/>
      <c r="AN17" s="1217"/>
      <c r="AO17" s="315">
        <v>1333165</v>
      </c>
      <c r="AP17" s="315">
        <v>77151</v>
      </c>
      <c r="AQ17" s="316">
        <v>100385</v>
      </c>
      <c r="AR17" s="317">
        <v>-23.1</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508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509</v>
      </c>
      <c r="AP20" s="323" t="s">
        <v>510</v>
      </c>
      <c r="AQ20" s="324" t="s">
        <v>511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512</v>
      </c>
      <c r="AL21" s="1208"/>
      <c r="AM21" s="1208"/>
      <c r="AN21" s="1209"/>
      <c r="AO21" s="327">
        <v>7.29</v>
      </c>
      <c r="AP21" s="328">
        <v>9.2200000000000006</v>
      </c>
      <c r="AQ21" s="329">
        <v>-1.93</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513</v>
      </c>
      <c r="AL22" s="1208"/>
      <c r="AM22" s="1208"/>
      <c r="AN22" s="1209"/>
      <c r="AO22" s="332">
        <v>97</v>
      </c>
      <c r="AP22" s="333">
        <v>97.2</v>
      </c>
      <c r="AQ22" s="334">
        <v>-0.2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514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515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494</v>
      </c>
      <c r="AP30" s="303"/>
      <c r="AQ30" s="304" t="s">
        <v>495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496</v>
      </c>
      <c r="AQ31" s="310" t="s">
        <v>497</v>
      </c>
      <c r="AR31" s="311" t="s">
        <v>498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517</v>
      </c>
      <c r="AL32" s="1224"/>
      <c r="AM32" s="1224"/>
      <c r="AN32" s="1225"/>
      <c r="AO32" s="342">
        <v>188291</v>
      </c>
      <c r="AP32" s="342">
        <v>10896</v>
      </c>
      <c r="AQ32" s="343">
        <v>48843</v>
      </c>
      <c r="AR32" s="344">
        <v>-77.7</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518</v>
      </c>
      <c r="AL33" s="1224"/>
      <c r="AM33" s="1224"/>
      <c r="AN33" s="1225"/>
      <c r="AO33" s="342" t="s">
        <v>503</v>
      </c>
      <c r="AP33" s="342" t="s">
        <v>503</v>
      </c>
      <c r="AQ33" s="343" t="s">
        <v>503</v>
      </c>
      <c r="AR33" s="344" t="s">
        <v>503</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519</v>
      </c>
      <c r="AL34" s="1224"/>
      <c r="AM34" s="1224"/>
      <c r="AN34" s="1225"/>
      <c r="AO34" s="342" t="s">
        <v>503</v>
      </c>
      <c r="AP34" s="342" t="s">
        <v>503</v>
      </c>
      <c r="AQ34" s="343">
        <v>10</v>
      </c>
      <c r="AR34" s="344" t="s">
        <v>503</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520</v>
      </c>
      <c r="AL35" s="1224"/>
      <c r="AM35" s="1224"/>
      <c r="AN35" s="1225"/>
      <c r="AO35" s="342">
        <v>209993</v>
      </c>
      <c r="AP35" s="342">
        <v>12152</v>
      </c>
      <c r="AQ35" s="343">
        <v>14940</v>
      </c>
      <c r="AR35" s="344">
        <v>-18.7</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521</v>
      </c>
      <c r="AL36" s="1224"/>
      <c r="AM36" s="1224"/>
      <c r="AN36" s="1225"/>
      <c r="AO36" s="342" t="s">
        <v>503</v>
      </c>
      <c r="AP36" s="342" t="s">
        <v>503</v>
      </c>
      <c r="AQ36" s="343">
        <v>3323</v>
      </c>
      <c r="AR36" s="344" t="s">
        <v>503</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522</v>
      </c>
      <c r="AL37" s="1224"/>
      <c r="AM37" s="1224"/>
      <c r="AN37" s="1225"/>
      <c r="AO37" s="342" t="s">
        <v>503</v>
      </c>
      <c r="AP37" s="342" t="s">
        <v>503</v>
      </c>
      <c r="AQ37" s="343">
        <v>752</v>
      </c>
      <c r="AR37" s="344" t="s">
        <v>503</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523</v>
      </c>
      <c r="AL38" s="1227"/>
      <c r="AM38" s="1227"/>
      <c r="AN38" s="1228"/>
      <c r="AO38" s="345" t="s">
        <v>503</v>
      </c>
      <c r="AP38" s="345" t="s">
        <v>503</v>
      </c>
      <c r="AQ38" s="346">
        <v>6</v>
      </c>
      <c r="AR38" s="334" t="s">
        <v>503</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524</v>
      </c>
      <c r="AL39" s="1227"/>
      <c r="AM39" s="1227"/>
      <c r="AN39" s="1228"/>
      <c r="AO39" s="342">
        <v>-6636</v>
      </c>
      <c r="AP39" s="342">
        <v>-384</v>
      </c>
      <c r="AQ39" s="343">
        <v>-3695</v>
      </c>
      <c r="AR39" s="344">
        <v>-89.6</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525</v>
      </c>
      <c r="AL40" s="1224"/>
      <c r="AM40" s="1224"/>
      <c r="AN40" s="1225"/>
      <c r="AO40" s="342">
        <v>-493159</v>
      </c>
      <c r="AP40" s="342">
        <v>-28539</v>
      </c>
      <c r="AQ40" s="343">
        <v>-44561</v>
      </c>
      <c r="AR40" s="344">
        <v>-36</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300</v>
      </c>
      <c r="AL41" s="1230"/>
      <c r="AM41" s="1230"/>
      <c r="AN41" s="1231"/>
      <c r="AO41" s="342">
        <v>-101511</v>
      </c>
      <c r="AP41" s="342">
        <v>-5874</v>
      </c>
      <c r="AQ41" s="343">
        <v>19619</v>
      </c>
      <c r="AR41" s="344">
        <v>-129.9</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527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528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494</v>
      </c>
      <c r="AN49" s="1220" t="s">
        <v>529</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530</v>
      </c>
      <c r="AO50" s="359" t="s">
        <v>531</v>
      </c>
      <c r="AP50" s="360" t="s">
        <v>532</v>
      </c>
      <c r="AQ50" s="361" t="s">
        <v>533</v>
      </c>
      <c r="AR50" s="362" t="s">
        <v>534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535</v>
      </c>
      <c r="AL51" s="355"/>
      <c r="AM51" s="363">
        <v>408859</v>
      </c>
      <c r="AN51" s="364">
        <v>23514</v>
      </c>
      <c r="AO51" s="365">
        <v>-14.1</v>
      </c>
      <c r="AP51" s="366">
        <v>85205</v>
      </c>
      <c r="AQ51" s="367">
        <v>14.5</v>
      </c>
      <c r="AR51" s="368">
        <v>-28.6</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536</v>
      </c>
      <c r="AM52" s="371">
        <v>125160</v>
      </c>
      <c r="AN52" s="372">
        <v>7198</v>
      </c>
      <c r="AO52" s="373">
        <v>-63.6</v>
      </c>
      <c r="AP52" s="374">
        <v>38847</v>
      </c>
      <c r="AQ52" s="375">
        <v>13.7</v>
      </c>
      <c r="AR52" s="376">
        <v>-77.3</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537</v>
      </c>
      <c r="AL53" s="355"/>
      <c r="AM53" s="363">
        <v>563414</v>
      </c>
      <c r="AN53" s="364">
        <v>32607</v>
      </c>
      <c r="AO53" s="365">
        <v>38.700000000000003</v>
      </c>
      <c r="AP53" s="366">
        <v>69469</v>
      </c>
      <c r="AQ53" s="367">
        <v>-18.5</v>
      </c>
      <c r="AR53" s="368">
        <v>57.2</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536</v>
      </c>
      <c r="AM54" s="371">
        <v>236927</v>
      </c>
      <c r="AN54" s="372">
        <v>13712</v>
      </c>
      <c r="AO54" s="373">
        <v>90.5</v>
      </c>
      <c r="AP54" s="374">
        <v>38215</v>
      </c>
      <c r="AQ54" s="375">
        <v>-1.6</v>
      </c>
      <c r="AR54" s="376">
        <v>92.1</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538</v>
      </c>
      <c r="AL55" s="355"/>
      <c r="AM55" s="363">
        <v>522659</v>
      </c>
      <c r="AN55" s="364">
        <v>30438</v>
      </c>
      <c r="AO55" s="365">
        <v>-6.7</v>
      </c>
      <c r="AP55" s="366">
        <v>67293</v>
      </c>
      <c r="AQ55" s="367">
        <v>-3.1</v>
      </c>
      <c r="AR55" s="368">
        <v>-3.6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536</v>
      </c>
      <c r="AM56" s="371">
        <v>491539</v>
      </c>
      <c r="AN56" s="372">
        <v>28626</v>
      </c>
      <c r="AO56" s="373">
        <v>108.8</v>
      </c>
      <c r="AP56" s="374">
        <v>35076</v>
      </c>
      <c r="AQ56" s="375">
        <v>-8.1999999999999993</v>
      </c>
      <c r="AR56" s="376">
        <v>117</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539</v>
      </c>
      <c r="AL57" s="355"/>
      <c r="AM57" s="363">
        <v>709643</v>
      </c>
      <c r="AN57" s="364">
        <v>41225</v>
      </c>
      <c r="AO57" s="365">
        <v>35.4</v>
      </c>
      <c r="AP57" s="366">
        <v>67343</v>
      </c>
      <c r="AQ57" s="367">
        <v>0.1</v>
      </c>
      <c r="AR57" s="368">
        <v>35.299999999999997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536</v>
      </c>
      <c r="AM58" s="371">
        <v>286318</v>
      </c>
      <c r="AN58" s="372">
        <v>16633</v>
      </c>
      <c r="AO58" s="373">
        <v>-41.9</v>
      </c>
      <c r="AP58" s="374">
        <v>32865</v>
      </c>
      <c r="AQ58" s="375">
        <v>-6.3</v>
      </c>
      <c r="AR58" s="376">
        <v>-35.6</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540</v>
      </c>
      <c r="AL59" s="355"/>
      <c r="AM59" s="363">
        <v>831051</v>
      </c>
      <c r="AN59" s="364">
        <v>48093</v>
      </c>
      <c r="AO59" s="365">
        <v>16.7</v>
      </c>
      <c r="AP59" s="366">
        <v>73475</v>
      </c>
      <c r="AQ59" s="367">
        <v>9.1</v>
      </c>
      <c r="AR59" s="368">
        <v>7.6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536</v>
      </c>
      <c r="AM60" s="371">
        <v>408054</v>
      </c>
      <c r="AN60" s="372">
        <v>23614</v>
      </c>
      <c r="AO60" s="373">
        <v>42</v>
      </c>
      <c r="AP60" s="374">
        <v>43072</v>
      </c>
      <c r="AQ60" s="375">
        <v>31.1</v>
      </c>
      <c r="AR60" s="376">
        <v>10.9</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541</v>
      </c>
      <c r="AL61" s="377"/>
      <c r="AM61" s="378">
        <v>607125</v>
      </c>
      <c r="AN61" s="379">
        <v>35175</v>
      </c>
      <c r="AO61" s="380">
        <v>14</v>
      </c>
      <c r="AP61" s="381">
        <v>72557</v>
      </c>
      <c r="AQ61" s="382">
        <v>0.4</v>
      </c>
      <c r="AR61" s="368">
        <v>13.6</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536</v>
      </c>
      <c r="AM62" s="371">
        <v>309600</v>
      </c>
      <c r="AN62" s="372">
        <v>17957</v>
      </c>
      <c r="AO62" s="373">
        <v>27.2</v>
      </c>
      <c r="AP62" s="374">
        <v>37615</v>
      </c>
      <c r="AQ62" s="375">
        <v>5.7</v>
      </c>
      <c r="AR62" s="376">
        <v>21.5</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B/R9FE3xYLfOLX+5FjlJ9Kn7PRlH4mMIRjMbmGN+MnAYDrWXQXtqQewU16AxhkaubEbnNhb6YfRonZ1VeUzdeA==" saltValue="ZrpWSDrAAGU155lrjfVx5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543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97/cbFGE31Sh1ckYQ9hcjRaBs5rj4Z+luqQ5jGqIY8j4hQ2oz/+HPzYVAF8wEtKjkvHBR6BKUHrAXa9XSvDMnA==" saltValue="IBnfbu2F9rkBpHGiGNB3b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AwE9PufzUvdKBY94frQFi45dw1Y9R3+vK9imcELsMI+7jB7AyhCdvJoELd27iyXmRWsrSZ3/+s7swSb25cv8xg==" saltValue="OT1gC75n75indXq++YNZ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545</v>
      </c>
      <c r="G46" s="8" t="s">
        <v>546</v>
      </c>
      <c r="H46" s="8" t="s">
        <v>547</v>
      </c>
      <c r="I46" s="8" t="s">
        <v>548</v>
      </c>
      <c r="J46" s="9" t="s">
        <v>549</v>
      </c>
    </row>
    <row r="47" spans="2:10" ht="57.75" customHeight="1" x14ac:dyDescent="0.2">
      <c r="B47" s="10"/>
      <c r="C47" s="1232" t="s">
        <v>3</v>
      </c>
      <c r="D47" s="1232"/>
      <c r="E47" s="1233"/>
      <c r="F47" s="11">
        <v>30.74</v>
      </c>
      <c r="G47" s="12">
        <v>32.75</v>
      </c>
      <c r="H47" s="12">
        <v>33.299999999999997</v>
      </c>
      <c r="I47" s="12">
        <v>33.659999999999997</v>
      </c>
      <c r="J47" s="13">
        <v>34.299999999999997</v>
      </c>
    </row>
    <row r="48" spans="2:10" ht="57.75" customHeight="1" x14ac:dyDescent="0.2">
      <c r="B48" s="14"/>
      <c r="C48" s="1234" t="s">
        <v>4</v>
      </c>
      <c r="D48" s="1234"/>
      <c r="E48" s="1235"/>
      <c r="F48" s="15">
        <v>7.84</v>
      </c>
      <c r="G48" s="16">
        <v>9.8699999999999992</v>
      </c>
      <c r="H48" s="16">
        <v>7.83</v>
      </c>
      <c r="I48" s="16">
        <v>7.33</v>
      </c>
      <c r="J48" s="17">
        <v>8.58</v>
      </c>
    </row>
    <row r="49" spans="2:10" ht="57.75" customHeight="1" thickBot="1" x14ac:dyDescent="0.25">
      <c r="B49" s="18"/>
      <c r="C49" s="1236" t="s">
        <v>5</v>
      </c>
      <c r="D49" s="1236"/>
      <c r="E49" s="1237"/>
      <c r="F49" s="19">
        <v>2.92</v>
      </c>
      <c r="G49" s="20">
        <v>5.33</v>
      </c>
      <c r="H49" s="20" t="s">
        <v>550</v>
      </c>
      <c r="I49" s="20" t="s">
        <v>551</v>
      </c>
      <c r="J49" s="21">
        <v>2.06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m+r7SJ2dM81Uc2Wc+o3swyJfXBV4Yd5xz+v0bbNRfrcpvDJc9tzBlfyMnrSsEGMEezXNAPyf9+rU+1Jf8tPNVw==" saltValue="yME1tw40eFKdmblAFQNp8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2020-03-12T08:18:23Z</cp:lastPrinted>
  <dcterms:created xsi:type="dcterms:W3CDTF">2020-02-10T03:32:00Z</dcterms:created>
  <dcterms:modified xsi:type="dcterms:W3CDTF">2020-09-23T05:25:42Z</dcterms:modified>
  <cp:category/>
</cp:coreProperties>
</file>