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7_財政状況資料集\H30決算\06_市町村回答\２回目\☆32 愛川町\"/>
    </mc:Choice>
  </mc:AlternateContent>
  <bookViews>
    <workbookView xWindow="-120" yWindow="-120" windowWidth="20736"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35" i="10"/>
  <c r="BW34" i="10"/>
  <c r="C34" i="10"/>
  <c r="CO34" i="10" l="1"/>
  <c r="U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BE34" i="10" s="1"/>
</calcChain>
</file>

<file path=xl/sharedStrings.xml><?xml version="1.0" encoding="utf-8"?>
<sst xmlns="http://schemas.openxmlformats.org/spreadsheetml/2006/main" count="1144" uniqueCount="611">
  <si>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</si>
  <si>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</si>
  <si>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</si>
  <si>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</si>
  <si>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</si>
  <si>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</si>
  <si>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</si>
  <si>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</si>
  <si>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</si>
  <si>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</si>
  <si>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</si>
  <si>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</si>
  <si>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</si>
  <si>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</si>
  <si>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</si>
  <si>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</si>
  <si>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</si>
  <si>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</si>
  <si>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</si>
  <si>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</si>
  <si>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</si>
  <si>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</si>
  <si>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</si>
  <si>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</si>
  <si>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</si>
  <si>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</si>
  <si>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</si>
  <si>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</si>
  <si>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</si>
  <si>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</si>
  <si>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</si>
  <si>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</si>
  <si>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</si>
  <si>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</si>
  <si>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</si>
  <si>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</si>
  <si>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</si>
  <si>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</si>
  <si>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</si>
  <si>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</si>
  <si>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</si>
  <si>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</si>
  <si>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</si>
  <si>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</si>
  <si>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</si>
  <si>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</si>
  <si>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</si>
  <si>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</si>
  <si>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</si>
  <si>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</si>
  <si>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</si>
  <si>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</si>
  <si>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</si>
  <si>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</si>
  <si>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</si>
  <si>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</si>
  <si>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</si>
  <si>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</si>
  <si>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</si>
  <si>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</si>
  <si>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</si>
  <si>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</si>
  <si>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</si>
  <si>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</si>
  <si>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</si>
  <si>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</si>
  <si>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</si>
  <si>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</si>
  <si>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</si>
  <si>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</si>
  <si>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</si>
  <si>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</si>
  <si>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</si>
  <si>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</si>
  <si>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</si>
  <si>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</si>
  <si>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</si>
  <si>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</si>
  <si>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</si>
  <si>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</si>
  <si>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</si>
  <si>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</si>
  <si>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</si>
  <si>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</si>
  <si>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</si>
  <si>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</si>
  <si>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</si>
  <si>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</si>
  <si>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</si>
  <si>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</si>
  <si>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</si>
  <si>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</si>
  <si>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</si>
  <si>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</si>
  <si>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</si>
  <si>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</si>
  <si>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</si>
  <si>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</si>
  <si>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愛川町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</si>
  <si>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</si>
  <si>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</si>
  <si>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</si>
  <si>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</si>
  <si>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</si>
  <si>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</si>
  <si>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</si>
  <si>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</si>
  <si>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</si>
  <si>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</si>
  <si>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</si>
  <si>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</si>
  <si>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</si>
  <si>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</si>
  <si>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</si>
  <si>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</si>
  <si>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</si>
  <si>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</si>
  <si>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</si>
  <si>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</si>
  <si>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</si>
  <si>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</si>
  <si>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</si>
  <si>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</si>
  <si>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</si>
  <si>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</si>
  <si>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</si>
  <si>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</si>
  <si>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</si>
  <si>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</si>
  <si>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</si>
  <si>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</si>
  <si>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</si>
  <si>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</si>
  <si>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</si>
  <si>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</si>
  <si>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</si>
  <si>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</si>
  <si>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</si>
  <si>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</si>
  <si>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</si>
  <si>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</si>
  <si>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</si>
  <si>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</si>
  <si>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</si>
  <si>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</si>
  <si>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</si>
  <si>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</si>
  <si>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</si>
  <si>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</si>
  <si>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</si>
  <si>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</si>
  <si>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</si>
  <si>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</si>
  <si>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</si>
  <si>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4"/>
  </si>
  <si>
    <t>うち日本人(％)</t>
    <phoneticPr fontId="5"/>
  </si>
  <si>
    <t>-1.2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</si>
  <si>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</si>
  <si>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</si>
  <si>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</si>
  <si>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</si>
  <si>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</si>
  <si>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</si>
  <si>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</si>
  <si>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</si>
  <si>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</si>
  <si>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</si>
  <si>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</si>
  <si>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</si>
  <si>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</si>
  <si>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</si>
  <si>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</si>
  <si>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</si>
  <si>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</si>
  <si>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</si>
  <si>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</si>
  <si>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</si>
  <si>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</si>
  <si>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</si>
  <si>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</si>
  <si>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</si>
  <si>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</si>
  <si>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</si>
  <si>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</si>
  <si>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</si>
  <si>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</si>
  <si>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</si>
  <si>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</si>
  <si>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</si>
  <si>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</si>
  <si>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</si>
  <si>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t>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</si>
  <si>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</si>
  <si>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</si>
  <si>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</si>
  <si>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</si>
  <si>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</si>
  <si>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</si>
  <si>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</si>
  <si>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</si>
  <si>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</si>
  <si>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</si>
  <si>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</si>
  <si>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</si>
  <si>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</si>
  <si>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</si>
  <si>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</si>
  <si>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</si>
  <si>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</si>
  <si>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</si>
  <si>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</si>
  <si>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</si>
  <si>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</si>
  <si>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</si>
  <si>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</si>
  <si>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</si>
  <si>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</si>
  <si>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</si>
  <si>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神奈川県愛川町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</si>
  <si>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</si>
  <si>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</si>
  <si>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</si>
  <si>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</si>
  <si>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</si>
  <si>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</si>
  <si>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</si>
  <si>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</si>
  <si>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</si>
  <si>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</si>
  <si>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</si>
  <si>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</si>
  <si>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</si>
  <si>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</si>
  <si>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</si>
  <si>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</si>
  <si>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</si>
  <si>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</si>
  <si>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</si>
  <si>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</si>
  <si>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</si>
  <si>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</si>
  <si>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</si>
  <si>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</si>
  <si>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</si>
  <si>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</si>
  <si>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</si>
  <si>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</si>
  <si>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</si>
  <si>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</si>
  <si>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</si>
  <si>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</si>
  <si>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</si>
  <si>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</si>
  <si>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</si>
  <si>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</si>
  <si>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</si>
  <si>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</si>
  <si>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</si>
  <si>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</si>
  <si>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</si>
  <si>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</si>
  <si>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</si>
  <si>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</si>
  <si>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</si>
  <si>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</si>
  <si>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</si>
  <si>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</si>
  <si>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</si>
  <si>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</si>
  <si>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</si>
  <si>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</si>
  <si>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</si>
  <si>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</si>
  <si>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</si>
  <si>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</si>
  <si>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</si>
  <si>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</si>
  <si>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</si>
  <si>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</si>
  <si>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</si>
  <si>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</si>
  <si>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</si>
  <si>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</si>
  <si>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</si>
  <si>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</si>
  <si>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</si>
  <si>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</si>
  <si>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</si>
  <si>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</si>
  <si>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</si>
  <si>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</si>
  <si>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</si>
  <si>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</si>
  <si>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</si>
  <si>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</si>
  <si>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</si>
  <si>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</si>
  <si>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</si>
  <si>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</si>
  <si>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</si>
  <si>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</si>
  <si>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</si>
  <si>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</si>
  <si>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</si>
  <si>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</si>
  <si>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</si>
  <si>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</si>
  <si>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</si>
  <si>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</si>
  <si>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</si>
  <si>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</si>
  <si>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</si>
  <si>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</si>
  <si>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</si>
  <si>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</si>
  <si>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</si>
  <si>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</si>
  <si>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</si>
  <si>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</si>
  <si>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</si>
  <si>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</si>
  <si>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</si>
  <si>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</si>
  <si>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</si>
  <si>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</si>
  <si>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</si>
  <si>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</si>
  <si>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</si>
  <si>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</si>
  <si>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</si>
  <si>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</si>
  <si>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</si>
  <si>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</si>
  <si>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</si>
  <si>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</si>
  <si>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</si>
  <si>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</si>
  <si>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</si>
  <si>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</si>
  <si>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</si>
  <si>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</si>
  <si>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</si>
  <si>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</si>
  <si>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</si>
  <si>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</si>
  <si>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</si>
  <si>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</si>
  <si>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</si>
  <si>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</si>
  <si>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</si>
  <si>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</si>
  <si>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</si>
  <si>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</si>
  <si>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</si>
  <si>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</si>
  <si>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</si>
  <si>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</si>
  <si>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</si>
  <si>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</si>
  <si>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</si>
  <si>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</si>
  <si>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</si>
  <si>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</si>
  <si>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</si>
  <si>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</si>
  <si>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</si>
  <si>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</si>
  <si>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</si>
  <si>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</si>
  <si>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神奈川県愛川町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</si>
  <si>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</si>
  <si>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</si>
  <si>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</si>
  <si>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</si>
  <si>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</si>
  <si>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</si>
  <si>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</si>
  <si>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</si>
  <si>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</si>
  <si>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</si>
  <si>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</si>
  <si>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</si>
  <si>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</si>
  <si>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</si>
  <si>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</si>
  <si>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</si>
  <si>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</si>
  <si>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</si>
  <si>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</si>
  <si>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</si>
  <si>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</si>
  <si>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</si>
  <si>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</si>
  <si>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</si>
  <si>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</si>
  <si>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</si>
  <si>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</si>
  <si>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</si>
  <si>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</si>
  <si>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</si>
  <si>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</si>
  <si>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</si>
  <si>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</si>
  <si>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</si>
  <si>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</si>
  <si>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</si>
  <si>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</si>
  <si>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</si>
  <si>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</si>
  <si>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</si>
  <si>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</si>
  <si>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</si>
  <si>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</si>
  <si>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</si>
  <si>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</si>
  <si>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</si>
  <si>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</si>
  <si>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</si>
  <si>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</si>
  <si>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</si>
  <si>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</si>
  <si>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</si>
  <si>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</si>
  <si>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</si>
  <si>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</si>
  <si>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</si>
  <si>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</si>
  <si>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</si>
  <si>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</si>
  <si>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</si>
  <si>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</si>
  <si>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</si>
  <si>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</si>
  <si>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</si>
  <si>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</si>
  <si>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</si>
  <si>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</si>
  <si>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</si>
  <si>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</si>
  <si>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</si>
  <si>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</si>
  <si>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</si>
  <si>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</si>
  <si>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</si>
  <si>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</si>
  <si>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</si>
  <si>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</si>
  <si>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</si>
  <si>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t>
    <phoneticPr fontId="5"/>
  </si>
  <si>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</si>
  <si>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</si>
  <si>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</si>
  <si>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</si>
  <si>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</si>
  <si>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</si>
  <si>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</si>
  <si>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</si>
  <si>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</si>
  <si>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</si>
  <si>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t>
    <phoneticPr fontId="5"/>
  </si>
  <si>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</si>
  <si>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</si>
  <si>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</si>
  <si>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</si>
  <si>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</si>
  <si>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</si>
  <si>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</si>
  <si>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</si>
  <si>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</si>
  <si>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</si>
  <si>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</si>
  <si>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</si>
  <si>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</si>
  <si>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</si>
  <si>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</si>
  <si>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</si>
  <si>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</si>
  <si>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</si>
  <si>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</si>
  <si>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</si>
  <si>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</si>
  <si>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</si>
  <si>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</si>
  <si>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</si>
  <si>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介護保険特別会計</t>
    <phoneticPr fontId="5"/>
  </si>
  <si>
    <t>(Ｆ)</t>
    <phoneticPr fontId="5"/>
  </si>
  <si>
    <t>後期高齢者医療特別会計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</si>
  <si>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</si>
  <si>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</si>
  <si>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</si>
  <si>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</si>
  <si>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</si>
  <si>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</si>
  <si>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</si>
  <si>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</si>
  <si>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</si>
  <si>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</si>
  <si>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</si>
  <si>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</si>
  <si>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</si>
  <si>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</si>
  <si>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</si>
  <si>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</si>
  <si>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</si>
  <si>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</si>
  <si>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</si>
  <si>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</si>
  <si>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</si>
  <si>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</si>
  <si>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</si>
  <si>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</si>
  <si>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</si>
  <si>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</si>
  <si>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</si>
  <si>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</si>
  <si>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</si>
  <si>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</si>
  <si>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</si>
  <si>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</si>
  <si>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</si>
  <si>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</si>
  <si>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</si>
  <si>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</si>
  <si>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</si>
  <si>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</si>
  <si>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</si>
  <si>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</si>
  <si>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</si>
  <si>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</si>
  <si>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</si>
  <si>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</si>
  <si>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</si>
  <si>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</si>
  <si>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</si>
  <si>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</si>
  <si>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</si>
  <si>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</si>
  <si>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</si>
  <si>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</si>
  <si>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</si>
  <si>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</si>
  <si>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</si>
  <si>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</si>
  <si>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</si>
  <si>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</si>
  <si>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</si>
  <si>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</si>
  <si>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</si>
  <si>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</si>
  <si>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</si>
  <si>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</si>
  <si>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</si>
  <si>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</si>
  <si>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</si>
  <si>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</si>
  <si>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</si>
  <si>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</si>
  <si>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</si>
  <si>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</si>
  <si>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</si>
  <si>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</si>
  <si>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</si>
  <si>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</si>
  <si>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</si>
  <si>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</si>
  <si>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</si>
  <si>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</si>
  <si>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</si>
  <si>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</si>
  <si>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</si>
  <si>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</si>
  <si>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</si>
  <si>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4.67</t>
  </si>
  <si>
    <t>一般会計</t>
  </si>
  <si>
    <t>水道事業会計</t>
  </si>
  <si>
    <t>介護保険特別会計</t>
  </si>
  <si>
    <t>下水道事業特別会計</t>
  </si>
  <si>
    <t>後期高齢者医療特別会計</t>
  </si>
  <si>
    <t>国民健康保険特別会計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</si>
  <si>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</si>
  <si>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</si>
  <si>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</si>
  <si>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</si>
  <si>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</si>
  <si>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</si>
  <si>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</si>
  <si>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</si>
  <si>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</si>
  <si>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愛川町土地開発公社</t>
    <rPh sb="0" eb="3">
      <t>アイカワマチ</t>
    </rPh>
    <rPh sb="3" eb="5">
      <t>トチ</t>
    </rPh>
    <rPh sb="5" eb="7">
      <t>カイハツ</t>
    </rPh>
    <rPh sb="7" eb="9">
      <t>コウシャ</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</si>
  <si>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</si>
  <si>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</si>
  <si>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</si>
  <si>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</si>
  <si>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厚木愛甲環境施設組合</t>
    <rPh sb="0" eb="2">
      <t>アツギ</t>
    </rPh>
    <rPh sb="2" eb="4">
      <t>アイコウ</t>
    </rPh>
    <rPh sb="4" eb="6">
      <t>カンキョウ</t>
    </rPh>
    <rPh sb="6" eb="8">
      <t>シセツ</t>
    </rPh>
    <rPh sb="8" eb="10">
      <t>クミアイ</t>
    </rPh>
    <phoneticPr fontId="2"/>
  </si>
  <si>
    <t>公共施設整備基金</t>
    <rPh sb="0" eb="2">
      <t>コウキョウ</t>
    </rPh>
    <rPh sb="2" eb="4">
      <t>シセツ</t>
    </rPh>
    <rPh sb="4" eb="6">
      <t>セイビ</t>
    </rPh>
    <rPh sb="6" eb="8">
      <t>キキン</t>
    </rPh>
    <phoneticPr fontId="2"/>
  </si>
  <si>
    <t>-</t>
    <phoneticPr fontId="2"/>
  </si>
  <si>
    <t>ハートピア基金</t>
    <rPh sb="5" eb="7">
      <t>キキン</t>
    </rPh>
    <phoneticPr fontId="2"/>
  </si>
  <si>
    <t>文化・スポーツ振興基金</t>
    <rPh sb="0" eb="2">
      <t>ブンカ</t>
    </rPh>
    <rPh sb="7" eb="9">
      <t>シンコウ</t>
    </rPh>
    <rPh sb="9" eb="11">
      <t>キキン</t>
    </rPh>
    <phoneticPr fontId="2"/>
  </si>
  <si>
    <t>庁舎周辺公共施設整備基金</t>
    <rPh sb="0" eb="2">
      <t>チョウシャ</t>
    </rPh>
    <rPh sb="2" eb="4">
      <t>シュウヘン</t>
    </rPh>
    <rPh sb="4" eb="6">
      <t>コウキョウ</t>
    </rPh>
    <rPh sb="6" eb="8">
      <t>シセツ</t>
    </rPh>
    <rPh sb="8" eb="10">
      <t>セイビ</t>
    </rPh>
    <rPh sb="10" eb="12">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</si>
  <si>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</si>
  <si>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</si>
  <si>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</si>
  <si>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</si>
  <si>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</si>
  <si>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</si>
  <si>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</si>
  <si>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</si>
  <si>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</si>
  <si>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</si>
  <si>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将来負担比率については、基準財政需要額算入見込額が減となったものの、地方債残高や退職手当負担見込などの将来負担額を超過しているため、引き続きマイナスとなっている。
　有形固定資産減価償却率については、本町は1965年から1995年までの30年間で人口が約３倍に膨らみ、これに合わせ数多くの公共施設等を整備してきたが、これらの施設の老朽化が進んでいるため、類似団体内平均値を上回っている。
　将来負担比率における数値では健全な財政運営を行えているが、公共施設については公共施設等総合管理計画及び策定中の個別施設計画を基に、長期的な視点に立った財政負担の軽減や平準化、及び持続可能な行財政運営と公共施設等の最適な配置の実現に向けて努めていく。</t>
    <rPh sb="1" eb="3">
      <t>ショウライ</t>
    </rPh>
    <rPh sb="3" eb="5">
      <t>フタン</t>
    </rPh>
    <rPh sb="5" eb="7">
      <t>ヒリツ</t>
    </rPh>
    <rPh sb="13" eb="15">
      <t>キジュン</t>
    </rPh>
    <rPh sb="15" eb="17">
      <t>ザイセイ</t>
    </rPh>
    <rPh sb="17" eb="19">
      <t>ジュヨウ</t>
    </rPh>
    <rPh sb="19" eb="20">
      <t>ガク</t>
    </rPh>
    <rPh sb="20" eb="22">
      <t>サンニュウ</t>
    </rPh>
    <rPh sb="22" eb="24">
      <t>ミコミ</t>
    </rPh>
    <rPh sb="24" eb="25">
      <t>ガク</t>
    </rPh>
    <rPh sb="26" eb="27">
      <t>ゲン</t>
    </rPh>
    <rPh sb="35" eb="38">
      <t>チホウサイ</t>
    </rPh>
    <rPh sb="38" eb="40">
      <t>ザンダカ</t>
    </rPh>
    <rPh sb="41" eb="43">
      <t>タイショク</t>
    </rPh>
    <rPh sb="43" eb="45">
      <t>テアテ</t>
    </rPh>
    <rPh sb="45" eb="47">
      <t>フタン</t>
    </rPh>
    <rPh sb="47" eb="49">
      <t>ミコミ</t>
    </rPh>
    <rPh sb="52" eb="54">
      <t>ショウライ</t>
    </rPh>
    <rPh sb="54" eb="56">
      <t>フタン</t>
    </rPh>
    <rPh sb="56" eb="57">
      <t>ガク</t>
    </rPh>
    <rPh sb="58" eb="60">
      <t>チョウカ</t>
    </rPh>
    <rPh sb="67" eb="68">
      <t>ヒ</t>
    </rPh>
    <rPh sb="69" eb="70">
      <t>ツヅ</t>
    </rPh>
    <rPh sb="196" eb="198">
      <t>ショウライ</t>
    </rPh>
    <rPh sb="198" eb="200">
      <t>フタン</t>
    </rPh>
    <rPh sb="200" eb="202">
      <t>ヒリツ</t>
    </rPh>
    <rPh sb="206" eb="208">
      <t>スウチ</t>
    </rPh>
    <rPh sb="210" eb="212">
      <t>ケンゼン</t>
    </rPh>
    <rPh sb="213" eb="215">
      <t>ザイセイ</t>
    </rPh>
    <rPh sb="215" eb="217">
      <t>ウンエイ</t>
    </rPh>
    <rPh sb="218" eb="219">
      <t>オコナ</t>
    </rPh>
    <rPh sb="225" eb="227">
      <t>コウキョウ</t>
    </rPh>
    <rPh sb="227" eb="229">
      <t>シセツ</t>
    </rPh>
    <rPh sb="234" eb="236">
      <t>コウキョウ</t>
    </rPh>
    <rPh sb="236" eb="238">
      <t>シセツ</t>
    </rPh>
    <rPh sb="238" eb="239">
      <t>トウ</t>
    </rPh>
    <rPh sb="239" eb="241">
      <t>ソウゴウ</t>
    </rPh>
    <rPh sb="241" eb="243">
      <t>カンリ</t>
    </rPh>
    <rPh sb="243" eb="245">
      <t>ケイカク</t>
    </rPh>
    <rPh sb="245" eb="246">
      <t>オヨ</t>
    </rPh>
    <rPh sb="247" eb="250">
      <t>サクテイチュウ</t>
    </rPh>
    <rPh sb="251" eb="253">
      <t>コベツ</t>
    </rPh>
    <rPh sb="253" eb="255">
      <t>シセツ</t>
    </rPh>
    <rPh sb="255" eb="257">
      <t>ケイカク</t>
    </rPh>
    <rPh sb="258" eb="259">
      <t>モト</t>
    </rPh>
    <rPh sb="261" eb="264">
      <t>チョウキテキ</t>
    </rPh>
    <rPh sb="265" eb="267">
      <t>シテン</t>
    </rPh>
    <rPh sb="268" eb="269">
      <t>タ</t>
    </rPh>
    <rPh sb="271" eb="273">
      <t>ザイセイ</t>
    </rPh>
    <rPh sb="273" eb="275">
      <t>フタン</t>
    </rPh>
    <rPh sb="276" eb="278">
      <t>ケイゲン</t>
    </rPh>
    <rPh sb="279" eb="282">
      <t>ヘイジュンカ</t>
    </rPh>
    <rPh sb="283" eb="284">
      <t>オヨ</t>
    </rPh>
    <rPh sb="285" eb="287">
      <t>ジゾク</t>
    </rPh>
    <rPh sb="287" eb="289">
      <t>カノウ</t>
    </rPh>
    <rPh sb="290" eb="291">
      <t>ギョウ</t>
    </rPh>
    <rPh sb="291" eb="293">
      <t>ザイセイ</t>
    </rPh>
    <rPh sb="293" eb="295">
      <t>ウンエイ</t>
    </rPh>
    <rPh sb="296" eb="298">
      <t>コウキョウ</t>
    </rPh>
    <rPh sb="298" eb="300">
      <t>シセツ</t>
    </rPh>
    <rPh sb="300" eb="301">
      <t>トウ</t>
    </rPh>
    <rPh sb="302" eb="304">
      <t>サイテキ</t>
    </rPh>
    <rPh sb="305" eb="307">
      <t>ハイチ</t>
    </rPh>
    <rPh sb="308" eb="310">
      <t>ジツゲン</t>
    </rPh>
    <rPh sb="311" eb="312">
      <t>ム</t>
    </rPh>
    <rPh sb="314" eb="315">
      <t>ツト</t>
    </rPh>
    <phoneticPr fontId="5"/>
  </si>
  <si>
    <t>　将来負担比率については、基準財政需要額算入見込額が減となったものの、地方債残高や退職手当負担見込などの将来負担額を超過しているため、引き続きマイナスとなっている。
　実質公債費比率については、平成29年度と比較し、分子となる元利償還金（平成29年度で庁舎建設事業債、斎場建設事業債など償還済となり、▲29,216千円減少）及び準元利償還金（公債費に準ずる債務負担行為：土地開発公社からの公共用地買戻しが▲41,709千円減少）の減少により、全体では▲70,925千円減少となった。また、分母は、標準税収入額等が大きく増(+259,025千円)となったが、普通交付税や臨時財政対策債発行可能額等が0円(▲95,618千円)となったことから、全体では163,407千円増加となった。このことにより、30年度の単年度では前年度比▲0.29ポイントの▲2.79％となり、3か年平均では、前年度比+0.3ポイントの▲2.8％となった。今後とも、地方債の借入れについては、公債費が増大することの無いよう、財政運営に十分配慮しながら活用に努める。</t>
    <rPh sb="1" eb="3">
      <t>ショウライ</t>
    </rPh>
    <rPh sb="3" eb="5">
      <t>フタン</t>
    </rPh>
    <rPh sb="5" eb="7">
      <t>ヒリツ</t>
    </rPh>
    <rPh sb="13" eb="15">
      <t>キジュン</t>
    </rPh>
    <rPh sb="15" eb="17">
      <t>ザイセイ</t>
    </rPh>
    <rPh sb="17" eb="19">
      <t>ジュヨウ</t>
    </rPh>
    <rPh sb="19" eb="20">
      <t>ガク</t>
    </rPh>
    <rPh sb="20" eb="22">
      <t>サンニュウ</t>
    </rPh>
    <rPh sb="22" eb="24">
      <t>ミコミ</t>
    </rPh>
    <rPh sb="24" eb="25">
      <t>ガク</t>
    </rPh>
    <rPh sb="26" eb="27">
      <t>ゲン</t>
    </rPh>
    <rPh sb="35" eb="38">
      <t>チホウサイ</t>
    </rPh>
    <rPh sb="38" eb="40">
      <t>ザンダカ</t>
    </rPh>
    <rPh sb="41" eb="43">
      <t>タイショク</t>
    </rPh>
    <rPh sb="43" eb="45">
      <t>テアテ</t>
    </rPh>
    <rPh sb="45" eb="47">
      <t>フタン</t>
    </rPh>
    <rPh sb="47" eb="49">
      <t>ミコミ</t>
    </rPh>
    <rPh sb="52" eb="54">
      <t>ショウライ</t>
    </rPh>
    <rPh sb="54" eb="56">
      <t>フタン</t>
    </rPh>
    <rPh sb="56" eb="57">
      <t>ガク</t>
    </rPh>
    <rPh sb="58" eb="60">
      <t>チョウカ</t>
    </rPh>
    <rPh sb="67" eb="68">
      <t>ヒ</t>
    </rPh>
    <rPh sb="69" eb="70">
      <t>ツヅ</t>
    </rPh>
    <rPh sb="84" eb="86">
      <t>ジッシツ</t>
    </rPh>
    <rPh sb="86" eb="89">
      <t>コウサイヒ</t>
    </rPh>
    <rPh sb="89" eb="91">
      <t>ヒリツ</t>
    </rPh>
    <rPh sb="333" eb="335">
      <t>ゾウカ</t>
    </rPh>
    <rPh sb="413" eb="415">
      <t>コンゴ</t>
    </rPh>
    <rPh sb="418" eb="421">
      <t>チホウサイ</t>
    </rPh>
    <rPh sb="422" eb="424">
      <t>カリイ</t>
    </rPh>
    <rPh sb="431" eb="434">
      <t>コウサイヒ</t>
    </rPh>
    <rPh sb="435" eb="437">
      <t>ゾウダイ</t>
    </rPh>
    <rPh sb="442" eb="443">
      <t>ナ</t>
    </rPh>
    <rPh sb="447" eb="449">
      <t>ザイセイ</t>
    </rPh>
    <rPh sb="449" eb="451">
      <t>ウンエイ</t>
    </rPh>
    <rPh sb="452" eb="454">
      <t>ジュウブン</t>
    </rPh>
    <rPh sb="454" eb="456">
      <t>ハイリョ</t>
    </rPh>
    <rPh sb="460" eb="462">
      <t>カツヨウ</t>
    </rPh>
    <rPh sb="463" eb="464">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</si>
</sst>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56894</c:v>
                </c:pt>
                <c:pt idx="2">
                  <c:v>57122</c:v>
                </c:pt>
                <c:pt idx="3">
                  <c:v>53655</c:v>
                </c:pt>
                <c:pt idx="4">
                  <c:v>53869</c:v>
                </c:pt>
              </c:numCache>
            </c:numRef>
          </c:val>
          <c:smooth val="0"/>
          <c:extLst xmlns:c16r2="http://schemas.microsoft.com/office/drawing/2015/06/chart">
            <c:ext xmlns:c16="http://schemas.microsoft.com/office/drawing/2014/chart" uri="{C3380CC4-5D6E-409C-BE32-E72D297353CC}">
              <c16:uniqueId val="{00000000-0A9E-44E8-93B5-1F105F4A889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20130</c:v>
                </c:pt>
                <c:pt idx="1">
                  <c:v>13645</c:v>
                </c:pt>
                <c:pt idx="2">
                  <c:v>20747</c:v>
                </c:pt>
                <c:pt idx="3">
                  <c:v>19591</c:v>
                </c:pt>
                <c:pt idx="4">
                  <c:v>23436</c:v>
                </c:pt>
              </c:numCache>
            </c:numRef>
          </c:val>
          <c:smooth val="0"/>
          <c:extLst xmlns:c16r2="http://schemas.microsoft.com/office/drawing/2015/06/chart">
            <c:ext xmlns:c16="http://schemas.microsoft.com/office/drawing/2014/chart" uri="{C3380CC4-5D6E-409C-BE32-E72D297353CC}">
              <c16:uniqueId val="{00000001-0A9E-44E8-93B5-1F105F4A8890}"/>
            </c:ext>
          </c:extLst>
        </c:ser>
        <c:dLbls>
          <c:showLegendKey val="0"/>
          <c:showVal val="0"/>
          <c:showCatName val="0"/>
          <c:showSerName val="0"/>
          <c:showPercent val="0"/>
          <c:showBubbleSize val="0"/>
        </c:dLbls>
        <c:marker val="1"/>
        <c:smooth val="0"/>
        <c:axId val="420444920"/>
        <c:axId val="420450200"/>
      </c:lineChart>
      <c:catAx>
        <c:axId val="4204449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0450200"/>
        <c:crosses val="autoZero"/>
        <c:auto val="1"/>
        <c:lblAlgn val="ctr"/>
        <c:lblOffset val="100"/>
        <c:tickLblSkip val="1"/>
        <c:tickMarkSkip val="1"/>
        <c:noMultiLvlLbl val="0"/>
      </c:catAx>
      <c:valAx>
        <c:axId val="42045020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04449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4.0999999999999996</c:v>
                </c:pt>
                <c:pt idx="1">
                  <c:v>5.07</c:v>
                </c:pt>
                <c:pt idx="2">
                  <c:v>5.82</c:v>
                </c:pt>
                <c:pt idx="3">
                  <c:v>7.95</c:v>
                </c:pt>
                <c:pt idx="4">
                  <c:v>6.85</c:v>
                </c:pt>
              </c:numCache>
            </c:numRef>
          </c:val>
          <c:extLst xmlns:c16r2="http://schemas.microsoft.com/office/drawing/2015/06/chart">
            <c:ext xmlns:c16="http://schemas.microsoft.com/office/drawing/2014/chart" uri="{C3380CC4-5D6E-409C-BE32-E72D297353CC}">
              <c16:uniqueId val="{00000000-B2F6-4963-8F75-8127FB1CB76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6.71</c:v>
                </c:pt>
                <c:pt idx="1">
                  <c:v>7.23</c:v>
                </c:pt>
                <c:pt idx="2">
                  <c:v>6.57</c:v>
                </c:pt>
                <c:pt idx="3">
                  <c:v>8.1300000000000008</c:v>
                </c:pt>
                <c:pt idx="4">
                  <c:v>10.81</c:v>
                </c:pt>
              </c:numCache>
            </c:numRef>
          </c:val>
          <c:extLst xmlns:c16r2="http://schemas.microsoft.com/office/drawing/2015/06/chart">
            <c:ext xmlns:c16="http://schemas.microsoft.com/office/drawing/2014/chart" uri="{C3380CC4-5D6E-409C-BE32-E72D297353CC}">
              <c16:uniqueId val="{00000001-B2F6-4963-8F75-8127FB1CB76C}"/>
            </c:ext>
          </c:extLst>
        </c:ser>
        <c:dLbls>
          <c:showLegendKey val="0"/>
          <c:showVal val="0"/>
          <c:showCatName val="0"/>
          <c:showSerName val="0"/>
          <c:showPercent val="0"/>
          <c:showBubbleSize val="0"/>
        </c:dLbls>
        <c:gapWidth val="250"/>
        <c:overlap val="100"/>
        <c:axId val="420448632"/>
        <c:axId val="4204490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-4.67</c:v>
                </c:pt>
                <c:pt idx="1">
                  <c:v>1.62</c:v>
                </c:pt>
                <c:pt idx="2">
                  <c:v>0.05</c:v>
                </c:pt>
                <c:pt idx="3">
                  <c:v>3.76</c:v>
                </c:pt>
                <c:pt idx="4">
                  <c:v>1.9</c:v>
                </c:pt>
              </c:numCache>
            </c:numRef>
          </c:val>
          <c:smooth val="0"/>
          <c:extLst xmlns:c16r2="http://schemas.microsoft.com/office/drawing/2015/06/chart">
            <c:ext xmlns:c16="http://schemas.microsoft.com/office/drawing/2014/chart" uri="{C3380CC4-5D6E-409C-BE32-E72D297353CC}">
              <c16:uniqueId val="{00000002-B2F6-4963-8F75-8127FB1CB76C}"/>
            </c:ext>
          </c:extLst>
        </c:ser>
        <c:dLbls>
          <c:showLegendKey val="0"/>
          <c:showVal val="0"/>
          <c:showCatName val="0"/>
          <c:showSerName val="0"/>
          <c:showPercent val="0"/>
          <c:showBubbleSize val="0"/>
        </c:dLbls>
        <c:marker val="1"/>
        <c:smooth val="0"/>
        <c:axId val="420448632"/>
        <c:axId val="420449024"/>
      </c:lineChart>
      <c:catAx>
        <c:axId val="420448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0449024"/>
        <c:crosses val="autoZero"/>
        <c:auto val="1"/>
        <c:lblAlgn val="ctr"/>
        <c:lblOffset val="100"/>
        <c:tickLblSkip val="1"/>
        <c:tickMarkSkip val="1"/>
        <c:noMultiLvlLbl val="0"/>
      </c:catAx>
      <c:valAx>
        <c:axId val="420449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0448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FE98-4F73-B968-32B218FAC95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E98-4F73-B968-32B218FAC95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FE98-4F73-B968-32B218FAC95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FE98-4F73-B968-32B218FAC95C}"/>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0.65</c:v>
                </c:pt>
                <c:pt idx="2">
                  <c:v>#N/A</c:v>
                </c:pt>
                <c:pt idx="3">
                  <c:v>0.42</c:v>
                </c:pt>
                <c:pt idx="4">
                  <c:v>#N/A</c:v>
                </c:pt>
                <c:pt idx="5">
                  <c:v>0.91</c:v>
                </c:pt>
                <c:pt idx="6">
                  <c:v>#N/A</c:v>
                </c:pt>
                <c:pt idx="7">
                  <c:v>1.23</c:v>
                </c:pt>
                <c:pt idx="8">
                  <c:v>#N/A</c:v>
                </c:pt>
                <c:pt idx="9">
                  <c:v>0.09</c:v>
                </c:pt>
              </c:numCache>
            </c:numRef>
          </c:val>
          <c:extLst xmlns:c16r2="http://schemas.microsoft.com/office/drawing/2015/06/chart">
            <c:ext xmlns:c16="http://schemas.microsoft.com/office/drawing/2014/chart" uri="{C3380CC4-5D6E-409C-BE32-E72D297353CC}">
              <c16:uniqueId val="{00000004-FE98-4F73-B968-32B218FAC95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0.23</c:v>
                </c:pt>
                <c:pt idx="2">
                  <c:v>#N/A</c:v>
                </c:pt>
                <c:pt idx="3">
                  <c:v>0.22</c:v>
                </c:pt>
                <c:pt idx="4">
                  <c:v>#N/A</c:v>
                </c:pt>
                <c:pt idx="5">
                  <c:v>0.24</c:v>
                </c:pt>
                <c:pt idx="6">
                  <c:v>#N/A</c:v>
                </c:pt>
                <c:pt idx="7">
                  <c:v>0.28999999999999998</c:v>
                </c:pt>
                <c:pt idx="8">
                  <c:v>#N/A</c:v>
                </c:pt>
                <c:pt idx="9">
                  <c:v>0.26</c:v>
                </c:pt>
              </c:numCache>
            </c:numRef>
          </c:val>
          <c:extLst xmlns:c16r2="http://schemas.microsoft.com/office/drawing/2015/06/chart">
            <c:ext xmlns:c16="http://schemas.microsoft.com/office/drawing/2014/chart" uri="{C3380CC4-5D6E-409C-BE32-E72D297353CC}">
              <c16:uniqueId val="{00000005-FE98-4F73-B968-32B218FAC95C}"/>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0.11</c:v>
                </c:pt>
                <c:pt idx="2">
                  <c:v>#N/A</c:v>
                </c:pt>
                <c:pt idx="3">
                  <c:v>0.11</c:v>
                </c:pt>
                <c:pt idx="4">
                  <c:v>#N/A</c:v>
                </c:pt>
                <c:pt idx="5">
                  <c:v>0.2</c:v>
                </c:pt>
                <c:pt idx="6">
                  <c:v>#N/A</c:v>
                </c:pt>
                <c:pt idx="7">
                  <c:v>0.38</c:v>
                </c:pt>
                <c:pt idx="8">
                  <c:v>#N/A</c:v>
                </c:pt>
                <c:pt idx="9">
                  <c:v>0.34</c:v>
                </c:pt>
              </c:numCache>
            </c:numRef>
          </c:val>
          <c:extLst xmlns:c16r2="http://schemas.microsoft.com/office/drawing/2015/06/chart">
            <c:ext xmlns:c16="http://schemas.microsoft.com/office/drawing/2014/chart" uri="{C3380CC4-5D6E-409C-BE32-E72D297353CC}">
              <c16:uniqueId val="{00000006-FE98-4F73-B968-32B218FAC95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0.35</c:v>
                </c:pt>
                <c:pt idx="2">
                  <c:v>#N/A</c:v>
                </c:pt>
                <c:pt idx="3">
                  <c:v>0.97</c:v>
                </c:pt>
                <c:pt idx="4">
                  <c:v>#N/A</c:v>
                </c:pt>
                <c:pt idx="5">
                  <c:v>1.34</c:v>
                </c:pt>
                <c:pt idx="6">
                  <c:v>#N/A</c:v>
                </c:pt>
                <c:pt idx="7">
                  <c:v>1.43</c:v>
                </c:pt>
                <c:pt idx="8">
                  <c:v>#N/A</c:v>
                </c:pt>
                <c:pt idx="9">
                  <c:v>0.96</c:v>
                </c:pt>
              </c:numCache>
            </c:numRef>
          </c:val>
          <c:extLst xmlns:c16r2="http://schemas.microsoft.com/office/drawing/2015/06/chart">
            <c:ext xmlns:c16="http://schemas.microsoft.com/office/drawing/2014/chart" uri="{C3380CC4-5D6E-409C-BE32-E72D297353CC}">
              <c16:uniqueId val="{00000007-FE98-4F73-B968-32B218FAC95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6.42</c:v>
                </c:pt>
                <c:pt idx="2">
                  <c:v>#N/A</c:v>
                </c:pt>
                <c:pt idx="3">
                  <c:v>5.25</c:v>
                </c:pt>
                <c:pt idx="4">
                  <c:v>#N/A</c:v>
                </c:pt>
                <c:pt idx="5">
                  <c:v>4.79</c:v>
                </c:pt>
                <c:pt idx="6">
                  <c:v>#N/A</c:v>
                </c:pt>
                <c:pt idx="7">
                  <c:v>3.6</c:v>
                </c:pt>
                <c:pt idx="8">
                  <c:v>#N/A</c:v>
                </c:pt>
                <c:pt idx="9">
                  <c:v>3.9</c:v>
                </c:pt>
              </c:numCache>
            </c:numRef>
          </c:val>
          <c:extLst xmlns:c16r2="http://schemas.microsoft.com/office/drawing/2015/06/chart">
            <c:ext xmlns:c16="http://schemas.microsoft.com/office/drawing/2014/chart" uri="{C3380CC4-5D6E-409C-BE32-E72D297353CC}">
              <c16:uniqueId val="{00000008-FE98-4F73-B968-32B218FAC95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4.0999999999999996</c:v>
                </c:pt>
                <c:pt idx="2">
                  <c:v>#N/A</c:v>
                </c:pt>
                <c:pt idx="3">
                  <c:v>5.07</c:v>
                </c:pt>
                <c:pt idx="4">
                  <c:v>#N/A</c:v>
                </c:pt>
                <c:pt idx="5">
                  <c:v>5.82</c:v>
                </c:pt>
                <c:pt idx="6">
                  <c:v>#N/A</c:v>
                </c:pt>
                <c:pt idx="7">
                  <c:v>7.94</c:v>
                </c:pt>
                <c:pt idx="8">
                  <c:v>#N/A</c:v>
                </c:pt>
                <c:pt idx="9">
                  <c:v>6.85</c:v>
                </c:pt>
              </c:numCache>
            </c:numRef>
          </c:val>
          <c:extLst xmlns:c16r2="http://schemas.microsoft.com/office/drawing/2015/06/chart">
            <c:ext xmlns:c16="http://schemas.microsoft.com/office/drawing/2014/chart" uri="{C3380CC4-5D6E-409C-BE32-E72D297353CC}">
              <c16:uniqueId val="{00000009-FE98-4F73-B968-32B218FAC95C}"/>
            </c:ext>
          </c:extLst>
        </c:ser>
        <c:dLbls>
          <c:showLegendKey val="0"/>
          <c:showVal val="0"/>
          <c:showCatName val="0"/>
          <c:showSerName val="0"/>
          <c:showPercent val="0"/>
          <c:showBubbleSize val="0"/>
        </c:dLbls>
        <c:gapWidth val="150"/>
        <c:overlap val="100"/>
        <c:axId val="420447848"/>
        <c:axId val="420449808"/>
      </c:barChart>
      <c:catAx>
        <c:axId val="420447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0449808"/>
        <c:crosses val="autoZero"/>
        <c:auto val="1"/>
        <c:lblAlgn val="ctr"/>
        <c:lblOffset val="100"/>
        <c:tickLblSkip val="1"/>
        <c:tickMarkSkip val="1"/>
        <c:noMultiLvlLbl val="0"/>
      </c:catAx>
      <c:valAx>
        <c:axId val="4204498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04478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1328</c:v>
                </c:pt>
                <c:pt idx="5">
                  <c:v>1234</c:v>
                </c:pt>
                <c:pt idx="8">
                  <c:v>1213</c:v>
                </c:pt>
                <c:pt idx="11">
                  <c:v>1222</c:v>
                </c:pt>
                <c:pt idx="14">
                  <c:v>1177</c:v>
                </c:pt>
              </c:numCache>
            </c:numRef>
          </c:val>
          <c:extLst xmlns:c16r2="http://schemas.microsoft.com/office/drawing/2015/06/chart">
            <c:ext xmlns:c16="http://schemas.microsoft.com/office/drawing/2014/chart" uri="{C3380CC4-5D6E-409C-BE32-E72D297353CC}">
              <c16:uniqueId val="{00000000-CFC4-4435-AF56-399435A427F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FC4-4435-AF56-399435A427F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82</c:v>
                </c:pt>
                <c:pt idx="3">
                  <c:v>13</c:v>
                </c:pt>
                <c:pt idx="6">
                  <c:v>39</c:v>
                </c:pt>
                <c:pt idx="9">
                  <c:v>38</c:v>
                </c:pt>
                <c:pt idx="12">
                  <c:v>9</c:v>
                </c:pt>
              </c:numCache>
            </c:numRef>
          </c:val>
          <c:extLst xmlns:c16r2="http://schemas.microsoft.com/office/drawing/2015/06/chart">
            <c:ext xmlns:c16="http://schemas.microsoft.com/office/drawing/2014/chart" uri="{C3380CC4-5D6E-409C-BE32-E72D297353CC}">
              <c16:uniqueId val="{00000002-CFC4-4435-AF56-399435A427F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FC4-4435-AF56-399435A427F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303</c:v>
                </c:pt>
                <c:pt idx="3">
                  <c:v>326</c:v>
                </c:pt>
                <c:pt idx="6">
                  <c:v>331</c:v>
                </c:pt>
                <c:pt idx="9">
                  <c:v>353</c:v>
                </c:pt>
                <c:pt idx="12">
                  <c:v>341</c:v>
                </c:pt>
              </c:numCache>
            </c:numRef>
          </c:val>
          <c:extLst xmlns:c16r2="http://schemas.microsoft.com/office/drawing/2015/06/chart">
            <c:ext xmlns:c16="http://schemas.microsoft.com/office/drawing/2014/chart" uri="{C3380CC4-5D6E-409C-BE32-E72D297353CC}">
              <c16:uniqueId val="{00000004-CFC4-4435-AF56-399435A427F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FC4-4435-AF56-399435A427F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FC4-4435-AF56-399435A427F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688</c:v>
                </c:pt>
                <c:pt idx="3">
                  <c:v>608</c:v>
                </c:pt>
                <c:pt idx="6">
                  <c:v>607</c:v>
                </c:pt>
                <c:pt idx="9">
                  <c:v>645</c:v>
                </c:pt>
                <c:pt idx="12">
                  <c:v>616</c:v>
                </c:pt>
              </c:numCache>
            </c:numRef>
          </c:val>
          <c:extLst xmlns:c16r2="http://schemas.microsoft.com/office/drawing/2015/06/chart">
            <c:ext xmlns:c16="http://schemas.microsoft.com/office/drawing/2014/chart" uri="{C3380CC4-5D6E-409C-BE32-E72D297353CC}">
              <c16:uniqueId val="{00000007-CFC4-4435-AF56-399435A427FF}"/>
            </c:ext>
          </c:extLst>
        </c:ser>
        <c:dLbls>
          <c:showLegendKey val="0"/>
          <c:showVal val="0"/>
          <c:showCatName val="0"/>
          <c:showSerName val="0"/>
          <c:showPercent val="0"/>
          <c:showBubbleSize val="0"/>
        </c:dLbls>
        <c:gapWidth val="100"/>
        <c:overlap val="100"/>
        <c:axId val="420447064"/>
        <c:axId val="4204474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-255</c:v>
                </c:pt>
                <c:pt idx="2">
                  <c:v>#N/A</c:v>
                </c:pt>
                <c:pt idx="3">
                  <c:v>#N/A</c:v>
                </c:pt>
                <c:pt idx="4">
                  <c:v>-287</c:v>
                </c:pt>
                <c:pt idx="5">
                  <c:v>#N/A</c:v>
                </c:pt>
                <c:pt idx="6">
                  <c:v>#N/A</c:v>
                </c:pt>
                <c:pt idx="7">
                  <c:v>-236</c:v>
                </c:pt>
                <c:pt idx="8">
                  <c:v>#N/A</c:v>
                </c:pt>
                <c:pt idx="9">
                  <c:v>#N/A</c:v>
                </c:pt>
                <c:pt idx="10">
                  <c:v>-186</c:v>
                </c:pt>
                <c:pt idx="11">
                  <c:v>#N/A</c:v>
                </c:pt>
                <c:pt idx="12">
                  <c:v>#N/A</c:v>
                </c:pt>
                <c:pt idx="13">
                  <c:v>-211</c:v>
                </c:pt>
                <c:pt idx="14">
                  <c:v>#N/A</c:v>
                </c:pt>
              </c:numCache>
            </c:numRef>
          </c:val>
          <c:smooth val="0"/>
          <c:extLst xmlns:c16r2="http://schemas.microsoft.com/office/drawing/2015/06/chart">
            <c:ext xmlns:c16="http://schemas.microsoft.com/office/drawing/2014/chart" uri="{C3380CC4-5D6E-409C-BE32-E72D297353CC}">
              <c16:uniqueId val="{00000008-CFC4-4435-AF56-399435A427FF}"/>
            </c:ext>
          </c:extLst>
        </c:ser>
        <c:dLbls>
          <c:showLegendKey val="0"/>
          <c:showVal val="0"/>
          <c:showCatName val="0"/>
          <c:showSerName val="0"/>
          <c:showPercent val="0"/>
          <c:showBubbleSize val="0"/>
        </c:dLbls>
        <c:marker val="1"/>
        <c:smooth val="0"/>
        <c:axId val="420447064"/>
        <c:axId val="420447456"/>
      </c:lineChart>
      <c:catAx>
        <c:axId val="420447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0447456"/>
        <c:crosses val="autoZero"/>
        <c:auto val="1"/>
        <c:lblAlgn val="ctr"/>
        <c:lblOffset val="100"/>
        <c:tickLblSkip val="1"/>
        <c:tickMarkSkip val="1"/>
        <c:noMultiLvlLbl val="0"/>
      </c:catAx>
      <c:valAx>
        <c:axId val="4204474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0447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9483</c:v>
                </c:pt>
                <c:pt idx="5">
                  <c:v>9055</c:v>
                </c:pt>
                <c:pt idx="8">
                  <c:v>8718</c:v>
                </c:pt>
                <c:pt idx="11">
                  <c:v>7978</c:v>
                </c:pt>
                <c:pt idx="14">
                  <c:v>7440</c:v>
                </c:pt>
              </c:numCache>
            </c:numRef>
          </c:val>
          <c:extLst xmlns:c16r2="http://schemas.microsoft.com/office/drawing/2015/06/chart">
            <c:ext xmlns:c16="http://schemas.microsoft.com/office/drawing/2014/chart" uri="{C3380CC4-5D6E-409C-BE32-E72D297353CC}">
              <c16:uniqueId val="{00000000-4B4E-4DA9-BDD2-AF54B178340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4631</c:v>
                </c:pt>
                <c:pt idx="5">
                  <c:v>4543</c:v>
                </c:pt>
                <c:pt idx="8">
                  <c:v>4696</c:v>
                </c:pt>
                <c:pt idx="11">
                  <c:v>4659</c:v>
                </c:pt>
                <c:pt idx="14">
                  <c:v>4461</c:v>
                </c:pt>
              </c:numCache>
            </c:numRef>
          </c:val>
          <c:extLst xmlns:c16r2="http://schemas.microsoft.com/office/drawing/2015/06/chart">
            <c:ext xmlns:c16="http://schemas.microsoft.com/office/drawing/2014/chart" uri="{C3380CC4-5D6E-409C-BE32-E72D297353CC}">
              <c16:uniqueId val="{00000001-4B4E-4DA9-BDD2-AF54B178340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1035</c:v>
                </c:pt>
                <c:pt idx="5">
                  <c:v>1088</c:v>
                </c:pt>
                <c:pt idx="8">
                  <c:v>1114</c:v>
                </c:pt>
                <c:pt idx="11">
                  <c:v>1290</c:v>
                </c:pt>
                <c:pt idx="14">
                  <c:v>1858</c:v>
                </c:pt>
              </c:numCache>
            </c:numRef>
          </c:val>
          <c:extLst xmlns:c16r2="http://schemas.microsoft.com/office/drawing/2015/06/chart">
            <c:ext xmlns:c16="http://schemas.microsoft.com/office/drawing/2014/chart" uri="{C3380CC4-5D6E-409C-BE32-E72D297353CC}">
              <c16:uniqueId val="{00000002-4B4E-4DA9-BDD2-AF54B178340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B4E-4DA9-BDD2-AF54B178340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B4E-4DA9-BDD2-AF54B178340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B4E-4DA9-BDD2-AF54B178340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1121</c:v>
                </c:pt>
                <c:pt idx="3">
                  <c:v>1173</c:v>
                </c:pt>
                <c:pt idx="6">
                  <c:v>1336</c:v>
                </c:pt>
                <c:pt idx="9">
                  <c:v>1369</c:v>
                </c:pt>
                <c:pt idx="12">
                  <c:v>1519</c:v>
                </c:pt>
              </c:numCache>
            </c:numRef>
          </c:val>
          <c:extLst xmlns:c16r2="http://schemas.microsoft.com/office/drawing/2015/06/chart">
            <c:ext xmlns:c16="http://schemas.microsoft.com/office/drawing/2014/chart" uri="{C3380CC4-5D6E-409C-BE32-E72D297353CC}">
              <c16:uniqueId val="{00000006-4B4E-4DA9-BDD2-AF54B178340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4B4E-4DA9-BDD2-AF54B178340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4732</c:v>
                </c:pt>
                <c:pt idx="3">
                  <c:v>4545</c:v>
                </c:pt>
                <c:pt idx="6">
                  <c:v>4618</c:v>
                </c:pt>
                <c:pt idx="9">
                  <c:v>4613</c:v>
                </c:pt>
                <c:pt idx="12">
                  <c:v>4403</c:v>
                </c:pt>
              </c:numCache>
            </c:numRef>
          </c:val>
          <c:extLst xmlns:c16r2="http://schemas.microsoft.com/office/drawing/2015/06/chart">
            <c:ext xmlns:c16="http://schemas.microsoft.com/office/drawing/2014/chart" uri="{C3380CC4-5D6E-409C-BE32-E72D297353CC}">
              <c16:uniqueId val="{00000008-4B4E-4DA9-BDD2-AF54B178340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77</c:v>
                </c:pt>
                <c:pt idx="3">
                  <c:v>67</c:v>
                </c:pt>
                <c:pt idx="6">
                  <c:v>40</c:v>
                </c:pt>
                <c:pt idx="9">
                  <c:v>54</c:v>
                </c:pt>
                <c:pt idx="12">
                  <c:v>54</c:v>
                </c:pt>
              </c:numCache>
            </c:numRef>
          </c:val>
          <c:extLst xmlns:c16r2="http://schemas.microsoft.com/office/drawing/2015/06/chart">
            <c:ext xmlns:c16="http://schemas.microsoft.com/office/drawing/2014/chart" uri="{C3380CC4-5D6E-409C-BE32-E72D297353CC}">
              <c16:uniqueId val="{00000009-4B4E-4DA9-BDD2-AF54B178340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7086</c:v>
                </c:pt>
                <c:pt idx="3">
                  <c:v>6914</c:v>
                </c:pt>
                <c:pt idx="6">
                  <c:v>6935</c:v>
                </c:pt>
                <c:pt idx="9">
                  <c:v>6867</c:v>
                </c:pt>
                <c:pt idx="12">
                  <c:v>6783</c:v>
                </c:pt>
              </c:numCache>
            </c:numRef>
          </c:val>
          <c:extLst xmlns:c16r2="http://schemas.microsoft.com/office/drawing/2015/06/chart">
            <c:ext xmlns:c16="http://schemas.microsoft.com/office/drawing/2014/chart" uri="{C3380CC4-5D6E-409C-BE32-E72D297353CC}">
              <c16:uniqueId val="{0000000A-4B4E-4DA9-BDD2-AF54B1783409}"/>
            </c:ext>
          </c:extLst>
        </c:ser>
        <c:dLbls>
          <c:showLegendKey val="0"/>
          <c:showVal val="0"/>
          <c:showCatName val="0"/>
          <c:showSerName val="0"/>
          <c:showPercent val="0"/>
          <c:showBubbleSize val="0"/>
        </c:dLbls>
        <c:gapWidth val="100"/>
        <c:overlap val="100"/>
        <c:axId val="434064160"/>
        <c:axId val="4340594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4B4E-4DA9-BDD2-AF54B1783409}"/>
            </c:ext>
          </c:extLst>
        </c:ser>
        <c:dLbls>
          <c:showLegendKey val="0"/>
          <c:showVal val="0"/>
          <c:showCatName val="0"/>
          <c:showSerName val="0"/>
          <c:showPercent val="0"/>
          <c:showBubbleSize val="0"/>
        </c:dLbls>
        <c:marker val="1"/>
        <c:smooth val="0"/>
        <c:axId val="434064160"/>
        <c:axId val="434059456"/>
      </c:lineChart>
      <c:catAx>
        <c:axId val="434064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34059456"/>
        <c:crosses val="autoZero"/>
        <c:auto val="1"/>
        <c:lblAlgn val="ctr"/>
        <c:lblOffset val="100"/>
        <c:tickLblSkip val="1"/>
        <c:tickMarkSkip val="1"/>
        <c:noMultiLvlLbl val="0"/>
      </c:catAx>
      <c:valAx>
        <c:axId val="4340594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4064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539</c:v>
                </c:pt>
                <c:pt idx="1">
                  <c:v>671</c:v>
                </c:pt>
                <c:pt idx="2">
                  <c:v>910</c:v>
                </c:pt>
              </c:numCache>
            </c:numRef>
          </c:val>
          <c:extLst xmlns:c16r2="http://schemas.microsoft.com/office/drawing/2015/06/chart">
            <c:ext xmlns:c16="http://schemas.microsoft.com/office/drawing/2014/chart" uri="{C3380CC4-5D6E-409C-BE32-E72D297353CC}">
              <c16:uniqueId val="{00000000-1663-4B97-BAC5-76C83F78843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1663-4B97-BAC5-76C83F78843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364</c:v>
                </c:pt>
                <c:pt idx="1">
                  <c:v>347</c:v>
                </c:pt>
                <c:pt idx="2">
                  <c:v>598</c:v>
                </c:pt>
              </c:numCache>
            </c:numRef>
          </c:val>
          <c:extLst xmlns:c16r2="http://schemas.microsoft.com/office/drawing/2015/06/chart">
            <c:ext xmlns:c16="http://schemas.microsoft.com/office/drawing/2014/chart" uri="{C3380CC4-5D6E-409C-BE32-E72D297353CC}">
              <c16:uniqueId val="{00000002-1663-4B97-BAC5-76C83F78843B}"/>
            </c:ext>
          </c:extLst>
        </c:ser>
        <c:dLbls>
          <c:showLegendKey val="0"/>
          <c:showVal val="0"/>
          <c:showCatName val="0"/>
          <c:showSerName val="0"/>
          <c:showPercent val="0"/>
          <c:showBubbleSize val="0"/>
        </c:dLbls>
        <c:gapWidth val="120"/>
        <c:overlap val="100"/>
        <c:axId val="434058672"/>
        <c:axId val="434062984"/>
      </c:barChart>
      <c:catAx>
        <c:axId val="434058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34062984"/>
        <c:crosses val="autoZero"/>
        <c:auto val="1"/>
        <c:lblAlgn val="ctr"/>
        <c:lblOffset val="100"/>
        <c:tickLblSkip val="1"/>
        <c:tickMarkSkip val="1"/>
        <c:noMultiLvlLbl val="0"/>
      </c:catAx>
      <c:valAx>
        <c:axId val="4340629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34058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708-4728-A302-6682A101D7F9}"/>
                </c:ext>
                <c:ext xmlns:c15="http://schemas.microsoft.com/office/drawing/2012/chart" uri="{CE6537A1-D6FC-4f65-9D91-7224C49458BB}">
                  <c15:dlblFieldTable>
                    <c15:dlblFTEntry>
                      <c15:txfldGUID>{DF5DA3EA-74E3-4C91-AD47-F1EBF9A81891}</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708-4728-A302-6682A101D7F9}"/>
                </c:ext>
                <c:ext xmlns:c15="http://schemas.microsoft.com/office/drawing/2012/chart" uri="{CE6537A1-D6FC-4f65-9D91-7224C49458BB}">
                  <c15:dlblFieldTable>
                    <c15:dlblFTEntry>
                      <c15:txfldGUID>{B2AAA576-0A1A-4B1D-9BD8-A17E7492268C}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708-4728-A302-6682A101D7F9}"/>
                </c:ext>
                <c:ext xmlns:c15="http://schemas.microsoft.com/office/drawing/2012/chart" uri="{CE6537A1-D6FC-4f65-9D91-7224C49458BB}">
                  <c15:dlblFieldTable>
                    <c15:dlblFTEntry>
                      <c15:txfldGUID>{2E592B53-3C4B-43CE-8665-E90B81804747}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708-4728-A302-6682A101D7F9}"/>
                </c:ext>
                <c:ext xmlns:c15="http://schemas.microsoft.com/office/drawing/2012/chart" uri="{CE6537A1-D6FC-4f65-9D91-7224C49458BB}">
                  <c15:dlblFieldTable>
                    <c15:dlblFTEntry>
                      <c15:txfldGUID>{00F95DDF-8D25-4BC1-938D-147443117B00}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708-4728-A302-6682A101D7F9}"/>
                </c:ext>
                <c:ext xmlns:c15="http://schemas.microsoft.com/office/drawing/2012/chart" uri="{CE6537A1-D6FC-4f65-9D91-7224C49458BB}">
                  <c15:dlblFieldTable>
                    <c15:dlblFTEntry>
                      <c15:txfldGUID>{60CDABFB-D8B3-49D5-9C66-803F8FA25FE4}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708-4728-A302-6682A101D7F9}"/>
                </c:ext>
                <c:ext xmlns:c15="http://schemas.microsoft.com/office/drawing/2012/chart" uri="{CE6537A1-D6FC-4f65-9D91-7224C49458BB}">
                  <c15:dlblFieldTable>
                    <c15:dlblFTEntry>
                      <c15:txfldGUID>{A181E889-4A3C-43DD-825E-C56A8E785DD3}</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708-4728-A302-6682A101D7F9}"/>
                </c:ext>
                <c:ext xmlns:c15="http://schemas.microsoft.com/office/drawing/2012/chart" uri="{CE6537A1-D6FC-4f65-9D91-7224C49458BB}">
                  <c15:dlblFieldTable>
                    <c15:dlblFTEntry>
                      <c15:txfldGUID>{C2ED03A1-9E6F-4538-BCCC-EE07181B2005}</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708-4728-A302-6682A101D7F9}"/>
                </c:ext>
                <c:ext xmlns:c15="http://schemas.microsoft.com/office/drawing/2012/chart" uri="{CE6537A1-D6FC-4f65-9D91-7224C49458BB}">
                  <c15:dlblFieldTable>
                    <c15:dlblFTEntry>
                      <c15:txfldGUID>{3F3981C8-F2BD-4AAD-BEAE-064D6790B576}</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708-4728-A302-6682A101D7F9}"/>
                </c:ext>
                <c:ext xmlns:c15="http://schemas.microsoft.com/office/drawing/2012/chart" uri="{CE6537A1-D6FC-4f65-9D91-7224C49458BB}">
                  <c15:dlblFieldTable>
                    <c15:dlblFTEntry>
                      <c15:txfldGUID>{5499DB4F-B943-4D46-A87B-4700D9E2E3F6}</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55.7</c:v>
                </c:pt>
                <c:pt idx="16">
                  <c:v>57.4</c:v>
                </c:pt>
                <c:pt idx="24">
                  <c:v>61</c:v>
                </c:pt>
                <c:pt idx="32">
                  <c:v>62.6</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D708-4728-A302-6682A101D7F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708-4728-A302-6682A101D7F9}"/>
                </c:ext>
                <c:ext xmlns:c15="http://schemas.microsoft.com/office/drawing/2012/chart" uri="{CE6537A1-D6FC-4f65-9D91-7224C49458BB}">
                  <c15:dlblFieldTable>
                    <c15:dlblFTEntry>
                      <c15:txfldGUID>{307D17AF-C94B-477C-BE25-D1FB34A24144}</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708-4728-A302-6682A101D7F9}"/>
                </c:ext>
                <c:ext xmlns:c15="http://schemas.microsoft.com/office/drawing/2012/chart" uri="{CE6537A1-D6FC-4f65-9D91-7224C49458BB}">
                  <c15:dlblFieldTable>
                    <c15:dlblFTEntry>
                      <c15:txfldGUID>{E2F35151-264A-495B-8EEC-F9272EEB09F9}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708-4728-A302-6682A101D7F9}"/>
                </c:ext>
                <c:ext xmlns:c15="http://schemas.microsoft.com/office/drawing/2012/chart" uri="{CE6537A1-D6FC-4f65-9D91-7224C49458BB}">
                  <c15:dlblFieldTable>
                    <c15:dlblFTEntry>
                      <c15:txfldGUID>{BB5E04E5-2AE1-4A2A-B23A-50FEDAB27EB5}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708-4728-A302-6682A101D7F9}"/>
                </c:ext>
                <c:ext xmlns:c15="http://schemas.microsoft.com/office/drawing/2012/chart" uri="{CE6537A1-D6FC-4f65-9D91-7224C49458BB}">
                  <c15:dlblFieldTable>
                    <c15:dlblFTEntry>
                      <c15:txfldGUID>{D344E50E-307F-4E11-9C49-2A971DD75A9E}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708-4728-A302-6682A101D7F9}"/>
                </c:ext>
                <c:ext xmlns:c15="http://schemas.microsoft.com/office/drawing/2012/chart" uri="{CE6537A1-D6FC-4f65-9D91-7224C49458BB}">
                  <c15:dlblFieldTable>
                    <c15:dlblFTEntry>
                      <c15:txfldGUID>{CCF2CF0D-8B9F-4A95-9DB5-C86B5CACEA03}</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708-4728-A302-6682A101D7F9}"/>
                </c:ext>
                <c:ext xmlns:c15="http://schemas.microsoft.com/office/drawing/2012/chart" uri="{CE6537A1-D6FC-4f65-9D91-7224C49458BB}">
                  <c15:layout/>
                  <c15:dlblFieldTable>
                    <c15:dlblFTEntry>
                      <c15:txfldGUID>{3A785D37-7D22-46B2-958F-A2086B1EC2B2}</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708-4728-A302-6682A101D7F9}"/>
                </c:ext>
                <c:ext xmlns:c15="http://schemas.microsoft.com/office/drawing/2012/chart" uri="{CE6537A1-D6FC-4f65-9D91-7224C49458BB}">
                  <c15:layout/>
                  <c15:dlblFieldTable>
                    <c15:dlblFTEntry>
                      <c15:txfldGUID>{CFE45D9C-56A6-4746-A69B-A446455C0D84}</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708-4728-A302-6682A101D7F9}"/>
                </c:ext>
                <c:ext xmlns:c15="http://schemas.microsoft.com/office/drawing/2012/chart" uri="{CE6537A1-D6FC-4f65-9D91-7224C49458BB}">
                  <c15:layout/>
                  <c15:dlblFieldTable>
                    <c15:dlblFTEntry>
                      <c15:txfldGUID>{473A0B63-AE4A-41B9-9A3F-EAFA1C399752}</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708-4728-A302-6682A101D7F9}"/>
                </c:ext>
                <c:ext xmlns:c15="http://schemas.microsoft.com/office/drawing/2012/chart" uri="{CE6537A1-D6FC-4f65-9D91-7224C49458BB}">
                  <c15:layout/>
                  <c15:dlblFieldTable>
                    <c15:dlblFTEntry>
                      <c15:txfldGUID>{58E9F1CF-8991-4339-BE6A-08728203265A}</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54.5</c:v>
                </c:pt>
                <c:pt idx="16">
                  <c:v>57.7</c:v>
                </c:pt>
                <c:pt idx="24">
                  <c:v>57.8</c:v>
                </c:pt>
                <c:pt idx="32">
                  <c:v>59.2</c:v>
                </c:pt>
              </c:numCache>
            </c:numRef>
          </c:xVal>
          <c:yVal>
            <c:numRef>
              <c:f>公会計指標分析・財政指標組合せ分析表!$BP$55:$DC$55</c:f>
              <c:numCache>
                <c:formatCode>#,##0.0;"▲ "#,##0.0</c:formatCode>
                <c:ptCount val="40"/>
                <c:pt idx="8">
                  <c:v>20.2</c:v>
                </c:pt>
                <c:pt idx="16">
                  <c:v>15.5</c:v>
                </c:pt>
                <c:pt idx="24">
                  <c:v>14</c:v>
                </c:pt>
                <c:pt idx="32">
                  <c:v>11.4</c:v>
                </c:pt>
              </c:numCache>
            </c:numRef>
          </c:yVal>
          <c:smooth val="0"/>
          <c:extLst xmlns:c16r2="http://schemas.microsoft.com/office/drawing/2015/06/chart">
            <c:ext xmlns:c16="http://schemas.microsoft.com/office/drawing/2014/chart" uri="{C3380CC4-5D6E-409C-BE32-E72D297353CC}">
              <c16:uniqueId val="{00000013-D708-4728-A302-6682A101D7F9}"/>
            </c:ext>
          </c:extLst>
        </c:ser>
        <c:dLbls>
          <c:showLegendKey val="0"/>
          <c:showVal val="1"/>
          <c:showCatName val="0"/>
          <c:showSerName val="0"/>
          <c:showPercent val="0"/>
          <c:showBubbleSize val="0"/>
        </c:dLbls>
        <c:axId val="434057888"/>
        <c:axId val="434063768"/>
      </c:scatterChart>
      <c:valAx>
        <c:axId val="434057888"/>
        <c:scaling>
          <c:orientation val="minMax"/>
          <c:max val="59.6"/>
          <c:min val="54.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4063768"/>
        <c:crosses val="autoZero"/>
        <c:crossBetween val="midCat"/>
      </c:valAx>
      <c:valAx>
        <c:axId val="434063768"/>
        <c:scaling>
          <c:orientation val="minMax"/>
          <c:max val="21.700000000000003"/>
          <c:min val="10.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40578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E87-4E10-AF14-78C7DB38305B}"/>
                </c:ext>
                <c:ext xmlns:c15="http://schemas.microsoft.com/office/drawing/2012/chart" uri="{CE6537A1-D6FC-4f65-9D91-7224C49458BB}">
                  <c15:dlblFieldTable>
                    <c15:dlblFTEntry>
                      <c15:txfldGUID>{8895696E-BA53-45AB-B206-72F344566A0E}</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E87-4E10-AF14-78C7DB38305B}"/>
                </c:ext>
                <c:ext xmlns:c15="http://schemas.microsoft.com/office/drawing/2012/chart" uri="{CE6537A1-D6FC-4f65-9D91-7224C49458BB}">
                  <c15:dlblFieldTable>
                    <c15:dlblFTEntry>
                      <c15:txfldGUID>{717F365C-F8BA-41EA-A685-E1BB7639D9A8}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E87-4E10-AF14-78C7DB38305B}"/>
                </c:ext>
                <c:ext xmlns:c15="http://schemas.microsoft.com/office/drawing/2012/chart" uri="{CE6537A1-D6FC-4f65-9D91-7224C49458BB}">
                  <c15:dlblFieldTable>
                    <c15:dlblFTEntry>
                      <c15:txfldGUID>{BBF3A3E8-CA9E-4DE2-9888-2DB7D2A8BFB3}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E87-4E10-AF14-78C7DB38305B}"/>
                </c:ext>
                <c:ext xmlns:c15="http://schemas.microsoft.com/office/drawing/2012/chart" uri="{CE6537A1-D6FC-4f65-9D91-7224C49458BB}">
                  <c15:dlblFieldTable>
                    <c15:dlblFTEntry>
                      <c15:txfldGUID>{EFC394B9-2D55-4B12-86AF-E25197113FA4}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E87-4E10-AF14-78C7DB38305B}"/>
                </c:ext>
                <c:ext xmlns:c15="http://schemas.microsoft.com/office/drawing/2012/chart" uri="{CE6537A1-D6FC-4f65-9D91-7224C49458BB}">
                  <c15:dlblFieldTable>
                    <c15:dlblFTEntry>
                      <c15:txfldGUID>{C5AA2093-B73B-4D66-8CEE-86AEF7FB4FC8}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E87-4E10-AF14-78C7DB38305B}"/>
                </c:ext>
                <c:ext xmlns:c15="http://schemas.microsoft.com/office/drawing/2012/chart" uri="{CE6537A1-D6FC-4f65-9D91-7224C49458BB}">
                  <c15:dlblFieldTable>
                    <c15:dlblFTEntry>
                      <c15:txfldGUID>{EDE19D8D-6D3C-4398-BBCB-8195E48EF8D7}</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E87-4E10-AF14-78C7DB38305B}"/>
                </c:ext>
                <c:ext xmlns:c15="http://schemas.microsoft.com/office/drawing/2012/chart" uri="{CE6537A1-D6FC-4f65-9D91-7224C49458BB}">
                  <c15:dlblFieldTable>
                    <c15:dlblFTEntry>
                      <c15:txfldGUID>{AFDCAC81-D6B8-4881-A2FE-9F455FE2B2F2}</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E87-4E10-AF14-78C7DB38305B}"/>
                </c:ext>
                <c:ext xmlns:c15="http://schemas.microsoft.com/office/drawing/2012/chart" uri="{CE6537A1-D6FC-4f65-9D91-7224C49458BB}">
                  <c15:dlblFieldTable>
                    <c15:dlblFTEntry>
                      <c15:txfldGUID>{AD8413CE-A67A-4226-88E0-06105412F3E5}</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E87-4E10-AF14-78C7DB38305B}"/>
                </c:ext>
                <c:ext xmlns:c15="http://schemas.microsoft.com/office/drawing/2012/chart" uri="{CE6537A1-D6FC-4f65-9D91-7224C49458BB}">
                  <c15:dlblFieldTable>
                    <c15:dlblFTEntry>
                      <c15:txfldGUID>{3CA933F0-370B-4E59-BC03-B6F3C35FEA86}</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-2.7</c:v>
                </c:pt>
                <c:pt idx="8">
                  <c:v>-3.6</c:v>
                </c:pt>
                <c:pt idx="16">
                  <c:v>-3.5</c:v>
                </c:pt>
                <c:pt idx="24">
                  <c:v>-3.1</c:v>
                </c:pt>
                <c:pt idx="32">
                  <c:v>-2.8</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3E87-4E10-AF14-78C7DB38305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E87-4E10-AF14-78C7DB38305B}"/>
                </c:ext>
                <c:ext xmlns:c15="http://schemas.microsoft.com/office/drawing/2012/chart" uri="{CE6537A1-D6FC-4f65-9D91-7224C49458BB}">
                  <c15:layout/>
                  <c15:dlblFieldTable>
                    <c15:dlblFTEntry>
                      <c15:txfldGUID>{1C024B17-5014-4852-B7A5-1C648B7CCE25}</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E87-4E10-AF14-78C7DB38305B}"/>
                </c:ext>
                <c:ext xmlns:c15="http://schemas.microsoft.com/office/drawing/2012/chart" uri="{CE6537A1-D6FC-4f65-9D91-7224C49458BB}">
                  <c15:dlblFieldTable>
                    <c15:dlblFTEntry>
                      <c15:txfldGUID>{D718B15E-696F-4D62-A7ED-5A1AD12274F8}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E87-4E10-AF14-78C7DB38305B}"/>
                </c:ext>
                <c:ext xmlns:c15="http://schemas.microsoft.com/office/drawing/2012/chart" uri="{CE6537A1-D6FC-4f65-9D91-7224C49458BB}">
                  <c15:dlblFieldTable>
                    <c15:dlblFTEntry>
                      <c15:txfldGUID>{FE1501B7-860D-4135-858D-8F74806D27A2}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E87-4E10-AF14-78C7DB38305B}"/>
                </c:ext>
                <c:ext xmlns:c15="http://schemas.microsoft.com/office/drawing/2012/chart" uri="{CE6537A1-D6FC-4f65-9D91-7224C49458BB}">
                  <c15:dlblFieldTable>
                    <c15:dlblFTEntry>
                      <c15:txfldGUID>{95595BC4-EFC0-4152-B0E8-CC3BB768CDAB}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E87-4E10-AF14-78C7DB38305B}"/>
                </c:ext>
                <c:ext xmlns:c15="http://schemas.microsoft.com/office/drawing/2012/chart" uri="{CE6537A1-D6FC-4f65-9D91-7224C49458BB}">
                  <c15:dlblFieldTable>
                    <c15:dlblFTEntry>
                      <c15:txfldGUID>{C7C37684-77BA-43B1-92F2-A22596B03DC8}</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E87-4E10-AF14-78C7DB38305B}"/>
                </c:ext>
                <c:ext xmlns:c15="http://schemas.microsoft.com/office/drawing/2012/chart" uri="{CE6537A1-D6FC-4f65-9D91-7224C49458BB}">
                  <c15:layout/>
                  <c15:dlblFieldTable>
                    <c15:dlblFTEntry>
                      <c15:txfldGUID>{D413EB4F-46B4-41B5-9178-8240FD05964C}</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E87-4E10-AF14-78C7DB38305B}"/>
                </c:ext>
                <c:ext xmlns:c15="http://schemas.microsoft.com/office/drawing/2012/chart" uri="{CE6537A1-D6FC-4f65-9D91-7224C49458BB}">
                  <c15:layout/>
                  <c15:dlblFieldTable>
                    <c15:dlblFTEntry>
                      <c15:txfldGUID>{444AF31A-A0F6-4FD0-9FB1-2CBD09CA5A30}</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E87-4E10-AF14-78C7DB38305B}"/>
                </c:ext>
                <c:ext xmlns:c15="http://schemas.microsoft.com/office/drawing/2012/chart" uri="{CE6537A1-D6FC-4f65-9D91-7224C49458BB}">
                  <c15:layout/>
                  <c15:dlblFieldTable>
                    <c15:dlblFTEntry>
                      <c15:txfldGUID>{8E817E8B-B822-4E9F-A148-74E98564E957}</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E87-4E10-AF14-78C7DB38305B}"/>
                </c:ext>
                <c:ext xmlns:c15="http://schemas.microsoft.com/office/drawing/2012/chart" uri="{CE6537A1-D6FC-4f65-9D91-7224C49458BB}">
                  <c15:layout/>
                  <c15:dlblFieldTable>
                    <c15:dlblFTEntry>
                      <c15:txfldGUID>{F38A59C3-1000-4B42-B978-6CAEEC9B24FB}</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7.1</c:v>
                </c:pt>
                <c:pt idx="16">
                  <c:v>6.6</c:v>
                </c:pt>
                <c:pt idx="24">
                  <c:v>6.5</c:v>
                </c:pt>
                <c:pt idx="32">
                  <c:v>6.7</c:v>
                </c:pt>
              </c:numCache>
            </c:numRef>
          </c:xVal>
          <c:yVal>
            <c:numRef>
              <c:f>公会計指標分析・財政指標組合せ分析表!$BP$77:$DC$77</c:f>
              <c:numCache>
                <c:formatCode>#,##0.0;"▲ "#,##0.0</c:formatCode>
                <c:ptCount val="40"/>
                <c:pt idx="0">
                  <c:v>20.3</c:v>
                </c:pt>
                <c:pt idx="8">
                  <c:v>20.2</c:v>
                </c:pt>
                <c:pt idx="16">
                  <c:v>15.5</c:v>
                </c:pt>
                <c:pt idx="24">
                  <c:v>14</c:v>
                </c:pt>
                <c:pt idx="32">
                  <c:v>11.4</c:v>
                </c:pt>
              </c:numCache>
            </c:numRef>
          </c:yVal>
          <c:smooth val="0"/>
          <c:extLst xmlns:c16r2="http://schemas.microsoft.com/office/drawing/2015/06/chart">
            <c:ext xmlns:c16="http://schemas.microsoft.com/office/drawing/2014/chart" uri="{C3380CC4-5D6E-409C-BE32-E72D297353CC}">
              <c16:uniqueId val="{00000013-3E87-4E10-AF14-78C7DB38305B}"/>
            </c:ext>
          </c:extLst>
        </c:ser>
        <c:dLbls>
          <c:showLegendKey val="0"/>
          <c:showVal val="1"/>
          <c:showCatName val="0"/>
          <c:showSerName val="0"/>
          <c:showPercent val="0"/>
          <c:showBubbleSize val="0"/>
        </c:dLbls>
        <c:axId val="434064944"/>
        <c:axId val="434060632"/>
      </c:scatterChart>
      <c:valAx>
        <c:axId val="434064944"/>
        <c:scaling>
          <c:orientation val="minMax"/>
          <c:max val="7.8"/>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4060632"/>
        <c:crosses val="autoZero"/>
        <c:crossBetween val="midCat"/>
      </c:valAx>
      <c:valAx>
        <c:axId val="434060632"/>
        <c:scaling>
          <c:orientation val="minMax"/>
          <c:max val="21.8"/>
          <c:min val="10.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406494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神奈川県愛川町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実質公債費比率は、例年マイナスとなっており、平成３０年度も引き続きマイナスとなった。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実質公債費比率の分子が昨年度よりマイナスが大きくなった主な要因としては、平成３０年度に償還が始まった元利償還金（地方道路整備事業債　他８件）と比較し、平成２９年度で終わる元利償還金（減税補てん債　他３件）が大きかったことによる。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今後は、公共施設の老朽化に対応するための施設の更新や大規模改修などにより、地方債の活用も想定されるため、公債費が過度に増大することの無いよう、十分配慮する。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神奈川県愛川町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充当可能財源等が多いことから、将来負担比率の分子がマイナスの状態が続いている。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平成２６年度以降の黒字額が減少してきており、充当可能財源等を増やすことと同時に、将来負担額を地方債借入額の抑制などで減らすことにより、今後も将来負担比率が低い状況で推移するよう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神奈川県愛川町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町民税の増収や実質収支の増加により繰越金が増額となったため、決算剰余金を積立することができ、全体で４億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kern="0">
              <a:solidFill>
                <a:schemeClr val="dk1"/>
              </a:solidFill>
              <a:effectLst/>
              <a:latin typeface="ＭＳ ゴシック" panose="020B0609070205080204" pitchFamily="49" charset="-128"/>
              <a:ea typeface="ＭＳ ゴシック" panose="020B0609070205080204" pitchFamily="49" charset="-128"/>
              <a:cs typeface="+mn-cs"/>
            </a:rPr>
            <a:t>また、</a:t>
          </a:r>
          <a:r>
            <a:rPr lang="ja-JP" altLang="ja-JP" sz="1300" kern="100">
              <a:effectLst/>
              <a:ea typeface="ＭＳ ゴシック" panose="020B0609070205080204" pitchFamily="49" charset="-128"/>
              <a:cs typeface="Times New Roman" panose="02020603050405020304" pitchFamily="18" charset="0"/>
            </a:rPr>
            <a:t>平成</a:t>
          </a:r>
          <a:r>
            <a:rPr lang="ja-JP" altLang="en-US" sz="1300" kern="100">
              <a:effectLst/>
              <a:ea typeface="ＭＳ ゴシック" panose="020B0609070205080204" pitchFamily="49" charset="-128"/>
              <a:cs typeface="Times New Roman" panose="02020603050405020304" pitchFamily="18" charset="0"/>
            </a:rPr>
            <a:t>３０</a:t>
          </a:r>
          <a:r>
            <a:rPr lang="ja-JP" altLang="ja-JP" sz="1300" kern="100">
              <a:effectLst/>
              <a:ea typeface="ＭＳ ゴシック" panose="020B0609070205080204" pitchFamily="49" charset="-128"/>
              <a:cs typeface="Times New Roman" panose="02020603050405020304" pitchFamily="18" charset="0"/>
            </a:rPr>
            <a:t>年度において、全ての公共施設の整備・改修等に活用できるよう、庁舎周辺公共施設整備基金を廃止し、公共施設整備基金を新設した</a:t>
          </a:r>
          <a:r>
            <a:rPr lang="ja-JP" altLang="en-US" sz="1300" kern="100">
              <a:effectLst/>
              <a:ea typeface="ＭＳ ゴシック" panose="020B0609070205080204" pitchFamily="49" charset="-128"/>
              <a:cs typeface="Times New Roman" panose="02020603050405020304" pitchFamily="18" charset="0"/>
            </a:rPr>
            <a:t>。</a:t>
          </a:r>
          <a:endParaRPr lang="en-US" altLang="ja-JP" sz="1300" kern="100">
            <a:effectLst/>
            <a:ea typeface="ＭＳ ゴシック" panose="020B0609070205080204" pitchFamily="49" charset="-128"/>
            <a:cs typeface="Times New Roman" panose="02020603050405020304" pitchFamily="18" charset="0"/>
          </a:endParaRPr>
        </a:p>
        <a:p>
          <a:r>
            <a:rPr lang="ja-JP" altLang="en-US" sz="1300" kern="100">
              <a:effectLst/>
              <a:ea typeface="ＭＳ ゴシック" panose="020B0609070205080204" pitchFamily="49" charset="-128"/>
              <a:cs typeface="Times New Roman" panose="02020603050405020304" pitchFamily="18" charset="0"/>
            </a:rPr>
            <a:t>　なお、基金を新設した</a:t>
          </a:r>
          <a:r>
            <a:rPr lang="ja-JP" altLang="ja-JP" sz="1300" kern="100">
              <a:effectLst/>
              <a:ea typeface="ＭＳ ゴシック" panose="020B0609070205080204" pitchFamily="49" charset="-128"/>
              <a:cs typeface="Times New Roman" panose="02020603050405020304" pitchFamily="18" charset="0"/>
            </a:rPr>
            <a:t>際に、旧基金の残高１億２，６００万円余りを新基金に積み替えたほか、２９年度の決算剰余金などを鑑み、当初予算で</a:t>
          </a:r>
          <a:r>
            <a:rPr lang="en-US" altLang="ja-JP" sz="1300" kern="100">
              <a:effectLst/>
              <a:latin typeface="ＭＳ ゴシック" panose="020B0609070205080204" pitchFamily="49" charset="-128"/>
              <a:ea typeface="ＭＳ ゴシック" panose="020B0609070205080204" pitchFamily="49" charset="-128"/>
              <a:cs typeface="Times New Roman" panose="02020603050405020304" pitchFamily="18" charset="0"/>
            </a:rPr>
            <a:t>5,000</a:t>
          </a:r>
          <a:r>
            <a:rPr lang="ja-JP" altLang="ja-JP" sz="1300" kern="100">
              <a:effectLst/>
              <a:latin typeface="ＭＳ ゴシック" panose="020B0609070205080204" pitchFamily="49" charset="-128"/>
              <a:ea typeface="ＭＳ ゴシック" panose="020B0609070205080204" pitchFamily="49" charset="-128"/>
              <a:cs typeface="Times New Roman" panose="02020603050405020304" pitchFamily="18" charset="0"/>
            </a:rPr>
            <a:t>万</a:t>
          </a:r>
          <a:r>
            <a:rPr lang="ja-JP" altLang="ja-JP" sz="1300" kern="100">
              <a:effectLst/>
              <a:ea typeface="ＭＳ ゴシック" panose="020B0609070205080204" pitchFamily="49" charset="-128"/>
              <a:cs typeface="Times New Roman" panose="02020603050405020304" pitchFamily="18" charset="0"/>
            </a:rPr>
            <a:t>円、９月補正と３月補正で各１億円</a:t>
          </a:r>
          <a:r>
            <a:rPr lang="ja-JP" altLang="en-US" sz="1300" kern="100">
              <a:effectLst/>
              <a:ea typeface="ＭＳ ゴシック" panose="020B0609070205080204" pitchFamily="49" charset="-128"/>
              <a:cs typeface="Times New Roman" panose="02020603050405020304" pitchFamily="18" charset="0"/>
            </a:rPr>
            <a:t>の</a:t>
          </a:r>
          <a:r>
            <a:rPr lang="ja-JP" altLang="ja-JP" sz="1300" kern="100">
              <a:effectLst/>
              <a:ea typeface="ＭＳ ゴシック" panose="020B0609070205080204" pitchFamily="49" charset="-128"/>
              <a:cs typeface="Times New Roman" panose="02020603050405020304" pitchFamily="18" charset="0"/>
            </a:rPr>
            <a:t>積み増し</a:t>
          </a:r>
          <a:r>
            <a:rPr lang="ja-JP" altLang="en-US" sz="1300" kern="100">
              <a:effectLst/>
              <a:ea typeface="ＭＳ ゴシック" panose="020B0609070205080204" pitchFamily="49" charset="-128"/>
              <a:cs typeface="Times New Roman" panose="02020603050405020304" pitchFamily="18" charset="0"/>
            </a:rPr>
            <a:t>を行った</a:t>
          </a:r>
          <a:r>
            <a:rPr lang="ja-JP" altLang="ja-JP" sz="1300" kern="100">
              <a:effectLst/>
              <a:ea typeface="ＭＳ ゴシック" panose="020B0609070205080204" pitchFamily="49" charset="-128"/>
              <a:cs typeface="Times New Roman" panose="02020603050405020304" pitchFamily="18" charset="0"/>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様化する住民ニーズや突発的な大規模災害等への備えとして、また、公共施設の老朽化に対応するための施設の更新や大規模改修などの備えとして、決算剰余金が生じた場合は可能な限り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：公共施設の整備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ハートピア基金　　　　　：社会福祉の増進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文化・スポーツ振興基金　：文化及びスポーツの振興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庁舎周辺公共施設整備基金：庁舎周辺の公共施設の整備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全ての公共施設の整備・改修等に活用できるよう、庁舎周辺公共施設整備基金を廃止し、公共施設整備基金を新設した。旧基金の残高の積み替えと決算剰余金の積み増しを行った。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また、ハートピア基金、文化・スポーツ振興基金は、ふるさと納税の寄附金及び運用利子の積立てを行った。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に基づく個別施設計画を策定することとしており、これにより各公共施設の長寿命化や統廃合などの将来的な方向性がある程度具体化する見込みであるため、策定後に適時適切な施設管理が行えるよう、決算剰余金が生じた場合は、新たな財政需要や財政調整基金残高などを見据えた上で、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ハートピア基金や文化・スポーツ振興基金については、今後とも運用による利子収入を確保していく。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町民税の増収や実質収支の増加により繰越金が増額となったため、決算剰余金を積立することができ、２億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多様化する住民ニーズや突発的な大規模災害等への備えとして、決算剰余金が生じた場合は可能な限り積み立てを行い、年度間の財源調整を維持していく。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33DE7811-AAE4-48DD-BB25-2F89352DE1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710DB60D-2E5B-49ED-92C5-EF0AE8F1E7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xmlns="" id="{8C41F928-7914-4AC3-BE6F-822653B6CE7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xmlns="" id="{5C86E97B-0D68-4459-81BA-06801BB641CC}"/>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xmlns="" id="{E5B7BB23-5D7F-4E38-A9DF-07DC72E246E7}"/>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xmlns="" id="{AF67AD27-4DCD-4E4E-8AAD-F0042AC8B167}"/>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xmlns="" id="{C42B5339-F694-415A-8E97-F8EA4CDC1248}"/>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xmlns="" id="{9F44B8E1-769E-4933-960C-547FB8D34C9F}"/>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xmlns="" id="{880366F4-3F2F-43D8-BF98-082E047B39C4}"/>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xmlns="" id="{7EC5404C-17D5-4604-8C6B-A4EDCA63C532}"/>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xmlns="" id="{5BF37212-9464-411B-AFBE-5265CC027D3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xmlns="" id="{784E9A96-438F-4F7F-BDFF-561319DD0F6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xmlns="" id="{A2290BDF-052B-49E1-A6CD-C0B626BD26B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xmlns="" id="{87C72225-438F-4380-8800-E1E0C062FA7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xmlns="" id="{F6762A78-03E1-4BE1-9BB7-28830B19C69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xmlns="" id="{A650301B-B947-4F99-A6A9-C5E51738EEB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xmlns="" id="{B351C5CC-997F-4D8C-B187-4EEF8465A73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xmlns="" id="{2348BA59-02BC-4609-AE85-23C5DA1FFC9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xmlns="" id="{0AD82F85-8B4B-41D3-BE3E-5C3101A7FF8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xmlns="" id="{EE3B3999-9E74-4795-89D0-8CDEC81D4B8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xmlns="" id="{F2CAA215-7459-42B1-B1AA-21A4C5A5693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40,500
37,908
34.28
13,075,855
12,491,068
576,499
8,415,665
6,783,484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xmlns="" id="{9F816EE4-B6D8-4650-AE44-3767743AC96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xmlns="" id="{51A54DE6-ED8B-4A40-B19A-FE43F13C40B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xmlns="" id="{DA4CB594-FDF1-40E1-9F39-02BFF956244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xmlns="" id="{17CAE216-14E6-4660-812B-E56CD49BE99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xmlns="" id="{2345521D-EEF0-4DC6-A5BC-001BE7661B4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xmlns="" id="{F930D00C-0D30-459B-A31E-DB3594D504D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xmlns="" id="{8E4A5F23-4AE7-4817-BE68-F8470701734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xmlns="" id="{47AAB4D9-4296-42F6-98F3-63119F317C1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xmlns="" id="{BD462AF8-7D86-4997-91B7-69452CC1AD0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xmlns="" id="{D888EC55-0214-4575-BC05-9705A566190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xmlns="" id="{507F34D8-9938-4450-8054-2FB8DA8D994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xmlns="" id="{DB51C340-A055-4158-B99C-15BBDABD7C0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xmlns="" id="{74D3033E-2A57-4830-A8B1-85FDDC8B4C9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xmlns="" id="{A5F245D3-9020-4456-AFD4-1D108313996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xmlns="" id="{F776F7AF-8475-42DF-9380-5DB7CF16D4C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xmlns="" id="{804468C1-4AE9-46BC-9457-47B22D3AC3A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xmlns="" id="{0F168B02-37A1-4B43-9759-F10E79DC3F5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a:extLst>
            <a:ext uri="{FF2B5EF4-FFF2-40B4-BE49-F238E27FC236}">
              <a16:creationId xmlns:a16="http://schemas.microsoft.com/office/drawing/2014/main" xmlns="" id="{72E77417-F83F-4F4C-A4EF-4AEBDF0A5D37}"/>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a:extLst>
            <a:ext uri="{FF2B5EF4-FFF2-40B4-BE49-F238E27FC236}">
              <a16:creationId xmlns:a16="http://schemas.microsoft.com/office/drawing/2014/main" xmlns="" id="{D1713B43-A891-4D69-84DE-9BA205B4F9DD}"/>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a:extLst>
            <a:ext uri="{FF2B5EF4-FFF2-40B4-BE49-F238E27FC236}">
              <a16:creationId xmlns:a16="http://schemas.microsoft.com/office/drawing/2014/main" xmlns="" id="{CADCE473-8219-449A-B543-167B34825D02}"/>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a:extLst>
            <a:ext uri="{FF2B5EF4-FFF2-40B4-BE49-F238E27FC236}">
              <a16:creationId xmlns:a16="http://schemas.microsoft.com/office/drawing/2014/main" xmlns="" id="{9B3FE519-F893-4F71-8ED6-57F165C9D647}"/>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xmlns="" id="{547BE402-4F75-4DE6-98CC-CB7863F495D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xmlns="" id="{5A48A0BF-D6B2-4006-B239-17EE2C35341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xmlns="" id="{258F12DC-1229-4CDD-A322-ACAB0CD92D5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xmlns="" id="{29A7FB58-A7F8-4FF3-9184-79B9D848747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xmlns="" id="{C903AA9C-EE26-4E1D-9EFE-4CD58757F06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xmlns="" id="{91A90969-874F-413A-95D6-7F0BB212F79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xmlns="" id="{6465404B-5678-4510-89D1-234EAC63381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xmlns="" id="{CACE6172-D812-4E00-94FB-7C8C1804598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xmlns="" id="{3BD256FC-E98A-43F4-BF1F-8F546CE2545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xmlns="" id="{B6ED7904-EB46-4B3D-8E36-F481D92DCB2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xmlns="" id="{0C47547C-5C3A-4872-ABB8-3DCE4A3155A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xmlns="" id="{B7D24C89-F2A4-4F8C-AC5A-BD426264FE7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xmlns="" id="{4D00341B-FCB6-448B-9810-108AF40655E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本町は</a:t>
          </a:r>
          <a:r>
            <a:rPr kumimoji="1" lang="en-US" altLang="ja-JP" sz="1100">
              <a:latin typeface="ＭＳ Ｐゴシック" panose="020B0600070205080204" pitchFamily="50" charset="-128"/>
              <a:ea typeface="ＭＳ Ｐゴシック" panose="020B0600070205080204" pitchFamily="50" charset="-128"/>
            </a:rPr>
            <a:t>1965</a:t>
          </a:r>
          <a:r>
            <a:rPr kumimoji="1" lang="ja-JP" altLang="en-US" sz="1100">
              <a:latin typeface="ＭＳ Ｐゴシック" panose="020B0600070205080204" pitchFamily="50" charset="-128"/>
              <a:ea typeface="ＭＳ Ｐゴシック" panose="020B0600070205080204" pitchFamily="50" charset="-128"/>
            </a:rPr>
            <a:t>年から</a:t>
          </a:r>
          <a:r>
            <a:rPr kumimoji="1" lang="en-US" altLang="ja-JP" sz="1100">
              <a:latin typeface="ＭＳ Ｐゴシック" panose="020B0600070205080204" pitchFamily="50" charset="-128"/>
              <a:ea typeface="ＭＳ Ｐゴシック" panose="020B0600070205080204" pitchFamily="50" charset="-128"/>
            </a:rPr>
            <a:t>1995</a:t>
          </a:r>
          <a:r>
            <a:rPr kumimoji="1" lang="ja-JP" altLang="en-US" sz="1100">
              <a:latin typeface="ＭＳ Ｐゴシック" panose="020B0600070205080204" pitchFamily="50" charset="-128"/>
              <a:ea typeface="ＭＳ Ｐゴシック" panose="020B0600070205080204" pitchFamily="50" charset="-128"/>
            </a:rPr>
            <a:t>年までの</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年間で人口が約３倍に膨らみ、これに合わせ数多くの公共施設等を整備してきたが、これらの施設の老朽化が進んでいる。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年度から有形固定資産減価償却率が類似団体内平均値を</a:t>
          </a:r>
          <a:r>
            <a:rPr kumimoji="1" lang="en-US" altLang="ja-JP" sz="1100">
              <a:latin typeface="ＭＳ Ｐゴシック" panose="020B0600070205080204" pitchFamily="50" charset="-128"/>
              <a:ea typeface="ＭＳ Ｐゴシック" panose="020B0600070205080204" pitchFamily="50" charset="-128"/>
            </a:rPr>
            <a:t>3.2</a:t>
          </a:r>
          <a:r>
            <a:rPr kumimoji="1" lang="ja-JP" altLang="en-US" sz="1100">
              <a:latin typeface="ＭＳ Ｐゴシック" panose="020B0600070205080204" pitchFamily="50" charset="-128"/>
              <a:ea typeface="ＭＳ Ｐゴシック" panose="020B0600070205080204" pitchFamily="50" charset="-128"/>
            </a:rPr>
            <a:t>ポイント上回り、平成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年度はさらにその差が開き、</a:t>
          </a:r>
          <a:r>
            <a:rPr kumimoji="1" lang="en-US" altLang="ja-JP" sz="1100">
              <a:latin typeface="ＭＳ Ｐゴシック" panose="020B0600070205080204" pitchFamily="50" charset="-128"/>
              <a:ea typeface="ＭＳ Ｐゴシック" panose="020B0600070205080204" pitchFamily="50" charset="-128"/>
            </a:rPr>
            <a:t>3.4</a:t>
          </a:r>
          <a:r>
            <a:rPr kumimoji="1" lang="ja-JP" altLang="en-US" sz="1100">
              <a:latin typeface="ＭＳ Ｐゴシック" panose="020B0600070205080204" pitchFamily="50" charset="-128"/>
              <a:ea typeface="ＭＳ Ｐゴシック" panose="020B0600070205080204" pitchFamily="50" charset="-128"/>
            </a:rPr>
            <a:t>ポイント上回る結果となった。</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xmlns="" id="{139505F7-2D79-4B19-BEE1-9F04CDCE692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xmlns="" id="{194BF486-E9E4-4191-AB3F-2B91876EA47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xmlns="" id="{77857A2A-C6F0-4D4D-899F-FCBB3E56333E}"/>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xmlns="" id="{4F4030FF-7B43-4CAD-A8F3-C025FE3CC966}"/>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xmlns="" id="{4CE026C3-05D4-417F-9489-4FFC3789B9FF}"/>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xmlns="" id="{89B788C2-BB51-4AB4-9C2D-4FB06B2D1AD9}"/>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xmlns="" id="{D380F718-3986-4C5D-B599-0B9893D5AE6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xmlns="" id="{2DE8618F-57CD-420C-9E80-5B752FB85106}"/>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xmlns="" id="{C135A6A5-5247-4130-9AF5-DB32E9355C36}"/>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xmlns="" id="{FB520016-6CD2-4108-BDA5-9E192E6A7F8C}"/>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xmlns="" id="{C3A0F118-6296-4D24-8CFF-F0C77D49B1F8}"/>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xmlns="" id="{2663765F-5A17-4294-9716-E3138A6FA72F}"/>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xmlns="" id="{991D4425-7B8D-4023-822D-F4E0161EB83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xmlns="" id="{0FFC2A8B-0DED-44A3-B239-D8BA58C1AF7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xmlns="" id="{C3F010C3-BEE1-42B2-AF05-0DA92B7DF63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xmlns="" id="{53EB9936-E7C7-472B-9CF7-E28A38BE307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34502</xdr:rowOff>
    </xdr:from>
    <xdr:to>
      <xdr:col>23</xdr:col>
      <xdr:colOff>85090</xdr:colOff>
      <xdr:row>33</xdr:row>
      <xdr:rowOff>106892</xdr:rowOff>
    </xdr:to>
    <xdr:cxnSp macro="">
      <xdr:nvCxnSpPr>
        <xdr:cNvPr id="73" name="直線コネクタ 72">
          <a:extLst>
            <a:ext uri="{FF2B5EF4-FFF2-40B4-BE49-F238E27FC236}">
              <a16:creationId xmlns:a16="http://schemas.microsoft.com/office/drawing/2014/main" xmlns="" id="{C5C74A0B-CCA0-4304-A0F5-762776D461E8}"/>
            </a:ext>
          </a:extLst>
        </xdr:cNvPr>
        <xdr:cNvCxnSpPr/>
      </xdr:nvCxnSpPr>
      <xdr:spPr>
        <a:xfrm flipV="1">
          <a:off x="4760595" y="5435177"/>
          <a:ext cx="127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110719</xdr:rowOff>
    </xdr:from>
    <xdr:ext cx="405111" cy="259045"/>
    <xdr:sp macro="" textlink="">
      <xdr:nvSpPr>
        <xdr:cNvPr id="74" name="有形固定資産減価償却率最小値テキスト">
          <a:extLst>
            <a:ext uri="{FF2B5EF4-FFF2-40B4-BE49-F238E27FC236}">
              <a16:creationId xmlns:a16="http://schemas.microsoft.com/office/drawing/2014/main" xmlns="" id="{54B453B4-BE8B-4272-85F7-211B08965926}"/>
            </a:ext>
          </a:extLst>
        </xdr:cNvPr>
        <xdr:cNvSpPr txBox="1"/>
      </xdr:nvSpPr>
      <xdr:spPr>
        <a:xfrm>
          <a:off x="4813300" y="6540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106892</xdr:rowOff>
    </xdr:from>
    <xdr:to>
      <xdr:col>23</xdr:col>
      <xdr:colOff>174625</xdr:colOff>
      <xdr:row>33</xdr:row>
      <xdr:rowOff>106892</xdr:rowOff>
    </xdr:to>
    <xdr:cxnSp macro="">
      <xdr:nvCxnSpPr>
        <xdr:cNvPr id="75" name="直線コネクタ 74">
          <a:extLst>
            <a:ext uri="{FF2B5EF4-FFF2-40B4-BE49-F238E27FC236}">
              <a16:creationId xmlns:a16="http://schemas.microsoft.com/office/drawing/2014/main" xmlns="" id="{CF718AC9-9813-420B-B1DA-28EA515681A9}"/>
            </a:ext>
          </a:extLst>
        </xdr:cNvPr>
        <xdr:cNvCxnSpPr/>
      </xdr:nvCxnSpPr>
      <xdr:spPr>
        <a:xfrm>
          <a:off x="4673600" y="65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152629</xdr:rowOff>
    </xdr:from>
    <xdr:ext cx="405111" cy="259045"/>
    <xdr:sp macro="" textlink="">
      <xdr:nvSpPr>
        <xdr:cNvPr id="76" name="有形固定資産減価償却率最大値テキスト">
          <a:extLst>
            <a:ext uri="{FF2B5EF4-FFF2-40B4-BE49-F238E27FC236}">
              <a16:creationId xmlns:a16="http://schemas.microsoft.com/office/drawing/2014/main" xmlns="" id="{9C0A5E4D-D8AF-4877-8292-9793372862CD}"/>
            </a:ext>
          </a:extLst>
        </xdr:cNvPr>
        <xdr:cNvSpPr txBox="1"/>
      </xdr:nvSpPr>
      <xdr:spPr>
        <a:xfrm>
          <a:off x="4813300" y="5210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34502</xdr:rowOff>
    </xdr:from>
    <xdr:to>
      <xdr:col>23</xdr:col>
      <xdr:colOff>174625</xdr:colOff>
      <xdr:row>27</xdr:row>
      <xdr:rowOff>34502</xdr:rowOff>
    </xdr:to>
    <xdr:cxnSp macro="">
      <xdr:nvCxnSpPr>
        <xdr:cNvPr id="77" name="直線コネクタ 76">
          <a:extLst>
            <a:ext uri="{FF2B5EF4-FFF2-40B4-BE49-F238E27FC236}">
              <a16:creationId xmlns:a16="http://schemas.microsoft.com/office/drawing/2014/main" xmlns="" id="{674FABBA-FDC3-43E9-B62B-8C8BA8754051}"/>
            </a:ext>
          </a:extLst>
        </xdr:cNvPr>
        <xdr:cNvCxnSpPr/>
      </xdr:nvCxnSpPr>
      <xdr:spPr>
        <a:xfrm>
          <a:off x="4673600" y="543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73889</xdr:rowOff>
    </xdr:from>
    <xdr:ext cx="405111" cy="259045"/>
    <xdr:sp macro="" textlink="">
      <xdr:nvSpPr>
        <xdr:cNvPr id="78" name="有形固定資産減価償却率平均値テキスト">
          <a:extLst>
            <a:ext uri="{FF2B5EF4-FFF2-40B4-BE49-F238E27FC236}">
              <a16:creationId xmlns:a16="http://schemas.microsoft.com/office/drawing/2014/main" xmlns="" id="{391BA259-F8F0-49E5-AF42-E6C3DA062F42}"/>
            </a:ext>
          </a:extLst>
        </xdr:cNvPr>
        <xdr:cNvSpPr txBox="1"/>
      </xdr:nvSpPr>
      <xdr:spPr>
        <a:xfrm>
          <a:off x="4813300" y="5988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95462</xdr:rowOff>
    </xdr:from>
    <xdr:to>
      <xdr:col>23</xdr:col>
      <xdr:colOff>136525</xdr:colOff>
      <xdr:row>31</xdr:row>
      <xdr:rowOff>25612</xdr:rowOff>
    </xdr:to>
    <xdr:sp macro="" textlink="">
      <xdr:nvSpPr>
        <xdr:cNvPr id="79" name="フローチャート: 判断 78">
          <a:extLst>
            <a:ext uri="{FF2B5EF4-FFF2-40B4-BE49-F238E27FC236}">
              <a16:creationId xmlns:a16="http://schemas.microsoft.com/office/drawing/2014/main" xmlns="" id="{33C0507F-867B-4589-AB0E-687C8B57EC46}"/>
            </a:ext>
          </a:extLst>
        </xdr:cNvPr>
        <xdr:cNvSpPr/>
      </xdr:nvSpPr>
      <xdr:spPr>
        <a:xfrm>
          <a:off x="47117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145838</xdr:rowOff>
    </xdr:from>
    <xdr:to>
      <xdr:col>19</xdr:col>
      <xdr:colOff>187325</xdr:colOff>
      <xdr:row>31</xdr:row>
      <xdr:rowOff>75988</xdr:rowOff>
    </xdr:to>
    <xdr:sp macro="" textlink="">
      <xdr:nvSpPr>
        <xdr:cNvPr id="80" name="フローチャート: 判断 79">
          <a:extLst>
            <a:ext uri="{FF2B5EF4-FFF2-40B4-BE49-F238E27FC236}">
              <a16:creationId xmlns:a16="http://schemas.microsoft.com/office/drawing/2014/main" xmlns="" id="{54EC9629-3924-4B79-8575-BA951D62BE19}"/>
            </a:ext>
          </a:extLst>
        </xdr:cNvPr>
        <xdr:cNvSpPr/>
      </xdr:nvSpPr>
      <xdr:spPr>
        <a:xfrm>
          <a:off x="4000500" y="606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149437</xdr:rowOff>
    </xdr:from>
    <xdr:to>
      <xdr:col>15</xdr:col>
      <xdr:colOff>187325</xdr:colOff>
      <xdr:row>31</xdr:row>
      <xdr:rowOff>79587</xdr:rowOff>
    </xdr:to>
    <xdr:sp macro="" textlink="">
      <xdr:nvSpPr>
        <xdr:cNvPr id="81" name="フローチャート: 判断 80">
          <a:extLst>
            <a:ext uri="{FF2B5EF4-FFF2-40B4-BE49-F238E27FC236}">
              <a16:creationId xmlns:a16="http://schemas.microsoft.com/office/drawing/2014/main" xmlns="" id="{533C8DF2-115A-4BBF-8127-B2ADB5755697}"/>
            </a:ext>
          </a:extLst>
        </xdr:cNvPr>
        <xdr:cNvSpPr/>
      </xdr:nvSpPr>
      <xdr:spPr>
        <a:xfrm>
          <a:off x="3238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93133</xdr:rowOff>
    </xdr:from>
    <xdr:to>
      <xdr:col>11</xdr:col>
      <xdr:colOff>187325</xdr:colOff>
      <xdr:row>32</xdr:row>
      <xdr:rowOff>23283</xdr:rowOff>
    </xdr:to>
    <xdr:sp macro="" textlink="">
      <xdr:nvSpPr>
        <xdr:cNvPr id="82" name="フローチャート: 判断 81">
          <a:extLst>
            <a:ext uri="{FF2B5EF4-FFF2-40B4-BE49-F238E27FC236}">
              <a16:creationId xmlns:a16="http://schemas.microsoft.com/office/drawing/2014/main" xmlns="" id="{A6489EB6-F8D3-4A72-A782-8E7795917E64}"/>
            </a:ext>
          </a:extLst>
        </xdr:cNvPr>
        <xdr:cNvSpPr/>
      </xdr:nvSpPr>
      <xdr:spPr>
        <a:xfrm>
          <a:off x="2476500" y="617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a16="http://schemas.microsoft.com/office/drawing/2014/main" xmlns="" id="{40CD31E3-ED78-4FA2-88EB-58C53F1E975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xmlns="" id="{136F6F63-9A35-4B0B-B5FD-CE0FC42EC80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xmlns="" id="{63179A05-A1AB-49B6-BB4F-FF3F9988F89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39FBA7DA-DA17-4885-8AEE-6DA3F414082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xmlns="" id="{AF9CD64A-0512-4176-8066-C97A425EF92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144568</xdr:rowOff>
    </xdr:from>
    <xdr:to>
      <xdr:col>23</xdr:col>
      <xdr:colOff>136525</xdr:colOff>
      <xdr:row>30</xdr:row>
      <xdr:rowOff>74718</xdr:rowOff>
    </xdr:to>
    <xdr:sp macro="" textlink="">
      <xdr:nvSpPr>
        <xdr:cNvPr id="88" name="楕円 87">
          <a:extLst>
            <a:ext uri="{FF2B5EF4-FFF2-40B4-BE49-F238E27FC236}">
              <a16:creationId xmlns:a16="http://schemas.microsoft.com/office/drawing/2014/main" xmlns="" id="{56C2C5A5-43B1-4B11-8B06-921FACE230D7}"/>
            </a:ext>
          </a:extLst>
        </xdr:cNvPr>
        <xdr:cNvSpPr/>
      </xdr:nvSpPr>
      <xdr:spPr>
        <a:xfrm>
          <a:off x="4711700" y="58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167445</xdr:rowOff>
    </xdr:from>
    <xdr:ext cx="405111" cy="259045"/>
    <xdr:sp macro="" textlink="">
      <xdr:nvSpPr>
        <xdr:cNvPr id="89" name="有形固定資産減価償却率該当値テキスト">
          <a:extLst>
            <a:ext uri="{FF2B5EF4-FFF2-40B4-BE49-F238E27FC236}">
              <a16:creationId xmlns:a16="http://schemas.microsoft.com/office/drawing/2014/main" xmlns="" id="{D8ACA8F1-B93F-48C7-B8E9-0FE010CB79CB}"/>
            </a:ext>
          </a:extLst>
        </xdr:cNvPr>
        <xdr:cNvSpPr txBox="1"/>
      </xdr:nvSpPr>
      <xdr:spPr>
        <a:xfrm>
          <a:off x="4813300" y="5739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30692</xdr:rowOff>
    </xdr:from>
    <xdr:to>
      <xdr:col>19</xdr:col>
      <xdr:colOff>187325</xdr:colOff>
      <xdr:row>30</xdr:row>
      <xdr:rowOff>132292</xdr:rowOff>
    </xdr:to>
    <xdr:sp macro="" textlink="">
      <xdr:nvSpPr>
        <xdr:cNvPr id="90" name="楕円 89">
          <a:extLst>
            <a:ext uri="{FF2B5EF4-FFF2-40B4-BE49-F238E27FC236}">
              <a16:creationId xmlns:a16="http://schemas.microsoft.com/office/drawing/2014/main" xmlns="" id="{C555FF40-AF45-492A-92D1-FF14F0C9A8E4}"/>
            </a:ext>
          </a:extLst>
        </xdr:cNvPr>
        <xdr:cNvSpPr/>
      </xdr:nvSpPr>
      <xdr:spPr>
        <a:xfrm>
          <a:off x="4000500" y="59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23918</xdr:rowOff>
    </xdr:from>
    <xdr:to>
      <xdr:col>23</xdr:col>
      <xdr:colOff>85725</xdr:colOff>
      <xdr:row>30</xdr:row>
      <xdr:rowOff>81492</xdr:rowOff>
    </xdr:to>
    <xdr:cxnSp macro="">
      <xdr:nvCxnSpPr>
        <xdr:cNvPr id="91" name="直線コネクタ 90">
          <a:extLst>
            <a:ext uri="{FF2B5EF4-FFF2-40B4-BE49-F238E27FC236}">
              <a16:creationId xmlns:a16="http://schemas.microsoft.com/office/drawing/2014/main" xmlns="" id="{632620D1-7647-4E62-B9DF-0BBE3C80D3D7}"/>
            </a:ext>
          </a:extLst>
        </xdr:cNvPr>
        <xdr:cNvCxnSpPr/>
      </xdr:nvCxnSpPr>
      <xdr:spPr>
        <a:xfrm flipV="1">
          <a:off x="4051300" y="5938943"/>
          <a:ext cx="7112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160232</xdr:rowOff>
    </xdr:from>
    <xdr:to>
      <xdr:col>15</xdr:col>
      <xdr:colOff>187325</xdr:colOff>
      <xdr:row>31</xdr:row>
      <xdr:rowOff>90382</xdr:rowOff>
    </xdr:to>
    <xdr:sp macro="" textlink="">
      <xdr:nvSpPr>
        <xdr:cNvPr id="92" name="楕円 91">
          <a:extLst>
            <a:ext uri="{FF2B5EF4-FFF2-40B4-BE49-F238E27FC236}">
              <a16:creationId xmlns:a16="http://schemas.microsoft.com/office/drawing/2014/main" xmlns="" id="{4B991C55-8801-4338-B3CA-E9EB7D05A14F}"/>
            </a:ext>
          </a:extLst>
        </xdr:cNvPr>
        <xdr:cNvSpPr/>
      </xdr:nvSpPr>
      <xdr:spPr>
        <a:xfrm>
          <a:off x="3238500" y="60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81492</xdr:rowOff>
    </xdr:from>
    <xdr:to>
      <xdr:col>19</xdr:col>
      <xdr:colOff>136525</xdr:colOff>
      <xdr:row>31</xdr:row>
      <xdr:rowOff>39582</xdr:rowOff>
    </xdr:to>
    <xdr:cxnSp macro="">
      <xdr:nvCxnSpPr>
        <xdr:cNvPr id="93" name="直線コネクタ 92">
          <a:extLst>
            <a:ext uri="{FF2B5EF4-FFF2-40B4-BE49-F238E27FC236}">
              <a16:creationId xmlns:a16="http://schemas.microsoft.com/office/drawing/2014/main" xmlns="" id="{B0826416-29A6-41F6-B1D5-B1757BD6FF77}"/>
            </a:ext>
          </a:extLst>
        </xdr:cNvPr>
        <xdr:cNvCxnSpPr/>
      </xdr:nvCxnSpPr>
      <xdr:spPr>
        <a:xfrm flipV="1">
          <a:off x="3289300" y="5996517"/>
          <a:ext cx="762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49953</xdr:rowOff>
    </xdr:from>
    <xdr:to>
      <xdr:col>11</xdr:col>
      <xdr:colOff>187325</xdr:colOff>
      <xdr:row>31</xdr:row>
      <xdr:rowOff>151553</xdr:rowOff>
    </xdr:to>
    <xdr:sp macro="" textlink="">
      <xdr:nvSpPr>
        <xdr:cNvPr id="94" name="楕円 93">
          <a:extLst>
            <a:ext uri="{FF2B5EF4-FFF2-40B4-BE49-F238E27FC236}">
              <a16:creationId xmlns:a16="http://schemas.microsoft.com/office/drawing/2014/main" xmlns="" id="{3FB46873-AB85-41B4-8772-A347600B1ABD}"/>
            </a:ext>
          </a:extLst>
        </xdr:cNvPr>
        <xdr:cNvSpPr/>
      </xdr:nvSpPr>
      <xdr:spPr>
        <a:xfrm>
          <a:off x="2476500" y="613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39582</xdr:rowOff>
    </xdr:from>
    <xdr:to>
      <xdr:col>15</xdr:col>
      <xdr:colOff>136525</xdr:colOff>
      <xdr:row>31</xdr:row>
      <xdr:rowOff>100753</xdr:rowOff>
    </xdr:to>
    <xdr:cxnSp macro="">
      <xdr:nvCxnSpPr>
        <xdr:cNvPr id="95" name="直線コネクタ 94">
          <a:extLst>
            <a:ext uri="{FF2B5EF4-FFF2-40B4-BE49-F238E27FC236}">
              <a16:creationId xmlns:a16="http://schemas.microsoft.com/office/drawing/2014/main" xmlns="" id="{2C075113-380E-4661-A8BE-69AE06C99B68}"/>
            </a:ext>
          </a:extLst>
        </xdr:cNvPr>
        <xdr:cNvCxnSpPr/>
      </xdr:nvCxnSpPr>
      <xdr:spPr>
        <a:xfrm flipV="1">
          <a:off x="2527300" y="6126057"/>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67115</xdr:rowOff>
    </xdr:from>
    <xdr:ext cx="405111" cy="259045"/>
    <xdr:sp macro="" textlink="">
      <xdr:nvSpPr>
        <xdr:cNvPr id="96" name="n_1aveValue有形固定資産減価償却率">
          <a:extLst>
            <a:ext uri="{FF2B5EF4-FFF2-40B4-BE49-F238E27FC236}">
              <a16:creationId xmlns:a16="http://schemas.microsoft.com/office/drawing/2014/main" xmlns="" id="{DD098DA4-3D72-4C69-A21B-9FF504B420D6}"/>
            </a:ext>
          </a:extLst>
        </xdr:cNvPr>
        <xdr:cNvSpPr txBox="1"/>
      </xdr:nvSpPr>
      <xdr:spPr>
        <a:xfrm>
          <a:off x="3836044" y="615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96114</xdr:rowOff>
    </xdr:from>
    <xdr:ext cx="405111" cy="259045"/>
    <xdr:sp macro="" textlink="">
      <xdr:nvSpPr>
        <xdr:cNvPr id="97" name="n_2aveValue有形固定資産減価償却率">
          <a:extLst>
            <a:ext uri="{FF2B5EF4-FFF2-40B4-BE49-F238E27FC236}">
              <a16:creationId xmlns:a16="http://schemas.microsoft.com/office/drawing/2014/main" xmlns="" id="{47D37E7D-C53A-45D9-96BC-BEA85ADA88D1}"/>
            </a:ext>
          </a:extLst>
        </xdr:cNvPr>
        <xdr:cNvSpPr txBox="1"/>
      </xdr:nvSpPr>
      <xdr:spPr>
        <a:xfrm>
          <a:off x="3086744" y="5839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14410</xdr:rowOff>
    </xdr:from>
    <xdr:ext cx="405111" cy="259045"/>
    <xdr:sp macro="" textlink="">
      <xdr:nvSpPr>
        <xdr:cNvPr id="98" name="n_3aveValue有形固定資産減価償却率">
          <a:extLst>
            <a:ext uri="{FF2B5EF4-FFF2-40B4-BE49-F238E27FC236}">
              <a16:creationId xmlns:a16="http://schemas.microsoft.com/office/drawing/2014/main" xmlns="" id="{1667A756-B133-4960-A6A6-0BEC56971650}"/>
            </a:ext>
          </a:extLst>
        </xdr:cNvPr>
        <xdr:cNvSpPr txBox="1"/>
      </xdr:nvSpPr>
      <xdr:spPr>
        <a:xfrm>
          <a:off x="2324744" y="6272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148819</xdr:rowOff>
    </xdr:from>
    <xdr:ext cx="405111" cy="259045"/>
    <xdr:sp macro="" textlink="">
      <xdr:nvSpPr>
        <xdr:cNvPr id="99" name="n_1mainValue有形固定資産減価償却率">
          <a:extLst>
            <a:ext uri="{FF2B5EF4-FFF2-40B4-BE49-F238E27FC236}">
              <a16:creationId xmlns:a16="http://schemas.microsoft.com/office/drawing/2014/main" xmlns="" id="{F3AEE0F3-DBE1-4AD8-A6B4-E10DEEDCA6B4}"/>
            </a:ext>
          </a:extLst>
        </xdr:cNvPr>
        <xdr:cNvSpPr txBox="1"/>
      </xdr:nvSpPr>
      <xdr:spPr>
        <a:xfrm>
          <a:off x="3836044" y="5720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81509</xdr:rowOff>
    </xdr:from>
    <xdr:ext cx="405111" cy="259045"/>
    <xdr:sp macro="" textlink="">
      <xdr:nvSpPr>
        <xdr:cNvPr id="100" name="n_2mainValue有形固定資産減価償却率">
          <a:extLst>
            <a:ext uri="{FF2B5EF4-FFF2-40B4-BE49-F238E27FC236}">
              <a16:creationId xmlns:a16="http://schemas.microsoft.com/office/drawing/2014/main" xmlns="" id="{D78891FA-7B42-4FB2-B6D3-ED51B85A10B7}"/>
            </a:ext>
          </a:extLst>
        </xdr:cNvPr>
        <xdr:cNvSpPr txBox="1"/>
      </xdr:nvSpPr>
      <xdr:spPr>
        <a:xfrm>
          <a:off x="3086744" y="616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168080</xdr:rowOff>
    </xdr:from>
    <xdr:ext cx="405111" cy="259045"/>
    <xdr:sp macro="" textlink="">
      <xdr:nvSpPr>
        <xdr:cNvPr id="101" name="n_3mainValue有形固定資産減価償却率">
          <a:extLst>
            <a:ext uri="{FF2B5EF4-FFF2-40B4-BE49-F238E27FC236}">
              <a16:creationId xmlns:a16="http://schemas.microsoft.com/office/drawing/2014/main" xmlns="" id="{CFD07CAF-7820-484C-963B-B2257AB278D7}"/>
            </a:ext>
          </a:extLst>
        </xdr:cNvPr>
        <xdr:cNvSpPr txBox="1"/>
      </xdr:nvSpPr>
      <xdr:spPr>
        <a:xfrm>
          <a:off x="2324744" y="5911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a:extLst>
            <a:ext uri="{FF2B5EF4-FFF2-40B4-BE49-F238E27FC236}">
              <a16:creationId xmlns:a16="http://schemas.microsoft.com/office/drawing/2014/main" xmlns="" id="{1F41CF41-8FAA-469D-8F5D-188CDC8F6AC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a:extLst>
            <a:ext uri="{FF2B5EF4-FFF2-40B4-BE49-F238E27FC236}">
              <a16:creationId xmlns:a16="http://schemas.microsoft.com/office/drawing/2014/main" xmlns="" id="{C01E6C7A-485D-4CB9-984D-CE86B6E6026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4" name="正方形/長方形 103">
          <a:extLst>
            <a:ext uri="{FF2B5EF4-FFF2-40B4-BE49-F238E27FC236}">
              <a16:creationId xmlns:a16="http://schemas.microsoft.com/office/drawing/2014/main" xmlns="" id="{863AA7E4-9588-4563-A70E-377D765B09E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a:extLst>
            <a:ext uri="{FF2B5EF4-FFF2-40B4-BE49-F238E27FC236}">
              <a16:creationId xmlns:a16="http://schemas.microsoft.com/office/drawing/2014/main" xmlns="" id="{B7FC7671-53CB-45EF-81A6-963CCA733CA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a:extLst>
            <a:ext uri="{FF2B5EF4-FFF2-40B4-BE49-F238E27FC236}">
              <a16:creationId xmlns:a16="http://schemas.microsoft.com/office/drawing/2014/main" xmlns="" id="{0E99F4B9-FC57-442E-95BC-81AC1AAA5EF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a:extLst>
            <a:ext uri="{FF2B5EF4-FFF2-40B4-BE49-F238E27FC236}">
              <a16:creationId xmlns:a16="http://schemas.microsoft.com/office/drawing/2014/main" xmlns="" id="{87EC2691-A1B3-4AC5-A065-AEF8B22196C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a:extLst>
            <a:ext uri="{FF2B5EF4-FFF2-40B4-BE49-F238E27FC236}">
              <a16:creationId xmlns:a16="http://schemas.microsoft.com/office/drawing/2014/main" xmlns="" id="{22902385-B682-4AFD-A80B-DCCA0D36CC2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a:extLst>
            <a:ext uri="{FF2B5EF4-FFF2-40B4-BE49-F238E27FC236}">
              <a16:creationId xmlns:a16="http://schemas.microsoft.com/office/drawing/2014/main" xmlns="" id="{627682A3-5A8B-40DB-BC36-515C0A3FE66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a:extLst>
            <a:ext uri="{FF2B5EF4-FFF2-40B4-BE49-F238E27FC236}">
              <a16:creationId xmlns:a16="http://schemas.microsoft.com/office/drawing/2014/main" xmlns="" id="{F4557CBB-FCA7-406D-9528-AE39B803735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a:extLst>
            <a:ext uri="{FF2B5EF4-FFF2-40B4-BE49-F238E27FC236}">
              <a16:creationId xmlns:a16="http://schemas.microsoft.com/office/drawing/2014/main" xmlns="" id="{DF93245F-EECF-42E8-AFAB-E3BC82F08E8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a:extLst>
            <a:ext uri="{FF2B5EF4-FFF2-40B4-BE49-F238E27FC236}">
              <a16:creationId xmlns:a16="http://schemas.microsoft.com/office/drawing/2014/main" xmlns="" id="{D4CE1F66-7819-4086-B72C-6CCDF3F80CA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a:extLst>
            <a:ext uri="{FF2B5EF4-FFF2-40B4-BE49-F238E27FC236}">
              <a16:creationId xmlns:a16="http://schemas.microsoft.com/office/drawing/2014/main" xmlns="" id="{A4CBBE80-ABE0-4219-8130-BC969B50A63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a:extLst>
            <a:ext uri="{FF2B5EF4-FFF2-40B4-BE49-F238E27FC236}">
              <a16:creationId xmlns:a16="http://schemas.microsoft.com/office/drawing/2014/main" xmlns="" id="{FE03CE6E-FB12-40CD-8C06-DD1950F875C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地方債の借入れについては、極力、元金償還額以内の活用を基本とし、公債費が増大することの無いよう十分配慮を行っており、平成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年度は、これに沿った地方債の活用を行うことができた。また、財政調整基金への積み立てでは、平成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年度を上回る額を積み立てることができ、こういったことから、債務償還比率は前年度に比べ減少し、類似団体内平均値を下回る結果となっている。</a:t>
          </a:r>
        </a:p>
      </xdr:txBody>
    </xdr:sp>
    <xdr:clientData/>
  </xdr:twoCellAnchor>
  <xdr:oneCellAnchor>
    <xdr:from>
      <xdr:col>57</xdr:col>
      <xdr:colOff>111125</xdr:colOff>
      <xdr:row>23</xdr:row>
      <xdr:rowOff>47625</xdr:rowOff>
    </xdr:from>
    <xdr:ext cx="349839" cy="225703"/>
    <xdr:sp macro="" textlink="">
      <xdr:nvSpPr>
        <xdr:cNvPr id="115" name="テキスト ボックス 114">
          <a:extLst>
            <a:ext uri="{FF2B5EF4-FFF2-40B4-BE49-F238E27FC236}">
              <a16:creationId xmlns:a16="http://schemas.microsoft.com/office/drawing/2014/main" xmlns="" id="{9D621F20-49C0-488F-86FF-7CB4390FDE7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a:extLst>
            <a:ext uri="{FF2B5EF4-FFF2-40B4-BE49-F238E27FC236}">
              <a16:creationId xmlns:a16="http://schemas.microsoft.com/office/drawing/2014/main" xmlns="" id="{6D325B58-5ABC-446D-9CA9-85236C7F20E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xmlns="" id="{3098EDA4-4594-4692-A3D0-8D3F5B6AD19C}"/>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8" name="テキスト ボックス 117">
          <a:extLst>
            <a:ext uri="{FF2B5EF4-FFF2-40B4-BE49-F238E27FC236}">
              <a16:creationId xmlns:a16="http://schemas.microsoft.com/office/drawing/2014/main" xmlns="" id="{08D572D6-5D98-48E1-BF57-D944513F128C}"/>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xmlns="" id="{5FF83D62-07BD-4D66-86DA-26D3E10FB8EB}"/>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xmlns="" id="{534B6E7B-4A28-4C26-ADDF-325EB8EDF329}"/>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xmlns="" id="{4183BAF8-DC8A-4282-94BC-644FCD2D3DDE}"/>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xmlns="" id="{8FCD72D3-8403-4F10-9B6C-C42F4500FA08}"/>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xmlns="" id="{548520DB-4B6E-4AC3-A765-0E3702AFF999}"/>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xmlns="" id="{F2722316-64B0-4287-8F0A-5B5B57770523}"/>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xmlns="" id="{2CB95379-108B-45CF-87FB-2115F6AF46DB}"/>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xmlns="" id="{5CA5B0EC-84EA-4C40-A6BE-CFA517F12914}"/>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xmlns="" id="{D28829CD-2ED8-40D5-A64A-12BCD71D2379}"/>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8" name="テキスト ボックス 127">
          <a:extLst>
            <a:ext uri="{FF2B5EF4-FFF2-40B4-BE49-F238E27FC236}">
              <a16:creationId xmlns:a16="http://schemas.microsoft.com/office/drawing/2014/main" xmlns="" id="{B8B7FA36-6E9D-4A71-A4FE-960B89D33B82}"/>
            </a:ext>
          </a:extLst>
        </xdr:cNvPr>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xmlns="" id="{7ABD97D6-4774-4790-9F2F-F0B59E0AAC5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30" name="テキスト ボックス 129">
          <a:extLst>
            <a:ext uri="{FF2B5EF4-FFF2-40B4-BE49-F238E27FC236}">
              <a16:creationId xmlns:a16="http://schemas.microsoft.com/office/drawing/2014/main" xmlns="" id="{9D46B1C6-28BC-49B4-AD33-42F50B141456}"/>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xmlns="" id="{5232597D-5A33-4895-B80D-CC4B965C0A1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74150</xdr:rowOff>
    </xdr:from>
    <xdr:to>
      <xdr:col>76</xdr:col>
      <xdr:colOff>21589</xdr:colOff>
      <xdr:row>35</xdr:row>
      <xdr:rowOff>31297</xdr:rowOff>
    </xdr:to>
    <xdr:cxnSp macro="">
      <xdr:nvCxnSpPr>
        <xdr:cNvPr id="132" name="直線コネクタ 131">
          <a:extLst>
            <a:ext uri="{FF2B5EF4-FFF2-40B4-BE49-F238E27FC236}">
              <a16:creationId xmlns:a16="http://schemas.microsoft.com/office/drawing/2014/main" xmlns="" id="{AADFC304-3D9F-460F-9968-58D3A4CD2704}"/>
            </a:ext>
          </a:extLst>
        </xdr:cNvPr>
        <xdr:cNvCxnSpPr/>
      </xdr:nvCxnSpPr>
      <xdr:spPr>
        <a:xfrm flipV="1">
          <a:off x="14793595" y="5303375"/>
          <a:ext cx="1269" cy="1500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33" name="債務償還比率最小値テキスト">
          <a:extLst>
            <a:ext uri="{FF2B5EF4-FFF2-40B4-BE49-F238E27FC236}">
              <a16:creationId xmlns:a16="http://schemas.microsoft.com/office/drawing/2014/main" xmlns="" id="{D6332EFF-C26B-4193-9459-772D48DE2097}"/>
            </a:ext>
          </a:extLst>
        </xdr:cNvPr>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34" name="直線コネクタ 133">
          <a:extLst>
            <a:ext uri="{FF2B5EF4-FFF2-40B4-BE49-F238E27FC236}">
              <a16:creationId xmlns:a16="http://schemas.microsoft.com/office/drawing/2014/main" xmlns="" id="{90A38C6A-2E49-4D10-BAB5-9D7C0B7984DE}"/>
            </a:ext>
          </a:extLst>
        </xdr:cNvPr>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20827</xdr:rowOff>
    </xdr:from>
    <xdr:ext cx="469744" cy="259045"/>
    <xdr:sp macro="" textlink="">
      <xdr:nvSpPr>
        <xdr:cNvPr id="135" name="債務償還比率最大値テキスト">
          <a:extLst>
            <a:ext uri="{FF2B5EF4-FFF2-40B4-BE49-F238E27FC236}">
              <a16:creationId xmlns:a16="http://schemas.microsoft.com/office/drawing/2014/main" xmlns="" id="{D1446592-BB33-4825-B4AC-57C5D0E1A236}"/>
            </a:ext>
          </a:extLst>
        </xdr:cNvPr>
        <xdr:cNvSpPr txBox="1"/>
      </xdr:nvSpPr>
      <xdr:spPr>
        <a:xfrm>
          <a:off x="14846300" y="507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74150</xdr:rowOff>
    </xdr:from>
    <xdr:to>
      <xdr:col>76</xdr:col>
      <xdr:colOff>111125</xdr:colOff>
      <xdr:row>26</xdr:row>
      <xdr:rowOff>74150</xdr:rowOff>
    </xdr:to>
    <xdr:cxnSp macro="">
      <xdr:nvCxnSpPr>
        <xdr:cNvPr id="136" name="直線コネクタ 135">
          <a:extLst>
            <a:ext uri="{FF2B5EF4-FFF2-40B4-BE49-F238E27FC236}">
              <a16:creationId xmlns:a16="http://schemas.microsoft.com/office/drawing/2014/main" xmlns="" id="{647CD2F7-25AE-4304-9DFF-F2AEFB0D8B2A}"/>
            </a:ext>
          </a:extLst>
        </xdr:cNvPr>
        <xdr:cNvCxnSpPr/>
      </xdr:nvCxnSpPr>
      <xdr:spPr>
        <a:xfrm>
          <a:off x="14706600" y="5303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93870</xdr:rowOff>
    </xdr:from>
    <xdr:ext cx="469744" cy="259045"/>
    <xdr:sp macro="" textlink="">
      <xdr:nvSpPr>
        <xdr:cNvPr id="137" name="債務償還比率平均値テキスト">
          <a:extLst>
            <a:ext uri="{FF2B5EF4-FFF2-40B4-BE49-F238E27FC236}">
              <a16:creationId xmlns:a16="http://schemas.microsoft.com/office/drawing/2014/main" xmlns="" id="{18579CBB-1B62-4377-A163-0C9BE3B93109}"/>
            </a:ext>
          </a:extLst>
        </xdr:cNvPr>
        <xdr:cNvSpPr txBox="1"/>
      </xdr:nvSpPr>
      <xdr:spPr>
        <a:xfrm>
          <a:off x="14846300" y="5837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70993</xdr:rowOff>
    </xdr:from>
    <xdr:to>
      <xdr:col>76</xdr:col>
      <xdr:colOff>73025</xdr:colOff>
      <xdr:row>31</xdr:row>
      <xdr:rowOff>1143</xdr:rowOff>
    </xdr:to>
    <xdr:sp macro="" textlink="">
      <xdr:nvSpPr>
        <xdr:cNvPr id="138" name="フローチャート: 判断 137">
          <a:extLst>
            <a:ext uri="{FF2B5EF4-FFF2-40B4-BE49-F238E27FC236}">
              <a16:creationId xmlns:a16="http://schemas.microsoft.com/office/drawing/2014/main" xmlns="" id="{88857654-5311-4055-908C-77A21981B6FD}"/>
            </a:ext>
          </a:extLst>
        </xdr:cNvPr>
        <xdr:cNvSpPr/>
      </xdr:nvSpPr>
      <xdr:spPr>
        <a:xfrm>
          <a:off x="14744700" y="598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52487</xdr:rowOff>
    </xdr:from>
    <xdr:to>
      <xdr:col>72</xdr:col>
      <xdr:colOff>123825</xdr:colOff>
      <xdr:row>30</xdr:row>
      <xdr:rowOff>154087</xdr:rowOff>
    </xdr:to>
    <xdr:sp macro="" textlink="">
      <xdr:nvSpPr>
        <xdr:cNvPr id="139" name="フローチャート: 判断 138">
          <a:extLst>
            <a:ext uri="{FF2B5EF4-FFF2-40B4-BE49-F238E27FC236}">
              <a16:creationId xmlns:a16="http://schemas.microsoft.com/office/drawing/2014/main" xmlns="" id="{445C047D-A707-44EB-9C03-59FC73809516}"/>
            </a:ext>
          </a:extLst>
        </xdr:cNvPr>
        <xdr:cNvSpPr/>
      </xdr:nvSpPr>
      <xdr:spPr>
        <a:xfrm>
          <a:off x="14033500" y="596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xmlns="" id="{AC6E50B0-AC8B-4EFB-AFB8-6207AE984D3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xmlns="" id="{5AD9B996-2FF4-40FC-BD25-8281ED8324A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xmlns="" id="{8E879488-509D-4E7A-AAC6-881925F5308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xmlns="" id="{06495E1B-C097-4556-9DE8-75CC40EEC8D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xmlns="" id="{568DE3D8-C9E5-4FA8-872B-76E0A725084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95858</xdr:rowOff>
    </xdr:from>
    <xdr:to>
      <xdr:col>76</xdr:col>
      <xdr:colOff>73025</xdr:colOff>
      <xdr:row>32</xdr:row>
      <xdr:rowOff>26008</xdr:rowOff>
    </xdr:to>
    <xdr:sp macro="" textlink="">
      <xdr:nvSpPr>
        <xdr:cNvPr id="145" name="楕円 144">
          <a:extLst>
            <a:ext uri="{FF2B5EF4-FFF2-40B4-BE49-F238E27FC236}">
              <a16:creationId xmlns:a16="http://schemas.microsoft.com/office/drawing/2014/main" xmlns="" id="{07EADB19-0BCB-4858-907E-7E2C25515F4F}"/>
            </a:ext>
          </a:extLst>
        </xdr:cNvPr>
        <xdr:cNvSpPr/>
      </xdr:nvSpPr>
      <xdr:spPr>
        <a:xfrm>
          <a:off x="14744700" y="618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74285</xdr:rowOff>
    </xdr:from>
    <xdr:ext cx="469744" cy="259045"/>
    <xdr:sp macro="" textlink="">
      <xdr:nvSpPr>
        <xdr:cNvPr id="146" name="債務償還比率該当値テキスト">
          <a:extLst>
            <a:ext uri="{FF2B5EF4-FFF2-40B4-BE49-F238E27FC236}">
              <a16:creationId xmlns:a16="http://schemas.microsoft.com/office/drawing/2014/main" xmlns="" id="{BC36C350-7A7D-4B5E-AD27-A44DA532263D}"/>
            </a:ext>
          </a:extLst>
        </xdr:cNvPr>
        <xdr:cNvSpPr txBox="1"/>
      </xdr:nvSpPr>
      <xdr:spPr>
        <a:xfrm>
          <a:off x="14846300" y="6160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36948</xdr:rowOff>
    </xdr:from>
    <xdr:to>
      <xdr:col>72</xdr:col>
      <xdr:colOff>123825</xdr:colOff>
      <xdr:row>31</xdr:row>
      <xdr:rowOff>138548</xdr:rowOff>
    </xdr:to>
    <xdr:sp macro="" textlink="">
      <xdr:nvSpPr>
        <xdr:cNvPr id="147" name="楕円 146">
          <a:extLst>
            <a:ext uri="{FF2B5EF4-FFF2-40B4-BE49-F238E27FC236}">
              <a16:creationId xmlns:a16="http://schemas.microsoft.com/office/drawing/2014/main" xmlns="" id="{2AC15295-B12A-4C28-B5C3-3DF64460B2F8}"/>
            </a:ext>
          </a:extLst>
        </xdr:cNvPr>
        <xdr:cNvSpPr/>
      </xdr:nvSpPr>
      <xdr:spPr>
        <a:xfrm>
          <a:off x="14033500" y="612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87748</xdr:rowOff>
    </xdr:from>
    <xdr:to>
      <xdr:col>76</xdr:col>
      <xdr:colOff>22225</xdr:colOff>
      <xdr:row>31</xdr:row>
      <xdr:rowOff>146658</xdr:rowOff>
    </xdr:to>
    <xdr:cxnSp macro="">
      <xdr:nvCxnSpPr>
        <xdr:cNvPr id="148" name="直線コネクタ 147">
          <a:extLst>
            <a:ext uri="{FF2B5EF4-FFF2-40B4-BE49-F238E27FC236}">
              <a16:creationId xmlns:a16="http://schemas.microsoft.com/office/drawing/2014/main" xmlns="" id="{A16F7C45-5BFD-4F8E-B467-338E9C2D6749}"/>
            </a:ext>
          </a:extLst>
        </xdr:cNvPr>
        <xdr:cNvCxnSpPr/>
      </xdr:nvCxnSpPr>
      <xdr:spPr>
        <a:xfrm>
          <a:off x="14084300" y="6174223"/>
          <a:ext cx="711200" cy="5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170614</xdr:rowOff>
    </xdr:from>
    <xdr:ext cx="469744" cy="259045"/>
    <xdr:sp macro="" textlink="">
      <xdr:nvSpPr>
        <xdr:cNvPr id="149" name="n_1aveValue債務償還比率">
          <a:extLst>
            <a:ext uri="{FF2B5EF4-FFF2-40B4-BE49-F238E27FC236}">
              <a16:creationId xmlns:a16="http://schemas.microsoft.com/office/drawing/2014/main" xmlns="" id="{002A245D-4780-44F5-ADB2-3145C001EFDB}"/>
            </a:ext>
          </a:extLst>
        </xdr:cNvPr>
        <xdr:cNvSpPr txBox="1"/>
      </xdr:nvSpPr>
      <xdr:spPr>
        <a:xfrm>
          <a:off x="13836727" y="574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129675</xdr:rowOff>
    </xdr:from>
    <xdr:ext cx="469744" cy="259045"/>
    <xdr:sp macro="" textlink="">
      <xdr:nvSpPr>
        <xdr:cNvPr id="150" name="n_1mainValue債務償還比率">
          <a:extLst>
            <a:ext uri="{FF2B5EF4-FFF2-40B4-BE49-F238E27FC236}">
              <a16:creationId xmlns:a16="http://schemas.microsoft.com/office/drawing/2014/main" xmlns="" id="{71C1163F-12F6-49AD-B054-F729BFAA5A7E}"/>
            </a:ext>
          </a:extLst>
        </xdr:cNvPr>
        <xdr:cNvSpPr txBox="1"/>
      </xdr:nvSpPr>
      <xdr:spPr>
        <a:xfrm>
          <a:off x="13836727" y="621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a:extLst>
            <a:ext uri="{FF2B5EF4-FFF2-40B4-BE49-F238E27FC236}">
              <a16:creationId xmlns:a16="http://schemas.microsoft.com/office/drawing/2014/main" xmlns="" id="{D9BAD2DD-2F97-46AF-BD81-AC45339B14B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a:extLst>
            <a:ext uri="{FF2B5EF4-FFF2-40B4-BE49-F238E27FC236}">
              <a16:creationId xmlns:a16="http://schemas.microsoft.com/office/drawing/2014/main" xmlns="" id="{29153B18-E198-4031-885A-0668A1652E2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a:extLst>
            <a:ext uri="{FF2B5EF4-FFF2-40B4-BE49-F238E27FC236}">
              <a16:creationId xmlns:a16="http://schemas.microsoft.com/office/drawing/2014/main" xmlns="" id="{474547E8-0DF7-44BD-84EE-8AFD7C2EE47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a:extLst>
            <a:ext uri="{FF2B5EF4-FFF2-40B4-BE49-F238E27FC236}">
              <a16:creationId xmlns:a16="http://schemas.microsoft.com/office/drawing/2014/main" xmlns="" id="{651399A0-FC92-4E68-96B9-18B7C8C20D3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a:extLst>
            <a:ext uri="{FF2B5EF4-FFF2-40B4-BE49-F238E27FC236}">
              <a16:creationId xmlns:a16="http://schemas.microsoft.com/office/drawing/2014/main" xmlns="" id="{F2B00275-3D6A-40EF-A25B-BD1B6E5A3EB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a:extLst>
            <a:ext uri="{FF2B5EF4-FFF2-40B4-BE49-F238E27FC236}">
              <a16:creationId xmlns:a16="http://schemas.microsoft.com/office/drawing/2014/main" xmlns="" id="{CAF1F8F3-1A32-4553-A5A9-980C6A13220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23FC8F88-6CC5-48A0-B6A5-560154C1ADE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9FE4D455-BA39-4766-B6E9-56389C2DFB2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2434A687-8E8D-4ABE-955C-C32B72AA0B7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A5C4F525-A138-4603-9226-C04EAE3A704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E91EFC58-7E7F-4092-B984-BF15B918E16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15432A74-CE72-4A76-8995-2FD318DF953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7127DCC2-AAE3-4344-B3C4-27C0492FDA4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A8DAB045-F62B-4A16-ADF5-E3129F4A2C2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B0994E04-5A86-494B-8E45-2DA6C486C59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AC5DECF-A303-437D-9DC1-FF96FB4B7F6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40,500
37,908
34.28
13,075,855
12,491,068
576,499
8,415,665
6,783,484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2C171BDA-9049-437F-B81F-667F6AA6BD9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60EE9D0D-C3B8-4EA6-9DE5-0A37870AC73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AE0234C1-5EE7-48C1-96DF-B32DB49717D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74700BCD-AF03-45CC-98E5-D1C6510414D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3767E13E-01DB-41B1-A231-21A43160692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F9161833-4727-44D3-BAC6-9A68D872185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43758F46-C21C-4541-A6AD-6B087EE246B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91243BCB-B3E5-423E-94CE-B8B6F1D9770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9D070FE3-F725-4DD4-AF30-C2F176C5A47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DDE80C7E-5315-42D2-971E-163B9168EF2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7400E25B-EA39-41CB-B371-3EE1F1D0F24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25F2A1C3-02B6-4D1F-BD3A-DF5F776D04C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D795E53B-98EF-489D-8BE7-A502ADB2B3B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94A45B52-4908-45B4-BD07-B72BA2F1176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C424FDB8-0414-4473-AFB5-785078DDA48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C6D7608C-E521-4B35-A380-49944175148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6D88377C-EFCC-4C14-B36E-1AC06CB6616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EDD9DD59-669A-4C59-8A18-13BF646D8BD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28C8C8CD-9367-4D66-B2D2-828DC509E51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E940E48D-BE16-4C00-A986-B55684148A53}"/>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90A71650-1E43-414B-93C0-282EEF987AF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4A2F9752-13F0-420F-8006-D35FDF01B5A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E459AFCD-31CF-4ECA-B799-DEFCA87AF3A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D6EB29A3-338E-40C2-B2F8-59F18FCC484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241DB077-2B46-4B2A-ABE5-B773BF023D5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1A1BEED3-0A6B-4737-8037-2BC5B1D71E9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1D0A9AC5-04F9-440F-9E4E-B43BA7BA661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93D9C57E-51D2-43BD-9B9D-73F4CBB641A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7D8ED620-37EE-4520-934C-9EF964A6F35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A40AE9CD-5304-4A49-84A4-40FBCD63E20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xmlns="" id="{7BA8D49A-20BD-4C6A-B96A-452A4240C056}"/>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xmlns="" id="{C1B1403D-EAEA-4AB6-9EA5-E8626C6A3AF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xmlns="" id="{4D2CE04D-5263-47B6-A4F2-90E5085AFE65}"/>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xmlns="" id="{9AB26A10-FA6D-4934-81B9-2CA331D7349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xmlns="" id="{651C1E08-3B7D-403E-95AB-317838F8C0B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xmlns="" id="{A38701EF-6625-45C5-BDF6-F68608FD2BD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xmlns="" id="{49F255E3-CEBE-4483-9364-8CFB153A453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xmlns="" id="{16E02A86-EDBE-4A19-8C10-3C9E5F5B66C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xmlns="" id="{A09461A5-174D-40F0-9F4A-D160178C6FF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xmlns="" id="{067EE7D3-75BB-4C76-803B-8400BA58D11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xmlns="" id="{4F8CCFD9-3FD9-4398-B253-4AB9A234A18C}"/>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xmlns="" id="{98BB6D26-624C-4E55-B57B-CFB1629B5DF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xmlns="" id="{256D19D1-A977-437F-8B50-9E78A4FE4B9E}"/>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xmlns="" id="{1620656E-86E0-403D-9373-D5CD1CB98D8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93345</xdr:rowOff>
    </xdr:from>
    <xdr:to>
      <xdr:col>24</xdr:col>
      <xdr:colOff>62865</xdr:colOff>
      <xdr:row>42</xdr:row>
      <xdr:rowOff>70485</xdr:rowOff>
    </xdr:to>
    <xdr:cxnSp macro="">
      <xdr:nvCxnSpPr>
        <xdr:cNvPr id="56" name="直線コネクタ 55">
          <a:extLst>
            <a:ext uri="{FF2B5EF4-FFF2-40B4-BE49-F238E27FC236}">
              <a16:creationId xmlns:a16="http://schemas.microsoft.com/office/drawing/2014/main" xmlns="" id="{7F7F71D9-1961-475A-ABFA-B9034E95D997}"/>
            </a:ext>
          </a:extLst>
        </xdr:cNvPr>
        <xdr:cNvCxnSpPr/>
      </xdr:nvCxnSpPr>
      <xdr:spPr>
        <a:xfrm flipV="1">
          <a:off x="4634865" y="5751195"/>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74312</xdr:rowOff>
    </xdr:from>
    <xdr:ext cx="405111" cy="259045"/>
    <xdr:sp macro="" textlink="">
      <xdr:nvSpPr>
        <xdr:cNvPr id="57" name="【道路】&#10;有形固定資産減価償却率最小値テキスト">
          <a:extLst>
            <a:ext uri="{FF2B5EF4-FFF2-40B4-BE49-F238E27FC236}">
              <a16:creationId xmlns:a16="http://schemas.microsoft.com/office/drawing/2014/main" xmlns="" id="{7EEF50D2-3F1B-4DEF-8E65-C98503D3B57C}"/>
            </a:ext>
          </a:extLst>
        </xdr:cNvPr>
        <xdr:cNvSpPr txBox="1"/>
      </xdr:nvSpPr>
      <xdr:spPr>
        <a:xfrm>
          <a:off x="4673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70485</xdr:rowOff>
    </xdr:from>
    <xdr:to>
      <xdr:col>24</xdr:col>
      <xdr:colOff>152400</xdr:colOff>
      <xdr:row>42</xdr:row>
      <xdr:rowOff>70485</xdr:rowOff>
    </xdr:to>
    <xdr:cxnSp macro="">
      <xdr:nvCxnSpPr>
        <xdr:cNvPr id="58" name="直線コネクタ 57">
          <a:extLst>
            <a:ext uri="{FF2B5EF4-FFF2-40B4-BE49-F238E27FC236}">
              <a16:creationId xmlns:a16="http://schemas.microsoft.com/office/drawing/2014/main" xmlns="" id="{44D5586D-C9E1-454F-B734-432A0F48786E}"/>
            </a:ext>
          </a:extLst>
        </xdr:cNvPr>
        <xdr:cNvCxnSpPr/>
      </xdr:nvCxnSpPr>
      <xdr:spPr>
        <a:xfrm>
          <a:off x="4546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40022</xdr:rowOff>
    </xdr:from>
    <xdr:ext cx="405111" cy="259045"/>
    <xdr:sp macro="" textlink="">
      <xdr:nvSpPr>
        <xdr:cNvPr id="59" name="【道路】&#10;有形固定資産減価償却率最大値テキスト">
          <a:extLst>
            <a:ext uri="{FF2B5EF4-FFF2-40B4-BE49-F238E27FC236}">
              <a16:creationId xmlns:a16="http://schemas.microsoft.com/office/drawing/2014/main" xmlns="" id="{C5D9070C-7786-46BC-BB16-A2CE02AD87FC}"/>
            </a:ext>
          </a:extLst>
        </xdr:cNvPr>
        <xdr:cNvSpPr txBox="1"/>
      </xdr:nvSpPr>
      <xdr:spPr>
        <a:xfrm>
          <a:off x="4673600" y="552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93345</xdr:rowOff>
    </xdr:from>
    <xdr:to>
      <xdr:col>24</xdr:col>
      <xdr:colOff>152400</xdr:colOff>
      <xdr:row>33</xdr:row>
      <xdr:rowOff>93345</xdr:rowOff>
    </xdr:to>
    <xdr:cxnSp macro="">
      <xdr:nvCxnSpPr>
        <xdr:cNvPr id="60" name="直線コネクタ 59">
          <a:extLst>
            <a:ext uri="{FF2B5EF4-FFF2-40B4-BE49-F238E27FC236}">
              <a16:creationId xmlns:a16="http://schemas.microsoft.com/office/drawing/2014/main" xmlns="" id="{52F18AB3-EA2D-4314-BF8F-18F5245EEC69}"/>
            </a:ext>
          </a:extLst>
        </xdr:cNvPr>
        <xdr:cNvCxnSpPr/>
      </xdr:nvCxnSpPr>
      <xdr:spPr>
        <a:xfrm>
          <a:off x="4546600" y="575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97807</xdr:rowOff>
    </xdr:from>
    <xdr:ext cx="405111" cy="259045"/>
    <xdr:sp macro="" textlink="">
      <xdr:nvSpPr>
        <xdr:cNvPr id="61" name="【道路】&#10;有形固定資産減価償却率平均値テキスト">
          <a:extLst>
            <a:ext uri="{FF2B5EF4-FFF2-40B4-BE49-F238E27FC236}">
              <a16:creationId xmlns:a16="http://schemas.microsoft.com/office/drawing/2014/main" xmlns="" id="{81198E5B-D0CF-485E-9F81-09FC50EF4D7B}"/>
            </a:ext>
          </a:extLst>
        </xdr:cNvPr>
        <xdr:cNvSpPr txBox="1"/>
      </xdr:nvSpPr>
      <xdr:spPr>
        <a:xfrm>
          <a:off x="4673600" y="627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74930</xdr:rowOff>
    </xdr:from>
    <xdr:to>
      <xdr:col>24</xdr:col>
      <xdr:colOff>114300</xdr:colOff>
      <xdr:row>38</xdr:row>
      <xdr:rowOff>5080</xdr:rowOff>
    </xdr:to>
    <xdr:sp macro="" textlink="">
      <xdr:nvSpPr>
        <xdr:cNvPr id="62" name="フローチャート: 判断 61">
          <a:extLst>
            <a:ext uri="{FF2B5EF4-FFF2-40B4-BE49-F238E27FC236}">
              <a16:creationId xmlns:a16="http://schemas.microsoft.com/office/drawing/2014/main" xmlns="" id="{1C83B55B-3DE9-4993-8A32-77F7F6680FB0}"/>
            </a:ext>
          </a:extLst>
        </xdr:cNvPr>
        <xdr:cNvSpPr/>
      </xdr:nvSpPr>
      <xdr:spPr>
        <a:xfrm>
          <a:off x="4584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3" name="フローチャート: 判断 62">
          <a:extLst>
            <a:ext uri="{FF2B5EF4-FFF2-40B4-BE49-F238E27FC236}">
              <a16:creationId xmlns:a16="http://schemas.microsoft.com/office/drawing/2014/main" xmlns="" id="{A9105EF1-5487-4C37-874E-5FB0D500779F}"/>
            </a:ext>
          </a:extLst>
        </xdr:cNvPr>
        <xdr:cNvSpPr/>
      </xdr:nvSpPr>
      <xdr:spPr>
        <a:xfrm>
          <a:off x="3746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122555</xdr:rowOff>
    </xdr:from>
    <xdr:to>
      <xdr:col>15</xdr:col>
      <xdr:colOff>101600</xdr:colOff>
      <xdr:row>38</xdr:row>
      <xdr:rowOff>52705</xdr:rowOff>
    </xdr:to>
    <xdr:sp macro="" textlink="">
      <xdr:nvSpPr>
        <xdr:cNvPr id="64" name="フローチャート: 判断 63">
          <a:extLst>
            <a:ext uri="{FF2B5EF4-FFF2-40B4-BE49-F238E27FC236}">
              <a16:creationId xmlns:a16="http://schemas.microsoft.com/office/drawing/2014/main" xmlns="" id="{055FE335-108F-4E1B-AB72-9335DDB912FE}"/>
            </a:ext>
          </a:extLst>
        </xdr:cNvPr>
        <xdr:cNvSpPr/>
      </xdr:nvSpPr>
      <xdr:spPr>
        <a:xfrm>
          <a:off x="2857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132080</xdr:rowOff>
    </xdr:from>
    <xdr:to>
      <xdr:col>10</xdr:col>
      <xdr:colOff>165100</xdr:colOff>
      <xdr:row>38</xdr:row>
      <xdr:rowOff>62230</xdr:rowOff>
    </xdr:to>
    <xdr:sp macro="" textlink="">
      <xdr:nvSpPr>
        <xdr:cNvPr id="65" name="フローチャート: 判断 64">
          <a:extLst>
            <a:ext uri="{FF2B5EF4-FFF2-40B4-BE49-F238E27FC236}">
              <a16:creationId xmlns:a16="http://schemas.microsoft.com/office/drawing/2014/main" xmlns="" id="{71DFC200-4FAB-40E6-A882-8AE67C253741}"/>
            </a:ext>
          </a:extLst>
        </xdr:cNvPr>
        <xdr:cNvSpPr/>
      </xdr:nvSpPr>
      <xdr:spPr>
        <a:xfrm>
          <a:off x="1968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71ACF1ED-E715-4819-8A55-81A2682E48B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BAB7AA37-8C7E-41D7-840A-35B6267B9AE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89321F21-1137-43FB-AFC0-93989B680B6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D245BC82-9FC4-48BB-95D4-B274234C772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A8224801-40ED-4514-B929-558B2547964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xdr:rowOff>
    </xdr:from>
    <xdr:to>
      <xdr:col>24</xdr:col>
      <xdr:colOff>114300</xdr:colOff>
      <xdr:row>38</xdr:row>
      <xdr:rowOff>113665</xdr:rowOff>
    </xdr:to>
    <xdr:sp macro="" textlink="">
      <xdr:nvSpPr>
        <xdr:cNvPr id="71" name="楕円 70">
          <a:extLst>
            <a:ext uri="{FF2B5EF4-FFF2-40B4-BE49-F238E27FC236}">
              <a16:creationId xmlns:a16="http://schemas.microsoft.com/office/drawing/2014/main" xmlns="" id="{CE5C4893-A33E-425E-9FC4-E9BA2D6771F0}"/>
            </a:ext>
          </a:extLst>
        </xdr:cNvPr>
        <xdr:cNvSpPr/>
      </xdr:nvSpPr>
      <xdr:spPr>
        <a:xfrm>
          <a:off x="45847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161942</xdr:rowOff>
    </xdr:from>
    <xdr:ext cx="405111" cy="259045"/>
    <xdr:sp macro="" textlink="">
      <xdr:nvSpPr>
        <xdr:cNvPr id="72" name="【道路】&#10;有形固定資産減価償却率該当値テキスト">
          <a:extLst>
            <a:ext uri="{FF2B5EF4-FFF2-40B4-BE49-F238E27FC236}">
              <a16:creationId xmlns:a16="http://schemas.microsoft.com/office/drawing/2014/main" xmlns="" id="{09247366-16D0-419E-BEFF-762C40CCA53D}"/>
            </a:ext>
          </a:extLst>
        </xdr:cNvPr>
        <xdr:cNvSpPr txBox="1"/>
      </xdr:nvSpPr>
      <xdr:spPr>
        <a:xfrm>
          <a:off x="4673600" y="650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25400</xdr:rowOff>
    </xdr:from>
    <xdr:to>
      <xdr:col>20</xdr:col>
      <xdr:colOff>38100</xdr:colOff>
      <xdr:row>38</xdr:row>
      <xdr:rowOff>127000</xdr:rowOff>
    </xdr:to>
    <xdr:sp macro="" textlink="">
      <xdr:nvSpPr>
        <xdr:cNvPr id="73" name="楕円 72">
          <a:extLst>
            <a:ext uri="{FF2B5EF4-FFF2-40B4-BE49-F238E27FC236}">
              <a16:creationId xmlns:a16="http://schemas.microsoft.com/office/drawing/2014/main" xmlns="" id="{8271A46B-D15B-4822-9D94-C12F4664D8BF}"/>
            </a:ext>
          </a:extLst>
        </xdr:cNvPr>
        <xdr:cNvSpPr/>
      </xdr:nvSpPr>
      <xdr:spPr>
        <a:xfrm>
          <a:off x="3746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62865</xdr:rowOff>
    </xdr:from>
    <xdr:to>
      <xdr:col>24</xdr:col>
      <xdr:colOff>63500</xdr:colOff>
      <xdr:row>38</xdr:row>
      <xdr:rowOff>76200</xdr:rowOff>
    </xdr:to>
    <xdr:cxnSp macro="">
      <xdr:nvCxnSpPr>
        <xdr:cNvPr id="74" name="直線コネクタ 73">
          <a:extLst>
            <a:ext uri="{FF2B5EF4-FFF2-40B4-BE49-F238E27FC236}">
              <a16:creationId xmlns:a16="http://schemas.microsoft.com/office/drawing/2014/main" xmlns="" id="{9FAD7DBA-EF42-49CF-9A55-C71A589C15DC}"/>
            </a:ext>
          </a:extLst>
        </xdr:cNvPr>
        <xdr:cNvCxnSpPr/>
      </xdr:nvCxnSpPr>
      <xdr:spPr>
        <a:xfrm flipV="1">
          <a:off x="3797300" y="657796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139700</xdr:rowOff>
    </xdr:from>
    <xdr:to>
      <xdr:col>15</xdr:col>
      <xdr:colOff>101600</xdr:colOff>
      <xdr:row>39</xdr:row>
      <xdr:rowOff>69850</xdr:rowOff>
    </xdr:to>
    <xdr:sp macro="" textlink="">
      <xdr:nvSpPr>
        <xdr:cNvPr id="75" name="楕円 74">
          <a:extLst>
            <a:ext uri="{FF2B5EF4-FFF2-40B4-BE49-F238E27FC236}">
              <a16:creationId xmlns:a16="http://schemas.microsoft.com/office/drawing/2014/main" xmlns="" id="{C6CF6FAE-1821-4FAA-8D2D-374DD37E1961}"/>
            </a:ext>
          </a:extLst>
        </xdr:cNvPr>
        <xdr:cNvSpPr/>
      </xdr:nvSpPr>
      <xdr:spPr>
        <a:xfrm>
          <a:off x="2857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76200</xdr:rowOff>
    </xdr:from>
    <xdr:to>
      <xdr:col>19</xdr:col>
      <xdr:colOff>177800</xdr:colOff>
      <xdr:row>39</xdr:row>
      <xdr:rowOff>19050</xdr:rowOff>
    </xdr:to>
    <xdr:cxnSp macro="">
      <xdr:nvCxnSpPr>
        <xdr:cNvPr id="76" name="直線コネクタ 75">
          <a:extLst>
            <a:ext uri="{FF2B5EF4-FFF2-40B4-BE49-F238E27FC236}">
              <a16:creationId xmlns:a16="http://schemas.microsoft.com/office/drawing/2014/main" xmlns="" id="{02E42FA9-6B7C-4733-BE91-A8D76919E8E6}"/>
            </a:ext>
          </a:extLst>
        </xdr:cNvPr>
        <xdr:cNvCxnSpPr/>
      </xdr:nvCxnSpPr>
      <xdr:spPr>
        <a:xfrm flipV="1">
          <a:off x="2908300" y="6591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158750</xdr:rowOff>
    </xdr:from>
    <xdr:to>
      <xdr:col>10</xdr:col>
      <xdr:colOff>165100</xdr:colOff>
      <xdr:row>39</xdr:row>
      <xdr:rowOff>88900</xdr:rowOff>
    </xdr:to>
    <xdr:sp macro="" textlink="">
      <xdr:nvSpPr>
        <xdr:cNvPr id="77" name="楕円 76">
          <a:extLst>
            <a:ext uri="{FF2B5EF4-FFF2-40B4-BE49-F238E27FC236}">
              <a16:creationId xmlns:a16="http://schemas.microsoft.com/office/drawing/2014/main" xmlns="" id="{47C3988D-8F1E-4CDF-BBB3-83F9E556229C}"/>
            </a:ext>
          </a:extLst>
        </xdr:cNvPr>
        <xdr:cNvSpPr/>
      </xdr:nvSpPr>
      <xdr:spPr>
        <a:xfrm>
          <a:off x="1968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19050</xdr:rowOff>
    </xdr:from>
    <xdr:to>
      <xdr:col>15</xdr:col>
      <xdr:colOff>50800</xdr:colOff>
      <xdr:row>39</xdr:row>
      <xdr:rowOff>38100</xdr:rowOff>
    </xdr:to>
    <xdr:cxnSp macro="">
      <xdr:nvCxnSpPr>
        <xdr:cNvPr id="78" name="直線コネクタ 77">
          <a:extLst>
            <a:ext uri="{FF2B5EF4-FFF2-40B4-BE49-F238E27FC236}">
              <a16:creationId xmlns:a16="http://schemas.microsoft.com/office/drawing/2014/main" xmlns="" id="{30CB7A1D-C8BC-405F-94F1-D81EAF3107FA}"/>
            </a:ext>
          </a:extLst>
        </xdr:cNvPr>
        <xdr:cNvCxnSpPr/>
      </xdr:nvCxnSpPr>
      <xdr:spPr>
        <a:xfrm flipV="1">
          <a:off x="2019300" y="6705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69232</xdr:rowOff>
    </xdr:from>
    <xdr:ext cx="405111" cy="259045"/>
    <xdr:sp macro="" textlink="">
      <xdr:nvSpPr>
        <xdr:cNvPr id="79" name="n_1aveValue【道路】&#10;有形固定資産減価償却率">
          <a:extLst>
            <a:ext uri="{FF2B5EF4-FFF2-40B4-BE49-F238E27FC236}">
              <a16:creationId xmlns:a16="http://schemas.microsoft.com/office/drawing/2014/main" xmlns="" id="{F1527D88-F942-4626-A0DB-8337DC9D1966}"/>
            </a:ext>
          </a:extLst>
        </xdr:cNvPr>
        <xdr:cNvSpPr txBox="1"/>
      </xdr:nvSpPr>
      <xdr:spPr>
        <a:xfrm>
          <a:off x="35820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69232</xdr:rowOff>
    </xdr:from>
    <xdr:ext cx="405111" cy="259045"/>
    <xdr:sp macro="" textlink="">
      <xdr:nvSpPr>
        <xdr:cNvPr id="80" name="n_2aveValue【道路】&#10;有形固定資産減価償却率">
          <a:extLst>
            <a:ext uri="{FF2B5EF4-FFF2-40B4-BE49-F238E27FC236}">
              <a16:creationId xmlns:a16="http://schemas.microsoft.com/office/drawing/2014/main" xmlns="" id="{C4EE33F8-D769-45A6-8C79-1C5A3977CF1C}"/>
            </a:ext>
          </a:extLst>
        </xdr:cNvPr>
        <xdr:cNvSpPr txBox="1"/>
      </xdr:nvSpPr>
      <xdr:spPr>
        <a:xfrm>
          <a:off x="2705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78757</xdr:rowOff>
    </xdr:from>
    <xdr:ext cx="405111" cy="259045"/>
    <xdr:sp macro="" textlink="">
      <xdr:nvSpPr>
        <xdr:cNvPr id="81" name="n_3aveValue【道路】&#10;有形固定資産減価償却率">
          <a:extLst>
            <a:ext uri="{FF2B5EF4-FFF2-40B4-BE49-F238E27FC236}">
              <a16:creationId xmlns:a16="http://schemas.microsoft.com/office/drawing/2014/main" xmlns="" id="{DC135932-D193-428A-BBE8-B4EA3A1AC192}"/>
            </a:ext>
          </a:extLst>
        </xdr:cNvPr>
        <xdr:cNvSpPr txBox="1"/>
      </xdr:nvSpPr>
      <xdr:spPr>
        <a:xfrm>
          <a:off x="1816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118127</xdr:rowOff>
    </xdr:from>
    <xdr:ext cx="405111" cy="259045"/>
    <xdr:sp macro="" textlink="">
      <xdr:nvSpPr>
        <xdr:cNvPr id="82" name="n_1mainValue【道路】&#10;有形固定資産減価償却率">
          <a:extLst>
            <a:ext uri="{FF2B5EF4-FFF2-40B4-BE49-F238E27FC236}">
              <a16:creationId xmlns:a16="http://schemas.microsoft.com/office/drawing/2014/main" xmlns="" id="{F5BDD6EC-8EDE-4446-864A-5D9B618D106C}"/>
            </a:ext>
          </a:extLst>
        </xdr:cNvPr>
        <xdr:cNvSpPr txBox="1"/>
      </xdr:nvSpPr>
      <xdr:spPr>
        <a:xfrm>
          <a:off x="3582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60977</xdr:rowOff>
    </xdr:from>
    <xdr:ext cx="405111" cy="259045"/>
    <xdr:sp macro="" textlink="">
      <xdr:nvSpPr>
        <xdr:cNvPr id="83" name="n_2mainValue【道路】&#10;有形固定資産減価償却率">
          <a:extLst>
            <a:ext uri="{FF2B5EF4-FFF2-40B4-BE49-F238E27FC236}">
              <a16:creationId xmlns:a16="http://schemas.microsoft.com/office/drawing/2014/main" xmlns="" id="{E266EACB-4143-4BCF-8D2B-20DE57EDB3EA}"/>
            </a:ext>
          </a:extLst>
        </xdr:cNvPr>
        <xdr:cNvSpPr txBox="1"/>
      </xdr:nvSpPr>
      <xdr:spPr>
        <a:xfrm>
          <a:off x="2705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80027</xdr:rowOff>
    </xdr:from>
    <xdr:ext cx="405111" cy="259045"/>
    <xdr:sp macro="" textlink="">
      <xdr:nvSpPr>
        <xdr:cNvPr id="84" name="n_3mainValue【道路】&#10;有形固定資産減価償却率">
          <a:extLst>
            <a:ext uri="{FF2B5EF4-FFF2-40B4-BE49-F238E27FC236}">
              <a16:creationId xmlns:a16="http://schemas.microsoft.com/office/drawing/2014/main" xmlns="" id="{C5CEC453-24F0-4ABF-8E4C-5BB74A089E8A}"/>
            </a:ext>
          </a:extLst>
        </xdr:cNvPr>
        <xdr:cNvSpPr txBox="1"/>
      </xdr:nvSpPr>
      <xdr:spPr>
        <a:xfrm>
          <a:off x="1816744"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xmlns="" id="{65959C52-109A-4A28-A2B5-2F70FAD87A1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xmlns="" id="{A8085145-5566-4FFC-BBF7-D0BFAA943E3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xmlns="" id="{C3845E95-C422-4E48-BD50-7632D02C3E2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xmlns="" id="{CC8792F6-75B1-41E0-A10C-F391555AE63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xmlns="" id="{FA590317-04A7-4D9B-961A-CEF1A0A8AED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xmlns="" id="{C85BC503-2468-4BBD-A5D4-2779E30B3D2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xmlns="" id="{EBC511FF-87C8-40BC-8D0C-3D82B54AAFE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xmlns="" id="{8529405D-D411-43C5-8ED2-EE1FD9EC096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xmlns="" id="{F7CD75E9-8B43-46E2-926D-EE599F14B12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xmlns="" id="{03C9832A-983E-4A39-98B0-8EDA25A6DD2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a:extLst>
            <a:ext uri="{FF2B5EF4-FFF2-40B4-BE49-F238E27FC236}">
              <a16:creationId xmlns:a16="http://schemas.microsoft.com/office/drawing/2014/main" xmlns="" id="{63B26A2B-28DF-4E5D-8D5C-B0B10CEFDE3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a:extLst>
            <a:ext uri="{FF2B5EF4-FFF2-40B4-BE49-F238E27FC236}">
              <a16:creationId xmlns:a16="http://schemas.microsoft.com/office/drawing/2014/main" xmlns="" id="{1E8F5E28-7C3F-43EF-A344-E802BF80E5B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a:extLst>
            <a:ext uri="{FF2B5EF4-FFF2-40B4-BE49-F238E27FC236}">
              <a16:creationId xmlns:a16="http://schemas.microsoft.com/office/drawing/2014/main" xmlns="" id="{60F3390B-5839-4745-BBD4-D39CD723798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a:extLst>
            <a:ext uri="{FF2B5EF4-FFF2-40B4-BE49-F238E27FC236}">
              <a16:creationId xmlns:a16="http://schemas.microsoft.com/office/drawing/2014/main" xmlns="" id="{60881796-F700-4A5D-938A-D9506B8D570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a16="http://schemas.microsoft.com/office/drawing/2014/main" xmlns="" id="{5B37DAF1-798C-4D03-990B-66042076E09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a:extLst>
            <a:ext uri="{FF2B5EF4-FFF2-40B4-BE49-F238E27FC236}">
              <a16:creationId xmlns:a16="http://schemas.microsoft.com/office/drawing/2014/main" xmlns="" id="{A0EA0DDD-3714-4117-B26A-8953E63B31D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a:extLst>
            <a:ext uri="{FF2B5EF4-FFF2-40B4-BE49-F238E27FC236}">
              <a16:creationId xmlns:a16="http://schemas.microsoft.com/office/drawing/2014/main" xmlns="" id="{6506E4EB-A0F9-45EE-B022-999FB75F629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a:extLst>
            <a:ext uri="{FF2B5EF4-FFF2-40B4-BE49-F238E27FC236}">
              <a16:creationId xmlns:a16="http://schemas.microsoft.com/office/drawing/2014/main" xmlns="" id="{1B92243D-A9AE-4762-AF3E-2B3C09227392}"/>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a:extLst>
            <a:ext uri="{FF2B5EF4-FFF2-40B4-BE49-F238E27FC236}">
              <a16:creationId xmlns:a16="http://schemas.microsoft.com/office/drawing/2014/main" xmlns="" id="{89180E7D-09E5-4B52-9A83-F8BFF909112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4" name="テキスト ボックス 103">
          <a:extLst>
            <a:ext uri="{FF2B5EF4-FFF2-40B4-BE49-F238E27FC236}">
              <a16:creationId xmlns:a16="http://schemas.microsoft.com/office/drawing/2014/main" xmlns="" id="{92F96491-4E21-46F4-999E-E4D6892B2916}"/>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xmlns="" id="{21331BFA-E8D0-4457-8563-817E7AF18B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a:extLst>
            <a:ext uri="{FF2B5EF4-FFF2-40B4-BE49-F238E27FC236}">
              <a16:creationId xmlns:a16="http://schemas.microsoft.com/office/drawing/2014/main" xmlns="" id="{57C01AA2-BBE3-4BBC-BF87-ECDF9774656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a16="http://schemas.microsoft.com/office/drawing/2014/main" xmlns="" id="{BEF2F551-181F-45D1-B25A-2DFFFB90617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62421</xdr:rowOff>
    </xdr:from>
    <xdr:to>
      <xdr:col>54</xdr:col>
      <xdr:colOff>189865</xdr:colOff>
      <xdr:row>41</xdr:row>
      <xdr:rowOff>138037</xdr:rowOff>
    </xdr:to>
    <xdr:cxnSp macro="">
      <xdr:nvCxnSpPr>
        <xdr:cNvPr id="108" name="直線コネクタ 107">
          <a:extLst>
            <a:ext uri="{FF2B5EF4-FFF2-40B4-BE49-F238E27FC236}">
              <a16:creationId xmlns:a16="http://schemas.microsoft.com/office/drawing/2014/main" xmlns="" id="{607F8AA6-578E-4A3D-A645-9CAAE6867AD9}"/>
            </a:ext>
          </a:extLst>
        </xdr:cNvPr>
        <xdr:cNvCxnSpPr/>
      </xdr:nvCxnSpPr>
      <xdr:spPr>
        <a:xfrm flipV="1">
          <a:off x="10476865" y="5720271"/>
          <a:ext cx="0" cy="14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141864</xdr:rowOff>
    </xdr:from>
    <xdr:ext cx="469744" cy="259045"/>
    <xdr:sp macro="" textlink="">
      <xdr:nvSpPr>
        <xdr:cNvPr id="109" name="【道路】&#10;一人当たり延長最小値テキスト">
          <a:extLst>
            <a:ext uri="{FF2B5EF4-FFF2-40B4-BE49-F238E27FC236}">
              <a16:creationId xmlns:a16="http://schemas.microsoft.com/office/drawing/2014/main" xmlns="" id="{B239AD46-1D11-4417-9869-6EF5A8778E69}"/>
            </a:ext>
          </a:extLst>
        </xdr:cNvPr>
        <xdr:cNvSpPr txBox="1"/>
      </xdr:nvSpPr>
      <xdr:spPr>
        <a:xfrm>
          <a:off x="10515600" y="717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138037</xdr:rowOff>
    </xdr:from>
    <xdr:to>
      <xdr:col>55</xdr:col>
      <xdr:colOff>88900</xdr:colOff>
      <xdr:row>41</xdr:row>
      <xdr:rowOff>138037</xdr:rowOff>
    </xdr:to>
    <xdr:cxnSp macro="">
      <xdr:nvCxnSpPr>
        <xdr:cNvPr id="110" name="直線コネクタ 109">
          <a:extLst>
            <a:ext uri="{FF2B5EF4-FFF2-40B4-BE49-F238E27FC236}">
              <a16:creationId xmlns:a16="http://schemas.microsoft.com/office/drawing/2014/main" xmlns="" id="{CF209296-62DC-46E2-9941-AC8E13DB9C7F}"/>
            </a:ext>
          </a:extLst>
        </xdr:cNvPr>
        <xdr:cNvCxnSpPr/>
      </xdr:nvCxnSpPr>
      <xdr:spPr>
        <a:xfrm>
          <a:off x="10388600" y="7167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9098</xdr:rowOff>
    </xdr:from>
    <xdr:ext cx="599010" cy="259045"/>
    <xdr:sp macro="" textlink="">
      <xdr:nvSpPr>
        <xdr:cNvPr id="111" name="【道路】&#10;一人当たり延長最大値テキスト">
          <a:extLst>
            <a:ext uri="{FF2B5EF4-FFF2-40B4-BE49-F238E27FC236}">
              <a16:creationId xmlns:a16="http://schemas.microsoft.com/office/drawing/2014/main" xmlns="" id="{05522629-C911-49DB-98AF-5E5FF127A64E}"/>
            </a:ext>
          </a:extLst>
        </xdr:cNvPr>
        <xdr:cNvSpPr txBox="1"/>
      </xdr:nvSpPr>
      <xdr:spPr>
        <a:xfrm>
          <a:off x="10515600" y="549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62421</xdr:rowOff>
    </xdr:from>
    <xdr:to>
      <xdr:col>55</xdr:col>
      <xdr:colOff>88900</xdr:colOff>
      <xdr:row>33</xdr:row>
      <xdr:rowOff>62421</xdr:rowOff>
    </xdr:to>
    <xdr:cxnSp macro="">
      <xdr:nvCxnSpPr>
        <xdr:cNvPr id="112" name="直線コネクタ 111">
          <a:extLst>
            <a:ext uri="{FF2B5EF4-FFF2-40B4-BE49-F238E27FC236}">
              <a16:creationId xmlns:a16="http://schemas.microsoft.com/office/drawing/2014/main" xmlns="" id="{82F3487F-4BB7-437B-82E5-8EECF51FF7AB}"/>
            </a:ext>
          </a:extLst>
        </xdr:cNvPr>
        <xdr:cNvCxnSpPr/>
      </xdr:nvCxnSpPr>
      <xdr:spPr>
        <a:xfrm>
          <a:off x="10388600" y="572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105706</xdr:rowOff>
    </xdr:from>
    <xdr:ext cx="534377" cy="259045"/>
    <xdr:sp macro="" textlink="">
      <xdr:nvSpPr>
        <xdr:cNvPr id="113" name="【道路】&#10;一人当たり延長平均値テキスト">
          <a:extLst>
            <a:ext uri="{FF2B5EF4-FFF2-40B4-BE49-F238E27FC236}">
              <a16:creationId xmlns:a16="http://schemas.microsoft.com/office/drawing/2014/main" xmlns="" id="{08F39F39-E225-44A5-BBFB-E361AB447E91}"/>
            </a:ext>
          </a:extLst>
        </xdr:cNvPr>
        <xdr:cNvSpPr txBox="1"/>
      </xdr:nvSpPr>
      <xdr:spPr>
        <a:xfrm>
          <a:off x="10515600" y="67922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82829</xdr:rowOff>
    </xdr:from>
    <xdr:to>
      <xdr:col>55</xdr:col>
      <xdr:colOff>50800</xdr:colOff>
      <xdr:row>41</xdr:row>
      <xdr:rowOff>12979</xdr:rowOff>
    </xdr:to>
    <xdr:sp macro="" textlink="">
      <xdr:nvSpPr>
        <xdr:cNvPr id="114" name="フローチャート: 判断 113">
          <a:extLst>
            <a:ext uri="{FF2B5EF4-FFF2-40B4-BE49-F238E27FC236}">
              <a16:creationId xmlns:a16="http://schemas.microsoft.com/office/drawing/2014/main" xmlns="" id="{45705916-347B-446B-9866-F0523459CFE3}"/>
            </a:ext>
          </a:extLst>
        </xdr:cNvPr>
        <xdr:cNvSpPr/>
      </xdr:nvSpPr>
      <xdr:spPr>
        <a:xfrm>
          <a:off x="10426700" y="694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76479</xdr:rowOff>
    </xdr:from>
    <xdr:to>
      <xdr:col>50</xdr:col>
      <xdr:colOff>165100</xdr:colOff>
      <xdr:row>41</xdr:row>
      <xdr:rowOff>6629</xdr:rowOff>
    </xdr:to>
    <xdr:sp macro="" textlink="">
      <xdr:nvSpPr>
        <xdr:cNvPr id="115" name="フローチャート: 判断 114">
          <a:extLst>
            <a:ext uri="{FF2B5EF4-FFF2-40B4-BE49-F238E27FC236}">
              <a16:creationId xmlns:a16="http://schemas.microsoft.com/office/drawing/2014/main" xmlns="" id="{1DCE08B0-58FD-4C83-AB05-88876D95EF87}"/>
            </a:ext>
          </a:extLst>
        </xdr:cNvPr>
        <xdr:cNvSpPr/>
      </xdr:nvSpPr>
      <xdr:spPr>
        <a:xfrm>
          <a:off x="9588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113017</xdr:rowOff>
    </xdr:from>
    <xdr:to>
      <xdr:col>46</xdr:col>
      <xdr:colOff>38100</xdr:colOff>
      <xdr:row>41</xdr:row>
      <xdr:rowOff>43167</xdr:rowOff>
    </xdr:to>
    <xdr:sp macro="" textlink="">
      <xdr:nvSpPr>
        <xdr:cNvPr id="116" name="フローチャート: 判断 115">
          <a:extLst>
            <a:ext uri="{FF2B5EF4-FFF2-40B4-BE49-F238E27FC236}">
              <a16:creationId xmlns:a16="http://schemas.microsoft.com/office/drawing/2014/main" xmlns="" id="{AA30C227-04A0-4E48-82DA-80319E466DDB}"/>
            </a:ext>
          </a:extLst>
        </xdr:cNvPr>
        <xdr:cNvSpPr/>
      </xdr:nvSpPr>
      <xdr:spPr>
        <a:xfrm>
          <a:off x="8699500" y="69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119888</xdr:rowOff>
    </xdr:from>
    <xdr:to>
      <xdr:col>41</xdr:col>
      <xdr:colOff>101600</xdr:colOff>
      <xdr:row>41</xdr:row>
      <xdr:rowOff>50038</xdr:rowOff>
    </xdr:to>
    <xdr:sp macro="" textlink="">
      <xdr:nvSpPr>
        <xdr:cNvPr id="117" name="フローチャート: 判断 116">
          <a:extLst>
            <a:ext uri="{FF2B5EF4-FFF2-40B4-BE49-F238E27FC236}">
              <a16:creationId xmlns:a16="http://schemas.microsoft.com/office/drawing/2014/main" xmlns="" id="{17B0D04A-0272-4DDA-A648-71B295380663}"/>
            </a:ext>
          </a:extLst>
        </xdr:cNvPr>
        <xdr:cNvSpPr/>
      </xdr:nvSpPr>
      <xdr:spPr>
        <a:xfrm>
          <a:off x="7810500" y="697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xmlns="" id="{977FCABB-1CC7-43B6-BF29-A606C1CECDF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xmlns="" id="{C877D2BA-3E21-458C-8011-BE135B3D09D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xmlns="" id="{9FB54E21-A191-4838-88FC-CD0DF4FFDF4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xmlns="" id="{2538F3FC-3F52-4AFB-ABAF-FB3A4322792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xmlns="" id="{062D6100-E223-43CF-91F1-B59F07D7677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47651</xdr:rowOff>
    </xdr:from>
    <xdr:to>
      <xdr:col>55</xdr:col>
      <xdr:colOff>50800</xdr:colOff>
      <xdr:row>41</xdr:row>
      <xdr:rowOff>149251</xdr:rowOff>
    </xdr:to>
    <xdr:sp macro="" textlink="">
      <xdr:nvSpPr>
        <xdr:cNvPr id="123" name="楕円 122">
          <a:extLst>
            <a:ext uri="{FF2B5EF4-FFF2-40B4-BE49-F238E27FC236}">
              <a16:creationId xmlns:a16="http://schemas.microsoft.com/office/drawing/2014/main" xmlns="" id="{FD4013FE-D1FF-4634-BB32-AEBBC210B5AE}"/>
            </a:ext>
          </a:extLst>
        </xdr:cNvPr>
        <xdr:cNvSpPr/>
      </xdr:nvSpPr>
      <xdr:spPr>
        <a:xfrm>
          <a:off x="10426700" y="707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134028</xdr:rowOff>
    </xdr:from>
    <xdr:ext cx="469744" cy="259045"/>
    <xdr:sp macro="" textlink="">
      <xdr:nvSpPr>
        <xdr:cNvPr id="124" name="【道路】&#10;一人当たり延長該当値テキスト">
          <a:extLst>
            <a:ext uri="{FF2B5EF4-FFF2-40B4-BE49-F238E27FC236}">
              <a16:creationId xmlns:a16="http://schemas.microsoft.com/office/drawing/2014/main" xmlns="" id="{D2BBD51D-7D22-4333-904A-9B862E06DF39}"/>
            </a:ext>
          </a:extLst>
        </xdr:cNvPr>
        <xdr:cNvSpPr txBox="1"/>
      </xdr:nvSpPr>
      <xdr:spPr>
        <a:xfrm>
          <a:off x="10515600" y="6992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48730</xdr:rowOff>
    </xdr:from>
    <xdr:to>
      <xdr:col>50</xdr:col>
      <xdr:colOff>165100</xdr:colOff>
      <xdr:row>41</xdr:row>
      <xdr:rowOff>150330</xdr:rowOff>
    </xdr:to>
    <xdr:sp macro="" textlink="">
      <xdr:nvSpPr>
        <xdr:cNvPr id="125" name="楕円 124">
          <a:extLst>
            <a:ext uri="{FF2B5EF4-FFF2-40B4-BE49-F238E27FC236}">
              <a16:creationId xmlns:a16="http://schemas.microsoft.com/office/drawing/2014/main" xmlns="" id="{04286E72-B74B-4C08-B164-FB12BB02A1BB}"/>
            </a:ext>
          </a:extLst>
        </xdr:cNvPr>
        <xdr:cNvSpPr/>
      </xdr:nvSpPr>
      <xdr:spPr>
        <a:xfrm>
          <a:off x="9588500" y="70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98451</xdr:rowOff>
    </xdr:from>
    <xdr:to>
      <xdr:col>55</xdr:col>
      <xdr:colOff>0</xdr:colOff>
      <xdr:row>41</xdr:row>
      <xdr:rowOff>99530</xdr:rowOff>
    </xdr:to>
    <xdr:cxnSp macro="">
      <xdr:nvCxnSpPr>
        <xdr:cNvPr id="126" name="直線コネクタ 125">
          <a:extLst>
            <a:ext uri="{FF2B5EF4-FFF2-40B4-BE49-F238E27FC236}">
              <a16:creationId xmlns:a16="http://schemas.microsoft.com/office/drawing/2014/main" xmlns="" id="{54D8EC92-12C3-48D3-AABB-32FCE1329BF6}"/>
            </a:ext>
          </a:extLst>
        </xdr:cNvPr>
        <xdr:cNvCxnSpPr/>
      </xdr:nvCxnSpPr>
      <xdr:spPr>
        <a:xfrm flipV="1">
          <a:off x="9639300" y="7127901"/>
          <a:ext cx="8382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49137</xdr:rowOff>
    </xdr:from>
    <xdr:to>
      <xdr:col>46</xdr:col>
      <xdr:colOff>38100</xdr:colOff>
      <xdr:row>41</xdr:row>
      <xdr:rowOff>150737</xdr:rowOff>
    </xdr:to>
    <xdr:sp macro="" textlink="">
      <xdr:nvSpPr>
        <xdr:cNvPr id="127" name="楕円 126">
          <a:extLst>
            <a:ext uri="{FF2B5EF4-FFF2-40B4-BE49-F238E27FC236}">
              <a16:creationId xmlns:a16="http://schemas.microsoft.com/office/drawing/2014/main" xmlns="" id="{A2DCB6CC-5413-463E-9856-8B540F587557}"/>
            </a:ext>
          </a:extLst>
        </xdr:cNvPr>
        <xdr:cNvSpPr/>
      </xdr:nvSpPr>
      <xdr:spPr>
        <a:xfrm>
          <a:off x="8699500" y="707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99530</xdr:rowOff>
    </xdr:from>
    <xdr:to>
      <xdr:col>50</xdr:col>
      <xdr:colOff>114300</xdr:colOff>
      <xdr:row>41</xdr:row>
      <xdr:rowOff>99937</xdr:rowOff>
    </xdr:to>
    <xdr:cxnSp macro="">
      <xdr:nvCxnSpPr>
        <xdr:cNvPr id="128" name="直線コネクタ 127">
          <a:extLst>
            <a:ext uri="{FF2B5EF4-FFF2-40B4-BE49-F238E27FC236}">
              <a16:creationId xmlns:a16="http://schemas.microsoft.com/office/drawing/2014/main" xmlns="" id="{1602CAD0-4AA3-4512-B1A5-409A6894BE10}"/>
            </a:ext>
          </a:extLst>
        </xdr:cNvPr>
        <xdr:cNvCxnSpPr/>
      </xdr:nvCxnSpPr>
      <xdr:spPr>
        <a:xfrm flipV="1">
          <a:off x="8750300" y="7128980"/>
          <a:ext cx="8890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49822</xdr:rowOff>
    </xdr:from>
    <xdr:to>
      <xdr:col>41</xdr:col>
      <xdr:colOff>101600</xdr:colOff>
      <xdr:row>41</xdr:row>
      <xdr:rowOff>151422</xdr:rowOff>
    </xdr:to>
    <xdr:sp macro="" textlink="">
      <xdr:nvSpPr>
        <xdr:cNvPr id="129" name="楕円 128">
          <a:extLst>
            <a:ext uri="{FF2B5EF4-FFF2-40B4-BE49-F238E27FC236}">
              <a16:creationId xmlns:a16="http://schemas.microsoft.com/office/drawing/2014/main" xmlns="" id="{92C5CEB1-2E2E-409B-A076-A6349BB4BC17}"/>
            </a:ext>
          </a:extLst>
        </xdr:cNvPr>
        <xdr:cNvSpPr/>
      </xdr:nvSpPr>
      <xdr:spPr>
        <a:xfrm>
          <a:off x="7810500" y="707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99937</xdr:rowOff>
    </xdr:from>
    <xdr:to>
      <xdr:col>45</xdr:col>
      <xdr:colOff>177800</xdr:colOff>
      <xdr:row>41</xdr:row>
      <xdr:rowOff>100622</xdr:rowOff>
    </xdr:to>
    <xdr:cxnSp macro="">
      <xdr:nvCxnSpPr>
        <xdr:cNvPr id="130" name="直線コネクタ 129">
          <a:extLst>
            <a:ext uri="{FF2B5EF4-FFF2-40B4-BE49-F238E27FC236}">
              <a16:creationId xmlns:a16="http://schemas.microsoft.com/office/drawing/2014/main" xmlns="" id="{48BF8EFC-1170-4D97-B43A-3C74AD311819}"/>
            </a:ext>
          </a:extLst>
        </xdr:cNvPr>
        <xdr:cNvCxnSpPr/>
      </xdr:nvCxnSpPr>
      <xdr:spPr>
        <a:xfrm flipV="1">
          <a:off x="7861300" y="7129387"/>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23156</xdr:rowOff>
    </xdr:from>
    <xdr:ext cx="534377" cy="259045"/>
    <xdr:sp macro="" textlink="">
      <xdr:nvSpPr>
        <xdr:cNvPr id="131" name="n_1aveValue【道路】&#10;一人当たり延長">
          <a:extLst>
            <a:ext uri="{FF2B5EF4-FFF2-40B4-BE49-F238E27FC236}">
              <a16:creationId xmlns:a16="http://schemas.microsoft.com/office/drawing/2014/main" xmlns="" id="{3B936FF4-EA54-47AA-B070-B6E90E914D92}"/>
            </a:ext>
          </a:extLst>
        </xdr:cNvPr>
        <xdr:cNvSpPr txBox="1"/>
      </xdr:nvSpPr>
      <xdr:spPr>
        <a:xfrm>
          <a:off x="9359411" y="67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59694</xdr:rowOff>
    </xdr:from>
    <xdr:ext cx="534377" cy="259045"/>
    <xdr:sp macro="" textlink="">
      <xdr:nvSpPr>
        <xdr:cNvPr id="132" name="n_2aveValue【道路】&#10;一人当たり延長">
          <a:extLst>
            <a:ext uri="{FF2B5EF4-FFF2-40B4-BE49-F238E27FC236}">
              <a16:creationId xmlns:a16="http://schemas.microsoft.com/office/drawing/2014/main" xmlns="" id="{9B58D747-F506-4BC4-97CB-0E43D8378A09}"/>
            </a:ext>
          </a:extLst>
        </xdr:cNvPr>
        <xdr:cNvSpPr txBox="1"/>
      </xdr:nvSpPr>
      <xdr:spPr>
        <a:xfrm>
          <a:off x="8483111" y="67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66565</xdr:rowOff>
    </xdr:from>
    <xdr:ext cx="534377" cy="259045"/>
    <xdr:sp macro="" textlink="">
      <xdr:nvSpPr>
        <xdr:cNvPr id="133" name="n_3aveValue【道路】&#10;一人当たり延長">
          <a:extLst>
            <a:ext uri="{FF2B5EF4-FFF2-40B4-BE49-F238E27FC236}">
              <a16:creationId xmlns:a16="http://schemas.microsoft.com/office/drawing/2014/main" xmlns="" id="{6A94040E-D758-4A1D-9F2B-7316E52747D7}"/>
            </a:ext>
          </a:extLst>
        </xdr:cNvPr>
        <xdr:cNvSpPr txBox="1"/>
      </xdr:nvSpPr>
      <xdr:spPr>
        <a:xfrm>
          <a:off x="7594111" y="675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141457</xdr:rowOff>
    </xdr:from>
    <xdr:ext cx="469744" cy="259045"/>
    <xdr:sp macro="" textlink="">
      <xdr:nvSpPr>
        <xdr:cNvPr id="134" name="n_1mainValue【道路】&#10;一人当たり延長">
          <a:extLst>
            <a:ext uri="{FF2B5EF4-FFF2-40B4-BE49-F238E27FC236}">
              <a16:creationId xmlns:a16="http://schemas.microsoft.com/office/drawing/2014/main" xmlns="" id="{EFE51303-E9E9-4656-BDD6-F23FF898618C}"/>
            </a:ext>
          </a:extLst>
        </xdr:cNvPr>
        <xdr:cNvSpPr txBox="1"/>
      </xdr:nvSpPr>
      <xdr:spPr>
        <a:xfrm>
          <a:off x="9391727" y="717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141864</xdr:rowOff>
    </xdr:from>
    <xdr:ext cx="469744" cy="259045"/>
    <xdr:sp macro="" textlink="">
      <xdr:nvSpPr>
        <xdr:cNvPr id="135" name="n_2mainValue【道路】&#10;一人当たり延長">
          <a:extLst>
            <a:ext uri="{FF2B5EF4-FFF2-40B4-BE49-F238E27FC236}">
              <a16:creationId xmlns:a16="http://schemas.microsoft.com/office/drawing/2014/main" xmlns="" id="{1612BE43-B754-400E-8240-10101494E8AC}"/>
            </a:ext>
          </a:extLst>
        </xdr:cNvPr>
        <xdr:cNvSpPr txBox="1"/>
      </xdr:nvSpPr>
      <xdr:spPr>
        <a:xfrm>
          <a:off x="8515427" y="717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142549</xdr:rowOff>
    </xdr:from>
    <xdr:ext cx="469744" cy="259045"/>
    <xdr:sp macro="" textlink="">
      <xdr:nvSpPr>
        <xdr:cNvPr id="136" name="n_3mainValue【道路】&#10;一人当たり延長">
          <a:extLst>
            <a:ext uri="{FF2B5EF4-FFF2-40B4-BE49-F238E27FC236}">
              <a16:creationId xmlns:a16="http://schemas.microsoft.com/office/drawing/2014/main" xmlns="" id="{7990AD90-412E-458E-A78E-48CBDD435D2F}"/>
            </a:ext>
          </a:extLst>
        </xdr:cNvPr>
        <xdr:cNvSpPr txBox="1"/>
      </xdr:nvSpPr>
      <xdr:spPr>
        <a:xfrm>
          <a:off x="7626427" y="717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a:extLst>
            <a:ext uri="{FF2B5EF4-FFF2-40B4-BE49-F238E27FC236}">
              <a16:creationId xmlns:a16="http://schemas.microsoft.com/office/drawing/2014/main" xmlns="" id="{C18F6DD3-7D89-4D7D-8213-D0ECD506F95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a:extLst>
            <a:ext uri="{FF2B5EF4-FFF2-40B4-BE49-F238E27FC236}">
              <a16:creationId xmlns:a16="http://schemas.microsoft.com/office/drawing/2014/main" xmlns="" id="{00E81A32-5C6C-4771-BED4-CAD37E9A0D9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a:extLst>
            <a:ext uri="{FF2B5EF4-FFF2-40B4-BE49-F238E27FC236}">
              <a16:creationId xmlns:a16="http://schemas.microsoft.com/office/drawing/2014/main" xmlns="" id="{956DC178-1638-4DA4-AD99-1B7328FC9E3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a:extLst>
            <a:ext uri="{FF2B5EF4-FFF2-40B4-BE49-F238E27FC236}">
              <a16:creationId xmlns:a16="http://schemas.microsoft.com/office/drawing/2014/main" xmlns="" id="{D295C6B4-E0FD-4F43-AD01-477DBD905CA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a:extLst>
            <a:ext uri="{FF2B5EF4-FFF2-40B4-BE49-F238E27FC236}">
              <a16:creationId xmlns:a16="http://schemas.microsoft.com/office/drawing/2014/main" xmlns="" id="{BAC9E472-2667-4693-99CE-C832768807D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a:extLst>
            <a:ext uri="{FF2B5EF4-FFF2-40B4-BE49-F238E27FC236}">
              <a16:creationId xmlns:a16="http://schemas.microsoft.com/office/drawing/2014/main" xmlns="" id="{ACE40C8C-40E5-49F6-BE95-36A6422B1D7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a:extLst>
            <a:ext uri="{FF2B5EF4-FFF2-40B4-BE49-F238E27FC236}">
              <a16:creationId xmlns:a16="http://schemas.microsoft.com/office/drawing/2014/main" xmlns="" id="{115B1A3A-7A12-4733-980D-6B190AAF83B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a:extLst>
            <a:ext uri="{FF2B5EF4-FFF2-40B4-BE49-F238E27FC236}">
              <a16:creationId xmlns:a16="http://schemas.microsoft.com/office/drawing/2014/main" xmlns="" id="{7584EB39-BC8E-48F2-B899-E4674FF08BB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a:extLst>
            <a:ext uri="{FF2B5EF4-FFF2-40B4-BE49-F238E27FC236}">
              <a16:creationId xmlns:a16="http://schemas.microsoft.com/office/drawing/2014/main" xmlns="" id="{79BA6D53-6E81-49D3-B9A3-C17C0EB8483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a:extLst>
            <a:ext uri="{FF2B5EF4-FFF2-40B4-BE49-F238E27FC236}">
              <a16:creationId xmlns:a16="http://schemas.microsoft.com/office/drawing/2014/main" xmlns="" id="{5B156C12-A821-465F-9E59-634F1B483E6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7" name="直線コネクタ 146">
          <a:extLst>
            <a:ext uri="{FF2B5EF4-FFF2-40B4-BE49-F238E27FC236}">
              <a16:creationId xmlns:a16="http://schemas.microsoft.com/office/drawing/2014/main" xmlns="" id="{BE1B068A-5BDE-4035-9A0E-65DDD2649AA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8" name="テキスト ボックス 147">
          <a:extLst>
            <a:ext uri="{FF2B5EF4-FFF2-40B4-BE49-F238E27FC236}">
              <a16:creationId xmlns:a16="http://schemas.microsoft.com/office/drawing/2014/main" xmlns="" id="{D8D37262-5C47-4E3B-AE3A-DB89BFCBA6A0}"/>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9" name="直線コネクタ 148">
          <a:extLst>
            <a:ext uri="{FF2B5EF4-FFF2-40B4-BE49-F238E27FC236}">
              <a16:creationId xmlns:a16="http://schemas.microsoft.com/office/drawing/2014/main" xmlns="" id="{6374C36D-9875-4F4D-B3E9-CFD2B22E693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0" name="テキスト ボックス 149">
          <a:extLst>
            <a:ext uri="{FF2B5EF4-FFF2-40B4-BE49-F238E27FC236}">
              <a16:creationId xmlns:a16="http://schemas.microsoft.com/office/drawing/2014/main" xmlns="" id="{91C85D7E-91B3-4B90-A81E-C8409314569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1" name="直線コネクタ 150">
          <a:extLst>
            <a:ext uri="{FF2B5EF4-FFF2-40B4-BE49-F238E27FC236}">
              <a16:creationId xmlns:a16="http://schemas.microsoft.com/office/drawing/2014/main" xmlns="" id="{9CEAA3C9-53D8-4DF2-887A-BFC58858028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2" name="テキスト ボックス 151">
          <a:extLst>
            <a:ext uri="{FF2B5EF4-FFF2-40B4-BE49-F238E27FC236}">
              <a16:creationId xmlns:a16="http://schemas.microsoft.com/office/drawing/2014/main" xmlns="" id="{10379BCC-35F8-42AF-8E1F-F07EA72F800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3" name="直線コネクタ 152">
          <a:extLst>
            <a:ext uri="{FF2B5EF4-FFF2-40B4-BE49-F238E27FC236}">
              <a16:creationId xmlns:a16="http://schemas.microsoft.com/office/drawing/2014/main" xmlns="" id="{6503C6B1-ECA9-4ADA-BA78-C6F3542E2C6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4" name="テキスト ボックス 153">
          <a:extLst>
            <a:ext uri="{FF2B5EF4-FFF2-40B4-BE49-F238E27FC236}">
              <a16:creationId xmlns:a16="http://schemas.microsoft.com/office/drawing/2014/main" xmlns="" id="{DBAE53C9-3729-4FAA-A6A5-99E3F854678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5" name="直線コネクタ 154">
          <a:extLst>
            <a:ext uri="{FF2B5EF4-FFF2-40B4-BE49-F238E27FC236}">
              <a16:creationId xmlns:a16="http://schemas.microsoft.com/office/drawing/2014/main" xmlns="" id="{C136D5D8-C2B4-4B92-9FA4-B63A772C3CF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6" name="テキスト ボックス 155">
          <a:extLst>
            <a:ext uri="{FF2B5EF4-FFF2-40B4-BE49-F238E27FC236}">
              <a16:creationId xmlns:a16="http://schemas.microsoft.com/office/drawing/2014/main" xmlns="" id="{39087E22-3425-4F47-808D-C753D08A7FE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a:extLst>
            <a:ext uri="{FF2B5EF4-FFF2-40B4-BE49-F238E27FC236}">
              <a16:creationId xmlns:a16="http://schemas.microsoft.com/office/drawing/2014/main" xmlns="" id="{B99ED4A5-781B-424F-A8DD-C544AAF19D1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a:extLst>
            <a:ext uri="{FF2B5EF4-FFF2-40B4-BE49-F238E27FC236}">
              <a16:creationId xmlns:a16="http://schemas.microsoft.com/office/drawing/2014/main" xmlns="" id="{4D032A00-CE54-4A61-B6FF-C98A1623164A}"/>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a:extLst>
            <a:ext uri="{FF2B5EF4-FFF2-40B4-BE49-F238E27FC236}">
              <a16:creationId xmlns:a16="http://schemas.microsoft.com/office/drawing/2014/main" xmlns="" id="{D7743B8F-37C5-41F4-B2E1-E8E5C65FD9D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165735</xdr:rowOff>
    </xdr:to>
    <xdr:cxnSp macro="">
      <xdr:nvCxnSpPr>
        <xdr:cNvPr id="160" name="直線コネクタ 159">
          <a:extLst>
            <a:ext uri="{FF2B5EF4-FFF2-40B4-BE49-F238E27FC236}">
              <a16:creationId xmlns:a16="http://schemas.microsoft.com/office/drawing/2014/main" xmlns="" id="{2CB21750-14A9-4514-9BB3-CF8485538B32}"/>
            </a:ext>
          </a:extLst>
        </xdr:cNvPr>
        <xdr:cNvCxnSpPr/>
      </xdr:nvCxnSpPr>
      <xdr:spPr>
        <a:xfrm flipV="1">
          <a:off x="4634865" y="956881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169562</xdr:rowOff>
    </xdr:from>
    <xdr:ext cx="340478" cy="259045"/>
    <xdr:sp macro="" textlink="">
      <xdr:nvSpPr>
        <xdr:cNvPr id="161" name="【橋りょう・トンネル】&#10;有形固定資産減価償却率最小値テキスト">
          <a:extLst>
            <a:ext uri="{FF2B5EF4-FFF2-40B4-BE49-F238E27FC236}">
              <a16:creationId xmlns:a16="http://schemas.microsoft.com/office/drawing/2014/main" xmlns="" id="{40279276-4B6F-4D44-A933-5036368E547F}"/>
            </a:ext>
          </a:extLst>
        </xdr:cNvPr>
        <xdr:cNvSpPr txBox="1"/>
      </xdr:nvSpPr>
      <xdr:spPr>
        <a:xfrm>
          <a:off x="4673600" y="109709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165735</xdr:rowOff>
    </xdr:from>
    <xdr:to>
      <xdr:col>24</xdr:col>
      <xdr:colOff>152400</xdr:colOff>
      <xdr:row>63</xdr:row>
      <xdr:rowOff>165735</xdr:rowOff>
    </xdr:to>
    <xdr:cxnSp macro="">
      <xdr:nvCxnSpPr>
        <xdr:cNvPr id="162" name="直線コネクタ 161">
          <a:extLst>
            <a:ext uri="{FF2B5EF4-FFF2-40B4-BE49-F238E27FC236}">
              <a16:creationId xmlns:a16="http://schemas.microsoft.com/office/drawing/2014/main" xmlns="" id="{6C73F6CD-15D8-4815-BC23-92AEDF75F2E5}"/>
            </a:ext>
          </a:extLst>
        </xdr:cNvPr>
        <xdr:cNvCxnSpPr/>
      </xdr:nvCxnSpPr>
      <xdr:spPr>
        <a:xfrm>
          <a:off x="4546600" y="1096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63" name="【橋りょう・トンネル】&#10;有形固定資産減価償却率最大値テキスト">
          <a:extLst>
            <a:ext uri="{FF2B5EF4-FFF2-40B4-BE49-F238E27FC236}">
              <a16:creationId xmlns:a16="http://schemas.microsoft.com/office/drawing/2014/main" xmlns="" id="{5D23259C-EA0A-4902-860B-BB1CA800CC96}"/>
            </a:ext>
          </a:extLst>
        </xdr:cNvPr>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64" name="直線コネクタ 163">
          <a:extLst>
            <a:ext uri="{FF2B5EF4-FFF2-40B4-BE49-F238E27FC236}">
              <a16:creationId xmlns:a16="http://schemas.microsoft.com/office/drawing/2014/main" xmlns="" id="{AACE09D9-7BD7-467D-B500-50121E0BA2B4}"/>
            </a:ext>
          </a:extLst>
        </xdr:cNvPr>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10177</xdr:rowOff>
    </xdr:from>
    <xdr:ext cx="405111" cy="259045"/>
    <xdr:sp macro="" textlink="">
      <xdr:nvSpPr>
        <xdr:cNvPr id="165" name="【橋りょう・トンネル】&#10;有形固定資産減価償却率平均値テキスト">
          <a:extLst>
            <a:ext uri="{FF2B5EF4-FFF2-40B4-BE49-F238E27FC236}">
              <a16:creationId xmlns:a16="http://schemas.microsoft.com/office/drawing/2014/main" xmlns="" id="{E37C0619-285C-48CA-A13B-9C9E71B72F3F}"/>
            </a:ext>
          </a:extLst>
        </xdr:cNvPr>
        <xdr:cNvSpPr txBox="1"/>
      </xdr:nvSpPr>
      <xdr:spPr>
        <a:xfrm>
          <a:off x="4673600" y="9782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158750</xdr:rowOff>
    </xdr:from>
    <xdr:to>
      <xdr:col>24</xdr:col>
      <xdr:colOff>114300</xdr:colOff>
      <xdr:row>58</xdr:row>
      <xdr:rowOff>88900</xdr:rowOff>
    </xdr:to>
    <xdr:sp macro="" textlink="">
      <xdr:nvSpPr>
        <xdr:cNvPr id="166" name="フローチャート: 判断 165">
          <a:extLst>
            <a:ext uri="{FF2B5EF4-FFF2-40B4-BE49-F238E27FC236}">
              <a16:creationId xmlns:a16="http://schemas.microsoft.com/office/drawing/2014/main" xmlns="" id="{140057EB-A6D3-497A-B09E-6DF4201EF66D}"/>
            </a:ext>
          </a:extLst>
        </xdr:cNvPr>
        <xdr:cNvSpPr/>
      </xdr:nvSpPr>
      <xdr:spPr>
        <a:xfrm>
          <a:off x="45847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15875</xdr:rowOff>
    </xdr:from>
    <xdr:to>
      <xdr:col>20</xdr:col>
      <xdr:colOff>38100</xdr:colOff>
      <xdr:row>58</xdr:row>
      <xdr:rowOff>117475</xdr:rowOff>
    </xdr:to>
    <xdr:sp macro="" textlink="">
      <xdr:nvSpPr>
        <xdr:cNvPr id="167" name="フローチャート: 判断 166">
          <a:extLst>
            <a:ext uri="{FF2B5EF4-FFF2-40B4-BE49-F238E27FC236}">
              <a16:creationId xmlns:a16="http://schemas.microsoft.com/office/drawing/2014/main" xmlns="" id="{294084F0-6D2F-446B-AFB6-9A79D8A91C94}"/>
            </a:ext>
          </a:extLst>
        </xdr:cNvPr>
        <xdr:cNvSpPr/>
      </xdr:nvSpPr>
      <xdr:spPr>
        <a:xfrm>
          <a:off x="37465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42545</xdr:rowOff>
    </xdr:from>
    <xdr:to>
      <xdr:col>15</xdr:col>
      <xdr:colOff>101600</xdr:colOff>
      <xdr:row>58</xdr:row>
      <xdr:rowOff>144145</xdr:rowOff>
    </xdr:to>
    <xdr:sp macro="" textlink="">
      <xdr:nvSpPr>
        <xdr:cNvPr id="168" name="フローチャート: 判断 167">
          <a:extLst>
            <a:ext uri="{FF2B5EF4-FFF2-40B4-BE49-F238E27FC236}">
              <a16:creationId xmlns:a16="http://schemas.microsoft.com/office/drawing/2014/main" xmlns="" id="{C665F47E-421C-4273-BEBD-B5280957D7A3}"/>
            </a:ext>
          </a:extLst>
        </xdr:cNvPr>
        <xdr:cNvSpPr/>
      </xdr:nvSpPr>
      <xdr:spPr>
        <a:xfrm>
          <a:off x="2857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38735</xdr:rowOff>
    </xdr:from>
    <xdr:to>
      <xdr:col>10</xdr:col>
      <xdr:colOff>165100</xdr:colOff>
      <xdr:row>58</xdr:row>
      <xdr:rowOff>140335</xdr:rowOff>
    </xdr:to>
    <xdr:sp macro="" textlink="">
      <xdr:nvSpPr>
        <xdr:cNvPr id="169" name="フローチャート: 判断 168">
          <a:extLst>
            <a:ext uri="{FF2B5EF4-FFF2-40B4-BE49-F238E27FC236}">
              <a16:creationId xmlns:a16="http://schemas.microsoft.com/office/drawing/2014/main" xmlns="" id="{41FB37EB-2198-4BFD-8183-180C02137F80}"/>
            </a:ext>
          </a:extLst>
        </xdr:cNvPr>
        <xdr:cNvSpPr/>
      </xdr:nvSpPr>
      <xdr:spPr>
        <a:xfrm>
          <a:off x="1968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xmlns="" id="{75BD8F8D-9A35-4C58-A953-03841EEE0B2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xmlns="" id="{B1FB770F-AC7B-4ED9-B4A4-5223C02019E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xmlns="" id="{965047D4-FFF9-4188-813B-C14AE1EE7E6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xmlns="" id="{09494EAF-B87A-41F7-A995-C5E6048132E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xmlns="" id="{3F15FEC6-D1BA-477E-B189-F8362A393D3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154940</xdr:rowOff>
    </xdr:from>
    <xdr:to>
      <xdr:col>24</xdr:col>
      <xdr:colOff>114300</xdr:colOff>
      <xdr:row>59</xdr:row>
      <xdr:rowOff>85090</xdr:rowOff>
    </xdr:to>
    <xdr:sp macro="" textlink="">
      <xdr:nvSpPr>
        <xdr:cNvPr id="175" name="楕円 174">
          <a:extLst>
            <a:ext uri="{FF2B5EF4-FFF2-40B4-BE49-F238E27FC236}">
              <a16:creationId xmlns:a16="http://schemas.microsoft.com/office/drawing/2014/main" xmlns="" id="{27C0F3DB-3A41-4079-85B1-23B99DF761A5}"/>
            </a:ext>
          </a:extLst>
        </xdr:cNvPr>
        <xdr:cNvSpPr/>
      </xdr:nvSpPr>
      <xdr:spPr>
        <a:xfrm>
          <a:off x="45847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133367</xdr:rowOff>
    </xdr:from>
    <xdr:ext cx="405111" cy="259045"/>
    <xdr:sp macro="" textlink="">
      <xdr:nvSpPr>
        <xdr:cNvPr id="176" name="【橋りょう・トンネル】&#10;有形固定資産減価償却率該当値テキスト">
          <a:extLst>
            <a:ext uri="{FF2B5EF4-FFF2-40B4-BE49-F238E27FC236}">
              <a16:creationId xmlns:a16="http://schemas.microsoft.com/office/drawing/2014/main" xmlns="" id="{07EE3AF5-4469-46D9-B0DE-56F62C375F70}"/>
            </a:ext>
          </a:extLst>
        </xdr:cNvPr>
        <xdr:cNvSpPr txBox="1"/>
      </xdr:nvSpPr>
      <xdr:spPr>
        <a:xfrm>
          <a:off x="4673600"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13970</xdr:rowOff>
    </xdr:from>
    <xdr:to>
      <xdr:col>20</xdr:col>
      <xdr:colOff>38100</xdr:colOff>
      <xdr:row>59</xdr:row>
      <xdr:rowOff>115570</xdr:rowOff>
    </xdr:to>
    <xdr:sp macro="" textlink="">
      <xdr:nvSpPr>
        <xdr:cNvPr id="177" name="楕円 176">
          <a:extLst>
            <a:ext uri="{FF2B5EF4-FFF2-40B4-BE49-F238E27FC236}">
              <a16:creationId xmlns:a16="http://schemas.microsoft.com/office/drawing/2014/main" xmlns="" id="{E7C9C39C-1276-4292-94F9-330611C1D5E6}"/>
            </a:ext>
          </a:extLst>
        </xdr:cNvPr>
        <xdr:cNvSpPr/>
      </xdr:nvSpPr>
      <xdr:spPr>
        <a:xfrm>
          <a:off x="3746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34290</xdr:rowOff>
    </xdr:from>
    <xdr:to>
      <xdr:col>24</xdr:col>
      <xdr:colOff>63500</xdr:colOff>
      <xdr:row>59</xdr:row>
      <xdr:rowOff>64770</xdr:rowOff>
    </xdr:to>
    <xdr:cxnSp macro="">
      <xdr:nvCxnSpPr>
        <xdr:cNvPr id="178" name="直線コネクタ 177">
          <a:extLst>
            <a:ext uri="{FF2B5EF4-FFF2-40B4-BE49-F238E27FC236}">
              <a16:creationId xmlns:a16="http://schemas.microsoft.com/office/drawing/2014/main" xmlns="" id="{A17EF359-62D4-4CD9-B284-7765CC85DFE0}"/>
            </a:ext>
          </a:extLst>
        </xdr:cNvPr>
        <xdr:cNvCxnSpPr/>
      </xdr:nvCxnSpPr>
      <xdr:spPr>
        <a:xfrm flipV="1">
          <a:off x="3797300" y="101498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105410</xdr:rowOff>
    </xdr:from>
    <xdr:to>
      <xdr:col>15</xdr:col>
      <xdr:colOff>101600</xdr:colOff>
      <xdr:row>60</xdr:row>
      <xdr:rowOff>35560</xdr:rowOff>
    </xdr:to>
    <xdr:sp macro="" textlink="">
      <xdr:nvSpPr>
        <xdr:cNvPr id="179" name="楕円 178">
          <a:extLst>
            <a:ext uri="{FF2B5EF4-FFF2-40B4-BE49-F238E27FC236}">
              <a16:creationId xmlns:a16="http://schemas.microsoft.com/office/drawing/2014/main" xmlns="" id="{767E6612-C9E1-4F87-9FC3-431654DFA947}"/>
            </a:ext>
          </a:extLst>
        </xdr:cNvPr>
        <xdr:cNvSpPr/>
      </xdr:nvSpPr>
      <xdr:spPr>
        <a:xfrm>
          <a:off x="2857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64770</xdr:rowOff>
    </xdr:from>
    <xdr:to>
      <xdr:col>19</xdr:col>
      <xdr:colOff>177800</xdr:colOff>
      <xdr:row>59</xdr:row>
      <xdr:rowOff>156210</xdr:rowOff>
    </xdr:to>
    <xdr:cxnSp macro="">
      <xdr:nvCxnSpPr>
        <xdr:cNvPr id="180" name="直線コネクタ 179">
          <a:extLst>
            <a:ext uri="{FF2B5EF4-FFF2-40B4-BE49-F238E27FC236}">
              <a16:creationId xmlns:a16="http://schemas.microsoft.com/office/drawing/2014/main" xmlns="" id="{FDB117A4-A3DC-404B-BE29-218B9F78FAEC}"/>
            </a:ext>
          </a:extLst>
        </xdr:cNvPr>
        <xdr:cNvCxnSpPr/>
      </xdr:nvCxnSpPr>
      <xdr:spPr>
        <a:xfrm flipV="1">
          <a:off x="2908300" y="101803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135890</xdr:rowOff>
    </xdr:from>
    <xdr:to>
      <xdr:col>10</xdr:col>
      <xdr:colOff>165100</xdr:colOff>
      <xdr:row>60</xdr:row>
      <xdr:rowOff>66040</xdr:rowOff>
    </xdr:to>
    <xdr:sp macro="" textlink="">
      <xdr:nvSpPr>
        <xdr:cNvPr id="181" name="楕円 180">
          <a:extLst>
            <a:ext uri="{FF2B5EF4-FFF2-40B4-BE49-F238E27FC236}">
              <a16:creationId xmlns:a16="http://schemas.microsoft.com/office/drawing/2014/main" xmlns="" id="{2DB6AD5E-9BE8-4CA7-8589-8B4CD08154A5}"/>
            </a:ext>
          </a:extLst>
        </xdr:cNvPr>
        <xdr:cNvSpPr/>
      </xdr:nvSpPr>
      <xdr:spPr>
        <a:xfrm>
          <a:off x="1968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156210</xdr:rowOff>
    </xdr:from>
    <xdr:to>
      <xdr:col>15</xdr:col>
      <xdr:colOff>50800</xdr:colOff>
      <xdr:row>60</xdr:row>
      <xdr:rowOff>15240</xdr:rowOff>
    </xdr:to>
    <xdr:cxnSp macro="">
      <xdr:nvCxnSpPr>
        <xdr:cNvPr id="182" name="直線コネクタ 181">
          <a:extLst>
            <a:ext uri="{FF2B5EF4-FFF2-40B4-BE49-F238E27FC236}">
              <a16:creationId xmlns:a16="http://schemas.microsoft.com/office/drawing/2014/main" xmlns="" id="{4BBE9BF5-EE0E-4E2D-881A-02B96C451C0A}"/>
            </a:ext>
          </a:extLst>
        </xdr:cNvPr>
        <xdr:cNvCxnSpPr/>
      </xdr:nvCxnSpPr>
      <xdr:spPr>
        <a:xfrm flipV="1">
          <a:off x="2019300" y="10271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134002</xdr:rowOff>
    </xdr:from>
    <xdr:ext cx="405111" cy="259045"/>
    <xdr:sp macro="" textlink="">
      <xdr:nvSpPr>
        <xdr:cNvPr id="183" name="n_1aveValue【橋りょう・トンネル】&#10;有形固定資産減価償却率">
          <a:extLst>
            <a:ext uri="{FF2B5EF4-FFF2-40B4-BE49-F238E27FC236}">
              <a16:creationId xmlns:a16="http://schemas.microsoft.com/office/drawing/2014/main" xmlns="" id="{96EC793A-00B3-4771-AF7B-C9E408670567}"/>
            </a:ext>
          </a:extLst>
        </xdr:cNvPr>
        <xdr:cNvSpPr txBox="1"/>
      </xdr:nvSpPr>
      <xdr:spPr>
        <a:xfrm>
          <a:off x="3582044" y="973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160672</xdr:rowOff>
    </xdr:from>
    <xdr:ext cx="405111" cy="259045"/>
    <xdr:sp macro="" textlink="">
      <xdr:nvSpPr>
        <xdr:cNvPr id="184" name="n_2aveValue【橋りょう・トンネル】&#10;有形固定資産減価償却率">
          <a:extLst>
            <a:ext uri="{FF2B5EF4-FFF2-40B4-BE49-F238E27FC236}">
              <a16:creationId xmlns:a16="http://schemas.microsoft.com/office/drawing/2014/main" xmlns="" id="{080B98CF-8751-437E-B7A5-E91D7CD9D9FC}"/>
            </a:ext>
          </a:extLst>
        </xdr:cNvPr>
        <xdr:cNvSpPr txBox="1"/>
      </xdr:nvSpPr>
      <xdr:spPr>
        <a:xfrm>
          <a:off x="27057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156862</xdr:rowOff>
    </xdr:from>
    <xdr:ext cx="405111" cy="259045"/>
    <xdr:sp macro="" textlink="">
      <xdr:nvSpPr>
        <xdr:cNvPr id="185" name="n_3aveValue【橋りょう・トンネル】&#10;有形固定資産減価償却率">
          <a:extLst>
            <a:ext uri="{FF2B5EF4-FFF2-40B4-BE49-F238E27FC236}">
              <a16:creationId xmlns:a16="http://schemas.microsoft.com/office/drawing/2014/main" xmlns="" id="{BFD2113B-0BD9-4668-8B18-AC80D6BE487C}"/>
            </a:ext>
          </a:extLst>
        </xdr:cNvPr>
        <xdr:cNvSpPr txBox="1"/>
      </xdr:nvSpPr>
      <xdr:spPr>
        <a:xfrm>
          <a:off x="18167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106697</xdr:rowOff>
    </xdr:from>
    <xdr:ext cx="405111" cy="259045"/>
    <xdr:sp macro="" textlink="">
      <xdr:nvSpPr>
        <xdr:cNvPr id="186" name="n_1mainValue【橋りょう・トンネル】&#10;有形固定資産減価償却率">
          <a:extLst>
            <a:ext uri="{FF2B5EF4-FFF2-40B4-BE49-F238E27FC236}">
              <a16:creationId xmlns:a16="http://schemas.microsoft.com/office/drawing/2014/main" xmlns="" id="{074450DE-95AE-466F-BD07-8AC1B1559FE0}"/>
            </a:ext>
          </a:extLst>
        </xdr:cNvPr>
        <xdr:cNvSpPr txBox="1"/>
      </xdr:nvSpPr>
      <xdr:spPr>
        <a:xfrm>
          <a:off x="35820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26687</xdr:rowOff>
    </xdr:from>
    <xdr:ext cx="405111" cy="259045"/>
    <xdr:sp macro="" textlink="">
      <xdr:nvSpPr>
        <xdr:cNvPr id="187" name="n_2mainValue【橋りょう・トンネル】&#10;有形固定資産減価償却率">
          <a:extLst>
            <a:ext uri="{FF2B5EF4-FFF2-40B4-BE49-F238E27FC236}">
              <a16:creationId xmlns:a16="http://schemas.microsoft.com/office/drawing/2014/main" xmlns="" id="{FA56AC04-2302-4981-9270-1F95CD3A08AF}"/>
            </a:ext>
          </a:extLst>
        </xdr:cNvPr>
        <xdr:cNvSpPr txBox="1"/>
      </xdr:nvSpPr>
      <xdr:spPr>
        <a:xfrm>
          <a:off x="2705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57167</xdr:rowOff>
    </xdr:from>
    <xdr:ext cx="405111" cy="259045"/>
    <xdr:sp macro="" textlink="">
      <xdr:nvSpPr>
        <xdr:cNvPr id="188" name="n_3mainValue【橋りょう・トンネル】&#10;有形固定資産減価償却率">
          <a:extLst>
            <a:ext uri="{FF2B5EF4-FFF2-40B4-BE49-F238E27FC236}">
              <a16:creationId xmlns:a16="http://schemas.microsoft.com/office/drawing/2014/main" xmlns="" id="{60F83DA5-4936-4E4B-8B55-4E749B390974}"/>
            </a:ext>
          </a:extLst>
        </xdr:cNvPr>
        <xdr:cNvSpPr txBox="1"/>
      </xdr:nvSpPr>
      <xdr:spPr>
        <a:xfrm>
          <a:off x="18167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a:extLst>
            <a:ext uri="{FF2B5EF4-FFF2-40B4-BE49-F238E27FC236}">
              <a16:creationId xmlns:a16="http://schemas.microsoft.com/office/drawing/2014/main" xmlns="" id="{466664FC-F08E-4053-8FAB-54FFD68BCE7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a:extLst>
            <a:ext uri="{FF2B5EF4-FFF2-40B4-BE49-F238E27FC236}">
              <a16:creationId xmlns:a16="http://schemas.microsoft.com/office/drawing/2014/main" xmlns="" id="{27442D87-8560-4E7F-A25A-34A2136E064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a:extLst>
            <a:ext uri="{FF2B5EF4-FFF2-40B4-BE49-F238E27FC236}">
              <a16:creationId xmlns:a16="http://schemas.microsoft.com/office/drawing/2014/main" xmlns="" id="{0EC056EC-6451-4491-92DF-83727139376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a:extLst>
            <a:ext uri="{FF2B5EF4-FFF2-40B4-BE49-F238E27FC236}">
              <a16:creationId xmlns:a16="http://schemas.microsoft.com/office/drawing/2014/main" xmlns="" id="{F7A09532-9982-461D-82FB-990536CE52D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a:extLst>
            <a:ext uri="{FF2B5EF4-FFF2-40B4-BE49-F238E27FC236}">
              <a16:creationId xmlns:a16="http://schemas.microsoft.com/office/drawing/2014/main" xmlns="" id="{7F2E2C18-F066-4313-BBE0-A9439FE9919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a:extLst>
            <a:ext uri="{FF2B5EF4-FFF2-40B4-BE49-F238E27FC236}">
              <a16:creationId xmlns:a16="http://schemas.microsoft.com/office/drawing/2014/main" xmlns="" id="{07ACD1E5-9D74-42D0-A3C8-C886ECC548A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a:extLst>
            <a:ext uri="{FF2B5EF4-FFF2-40B4-BE49-F238E27FC236}">
              <a16:creationId xmlns:a16="http://schemas.microsoft.com/office/drawing/2014/main" xmlns="" id="{D2A20D17-0601-4D29-862F-D0973A45CF8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a:extLst>
            <a:ext uri="{FF2B5EF4-FFF2-40B4-BE49-F238E27FC236}">
              <a16:creationId xmlns:a16="http://schemas.microsoft.com/office/drawing/2014/main" xmlns="" id="{0A3C6F29-0742-4F59-B931-683EB788668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a:extLst>
            <a:ext uri="{FF2B5EF4-FFF2-40B4-BE49-F238E27FC236}">
              <a16:creationId xmlns:a16="http://schemas.microsoft.com/office/drawing/2014/main" xmlns="" id="{69B4EDE8-D763-4881-842E-F1075043E35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a:extLst>
            <a:ext uri="{FF2B5EF4-FFF2-40B4-BE49-F238E27FC236}">
              <a16:creationId xmlns:a16="http://schemas.microsoft.com/office/drawing/2014/main" xmlns="" id="{FC008CD6-7694-41C0-9883-D3FB66BC9EA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9" name="直線コネクタ 198">
          <a:extLst>
            <a:ext uri="{FF2B5EF4-FFF2-40B4-BE49-F238E27FC236}">
              <a16:creationId xmlns:a16="http://schemas.microsoft.com/office/drawing/2014/main" xmlns="" id="{057B8BF6-F4DC-45A8-BF12-732998172662}"/>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0" name="テキスト ボックス 199">
          <a:extLst>
            <a:ext uri="{FF2B5EF4-FFF2-40B4-BE49-F238E27FC236}">
              <a16:creationId xmlns:a16="http://schemas.microsoft.com/office/drawing/2014/main" xmlns="" id="{BEC90ABB-1487-438D-857B-26405BB7F5F6}"/>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1" name="直線コネクタ 200">
          <a:extLst>
            <a:ext uri="{FF2B5EF4-FFF2-40B4-BE49-F238E27FC236}">
              <a16:creationId xmlns:a16="http://schemas.microsoft.com/office/drawing/2014/main" xmlns="" id="{AD71EC20-EDE6-4A9E-86A5-81E9F6B7DE31}"/>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2" name="テキスト ボックス 201">
          <a:extLst>
            <a:ext uri="{FF2B5EF4-FFF2-40B4-BE49-F238E27FC236}">
              <a16:creationId xmlns:a16="http://schemas.microsoft.com/office/drawing/2014/main" xmlns="" id="{CB74472B-1B32-4DBC-9A51-FD98E787EB0C}"/>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3" name="直線コネクタ 202">
          <a:extLst>
            <a:ext uri="{FF2B5EF4-FFF2-40B4-BE49-F238E27FC236}">
              <a16:creationId xmlns:a16="http://schemas.microsoft.com/office/drawing/2014/main" xmlns="" id="{F2C7856A-4007-430E-A9F0-E0471591C455}"/>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04" name="テキスト ボックス 203">
          <a:extLst>
            <a:ext uri="{FF2B5EF4-FFF2-40B4-BE49-F238E27FC236}">
              <a16:creationId xmlns:a16="http://schemas.microsoft.com/office/drawing/2014/main" xmlns="" id="{D9D9930E-E17D-41B8-AE59-3B66076B5A3A}"/>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5" name="直線コネクタ 204">
          <a:extLst>
            <a:ext uri="{FF2B5EF4-FFF2-40B4-BE49-F238E27FC236}">
              <a16:creationId xmlns:a16="http://schemas.microsoft.com/office/drawing/2014/main" xmlns="" id="{795D1DCE-AB9C-4C51-9BF7-276C4E48BB2B}"/>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06" name="テキスト ボックス 205">
          <a:extLst>
            <a:ext uri="{FF2B5EF4-FFF2-40B4-BE49-F238E27FC236}">
              <a16:creationId xmlns:a16="http://schemas.microsoft.com/office/drawing/2014/main" xmlns="" id="{F2EEC56C-4CDD-473C-B0F4-70AFBA0D148B}"/>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a:extLst>
            <a:ext uri="{FF2B5EF4-FFF2-40B4-BE49-F238E27FC236}">
              <a16:creationId xmlns:a16="http://schemas.microsoft.com/office/drawing/2014/main" xmlns="" id="{7D12ED55-ECF9-451B-A95F-F3C2D7B17CB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8" name="テキスト ボックス 207">
          <a:extLst>
            <a:ext uri="{FF2B5EF4-FFF2-40B4-BE49-F238E27FC236}">
              <a16:creationId xmlns:a16="http://schemas.microsoft.com/office/drawing/2014/main" xmlns="" id="{8A8251C7-8A2C-4219-81AF-AD1AB3F0837E}"/>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a:extLst>
            <a:ext uri="{FF2B5EF4-FFF2-40B4-BE49-F238E27FC236}">
              <a16:creationId xmlns:a16="http://schemas.microsoft.com/office/drawing/2014/main" xmlns="" id="{8CDA622C-8F17-4045-AC83-8EE7DE72A2A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169656</xdr:rowOff>
    </xdr:from>
    <xdr:to>
      <xdr:col>54</xdr:col>
      <xdr:colOff>189865</xdr:colOff>
      <xdr:row>63</xdr:row>
      <xdr:rowOff>166558</xdr:rowOff>
    </xdr:to>
    <xdr:cxnSp macro="">
      <xdr:nvCxnSpPr>
        <xdr:cNvPr id="210" name="直線コネクタ 209">
          <a:extLst>
            <a:ext uri="{FF2B5EF4-FFF2-40B4-BE49-F238E27FC236}">
              <a16:creationId xmlns:a16="http://schemas.microsoft.com/office/drawing/2014/main" xmlns="" id="{05D768EB-DCED-4B9A-B524-CA51230F7778}"/>
            </a:ext>
          </a:extLst>
        </xdr:cNvPr>
        <xdr:cNvCxnSpPr/>
      </xdr:nvCxnSpPr>
      <xdr:spPr>
        <a:xfrm flipV="1">
          <a:off x="10476865" y="9770856"/>
          <a:ext cx="0" cy="1197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170385</xdr:rowOff>
    </xdr:from>
    <xdr:ext cx="469744" cy="259045"/>
    <xdr:sp macro="" textlink="">
      <xdr:nvSpPr>
        <xdr:cNvPr id="211" name="【橋りょう・トンネル】&#10;一人当たり有形固定資産（償却資産）額最小値テキスト">
          <a:extLst>
            <a:ext uri="{FF2B5EF4-FFF2-40B4-BE49-F238E27FC236}">
              <a16:creationId xmlns:a16="http://schemas.microsoft.com/office/drawing/2014/main" xmlns="" id="{4F09C137-DA02-4D17-92F4-11C08924B9CB}"/>
            </a:ext>
          </a:extLst>
        </xdr:cNvPr>
        <xdr:cNvSpPr txBox="1"/>
      </xdr:nvSpPr>
      <xdr:spPr>
        <a:xfrm>
          <a:off x="10515600" y="109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166558</xdr:rowOff>
    </xdr:from>
    <xdr:to>
      <xdr:col>55</xdr:col>
      <xdr:colOff>88900</xdr:colOff>
      <xdr:row>63</xdr:row>
      <xdr:rowOff>166558</xdr:rowOff>
    </xdr:to>
    <xdr:cxnSp macro="">
      <xdr:nvCxnSpPr>
        <xdr:cNvPr id="212" name="直線コネクタ 211">
          <a:extLst>
            <a:ext uri="{FF2B5EF4-FFF2-40B4-BE49-F238E27FC236}">
              <a16:creationId xmlns:a16="http://schemas.microsoft.com/office/drawing/2014/main" xmlns="" id="{8A41DD63-588B-4A92-8DD9-C4D360FA0328}"/>
            </a:ext>
          </a:extLst>
        </xdr:cNvPr>
        <xdr:cNvCxnSpPr/>
      </xdr:nvCxnSpPr>
      <xdr:spPr>
        <a:xfrm>
          <a:off x="10388600" y="10967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116333</xdr:rowOff>
    </xdr:from>
    <xdr:ext cx="599010" cy="259045"/>
    <xdr:sp macro="" textlink="">
      <xdr:nvSpPr>
        <xdr:cNvPr id="213" name="【橋りょう・トンネル】&#10;一人当たり有形固定資産（償却資産）額最大値テキスト">
          <a:extLst>
            <a:ext uri="{FF2B5EF4-FFF2-40B4-BE49-F238E27FC236}">
              <a16:creationId xmlns:a16="http://schemas.microsoft.com/office/drawing/2014/main" xmlns="" id="{F5B5EB9E-C971-4DA0-8C35-77F61338B2CA}"/>
            </a:ext>
          </a:extLst>
        </xdr:cNvPr>
        <xdr:cNvSpPr txBox="1"/>
      </xdr:nvSpPr>
      <xdr:spPr>
        <a:xfrm>
          <a:off x="10515600" y="9546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169656</xdr:rowOff>
    </xdr:from>
    <xdr:to>
      <xdr:col>55</xdr:col>
      <xdr:colOff>88900</xdr:colOff>
      <xdr:row>56</xdr:row>
      <xdr:rowOff>169656</xdr:rowOff>
    </xdr:to>
    <xdr:cxnSp macro="">
      <xdr:nvCxnSpPr>
        <xdr:cNvPr id="214" name="直線コネクタ 213">
          <a:extLst>
            <a:ext uri="{FF2B5EF4-FFF2-40B4-BE49-F238E27FC236}">
              <a16:creationId xmlns:a16="http://schemas.microsoft.com/office/drawing/2014/main" xmlns="" id="{803CBF21-3944-44DB-838C-835CD8AFF915}"/>
            </a:ext>
          </a:extLst>
        </xdr:cNvPr>
        <xdr:cNvCxnSpPr/>
      </xdr:nvCxnSpPr>
      <xdr:spPr>
        <a:xfrm>
          <a:off x="10388600" y="97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30351</xdr:rowOff>
    </xdr:from>
    <xdr:ext cx="599010" cy="259045"/>
    <xdr:sp macro="" textlink="">
      <xdr:nvSpPr>
        <xdr:cNvPr id="215" name="【橋りょう・トンネル】&#10;一人当たり有形固定資産（償却資産）額平均値テキスト">
          <a:extLst>
            <a:ext uri="{FF2B5EF4-FFF2-40B4-BE49-F238E27FC236}">
              <a16:creationId xmlns:a16="http://schemas.microsoft.com/office/drawing/2014/main" xmlns="" id="{C837DD79-CA14-4D04-B499-4250AA7436FA}"/>
            </a:ext>
          </a:extLst>
        </xdr:cNvPr>
        <xdr:cNvSpPr txBox="1"/>
      </xdr:nvSpPr>
      <xdr:spPr>
        <a:xfrm>
          <a:off x="10515600" y="104888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51924</xdr:rowOff>
    </xdr:from>
    <xdr:to>
      <xdr:col>55</xdr:col>
      <xdr:colOff>50800</xdr:colOff>
      <xdr:row>61</xdr:row>
      <xdr:rowOff>153524</xdr:rowOff>
    </xdr:to>
    <xdr:sp macro="" textlink="">
      <xdr:nvSpPr>
        <xdr:cNvPr id="216" name="フローチャート: 判断 215">
          <a:extLst>
            <a:ext uri="{FF2B5EF4-FFF2-40B4-BE49-F238E27FC236}">
              <a16:creationId xmlns:a16="http://schemas.microsoft.com/office/drawing/2014/main" xmlns="" id="{6A595992-2CE9-4635-8E1E-DE79F335EF74}"/>
            </a:ext>
          </a:extLst>
        </xdr:cNvPr>
        <xdr:cNvSpPr/>
      </xdr:nvSpPr>
      <xdr:spPr>
        <a:xfrm>
          <a:off x="10426700" y="105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38441</xdr:rowOff>
    </xdr:from>
    <xdr:to>
      <xdr:col>50</xdr:col>
      <xdr:colOff>165100</xdr:colOff>
      <xdr:row>61</xdr:row>
      <xdr:rowOff>140041</xdr:rowOff>
    </xdr:to>
    <xdr:sp macro="" textlink="">
      <xdr:nvSpPr>
        <xdr:cNvPr id="217" name="フローチャート: 判断 216">
          <a:extLst>
            <a:ext uri="{FF2B5EF4-FFF2-40B4-BE49-F238E27FC236}">
              <a16:creationId xmlns:a16="http://schemas.microsoft.com/office/drawing/2014/main" xmlns="" id="{0CF9AAA6-274D-4BC9-804C-23F6BCD1880D}"/>
            </a:ext>
          </a:extLst>
        </xdr:cNvPr>
        <xdr:cNvSpPr/>
      </xdr:nvSpPr>
      <xdr:spPr>
        <a:xfrm>
          <a:off x="9588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62702</xdr:rowOff>
    </xdr:from>
    <xdr:to>
      <xdr:col>46</xdr:col>
      <xdr:colOff>38100</xdr:colOff>
      <xdr:row>61</xdr:row>
      <xdr:rowOff>164302</xdr:rowOff>
    </xdr:to>
    <xdr:sp macro="" textlink="">
      <xdr:nvSpPr>
        <xdr:cNvPr id="218" name="フローチャート: 判断 217">
          <a:extLst>
            <a:ext uri="{FF2B5EF4-FFF2-40B4-BE49-F238E27FC236}">
              <a16:creationId xmlns:a16="http://schemas.microsoft.com/office/drawing/2014/main" xmlns="" id="{34C22153-4A72-4228-B971-6C56727993E6}"/>
            </a:ext>
          </a:extLst>
        </xdr:cNvPr>
        <xdr:cNvSpPr/>
      </xdr:nvSpPr>
      <xdr:spPr>
        <a:xfrm>
          <a:off x="8699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99306</xdr:rowOff>
    </xdr:from>
    <xdr:to>
      <xdr:col>41</xdr:col>
      <xdr:colOff>101600</xdr:colOff>
      <xdr:row>62</xdr:row>
      <xdr:rowOff>29456</xdr:rowOff>
    </xdr:to>
    <xdr:sp macro="" textlink="">
      <xdr:nvSpPr>
        <xdr:cNvPr id="219" name="フローチャート: 判断 218">
          <a:extLst>
            <a:ext uri="{FF2B5EF4-FFF2-40B4-BE49-F238E27FC236}">
              <a16:creationId xmlns:a16="http://schemas.microsoft.com/office/drawing/2014/main" xmlns="" id="{0ACFF43D-9ABD-4E1E-A08C-00C5B1D9D446}"/>
            </a:ext>
          </a:extLst>
        </xdr:cNvPr>
        <xdr:cNvSpPr/>
      </xdr:nvSpPr>
      <xdr:spPr>
        <a:xfrm>
          <a:off x="7810500" y="1055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xmlns="" id="{8D4A9098-2C5E-4318-A197-238EC7E7FA5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xmlns="" id="{9C7FDBE1-0EF4-4BC8-BCC0-3C63EBF38FA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xmlns="" id="{713BB70C-F220-45DD-B5FA-3D95568AF98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xmlns="" id="{2F89F4CB-CB1E-4F49-B26D-E656528EA95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xmlns="" id="{2B805879-AEC5-4DAE-BA8F-46F55D63B58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35513</xdr:rowOff>
    </xdr:from>
    <xdr:to>
      <xdr:col>55</xdr:col>
      <xdr:colOff>50800</xdr:colOff>
      <xdr:row>61</xdr:row>
      <xdr:rowOff>137113</xdr:rowOff>
    </xdr:to>
    <xdr:sp macro="" textlink="">
      <xdr:nvSpPr>
        <xdr:cNvPr id="225" name="楕円 224">
          <a:extLst>
            <a:ext uri="{FF2B5EF4-FFF2-40B4-BE49-F238E27FC236}">
              <a16:creationId xmlns:a16="http://schemas.microsoft.com/office/drawing/2014/main" xmlns="" id="{562CF580-CB22-48C2-A2B1-80EA814AF928}"/>
            </a:ext>
          </a:extLst>
        </xdr:cNvPr>
        <xdr:cNvSpPr/>
      </xdr:nvSpPr>
      <xdr:spPr>
        <a:xfrm>
          <a:off x="10426700" y="1049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58390</xdr:rowOff>
    </xdr:from>
    <xdr:ext cx="599010" cy="259045"/>
    <xdr:sp macro="" textlink="">
      <xdr:nvSpPr>
        <xdr:cNvPr id="226" name="【橋りょう・トンネル】&#10;一人当たり有形固定資産（償却資産）額該当値テキスト">
          <a:extLst>
            <a:ext uri="{FF2B5EF4-FFF2-40B4-BE49-F238E27FC236}">
              <a16:creationId xmlns:a16="http://schemas.microsoft.com/office/drawing/2014/main" xmlns="" id="{C1683F06-C36E-4939-B806-775E26A82578}"/>
            </a:ext>
          </a:extLst>
        </xdr:cNvPr>
        <xdr:cNvSpPr txBox="1"/>
      </xdr:nvSpPr>
      <xdr:spPr>
        <a:xfrm>
          <a:off x="10515600" y="1034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40770</xdr:rowOff>
    </xdr:from>
    <xdr:to>
      <xdr:col>50</xdr:col>
      <xdr:colOff>165100</xdr:colOff>
      <xdr:row>61</xdr:row>
      <xdr:rowOff>142370</xdr:rowOff>
    </xdr:to>
    <xdr:sp macro="" textlink="">
      <xdr:nvSpPr>
        <xdr:cNvPr id="227" name="楕円 226">
          <a:extLst>
            <a:ext uri="{FF2B5EF4-FFF2-40B4-BE49-F238E27FC236}">
              <a16:creationId xmlns:a16="http://schemas.microsoft.com/office/drawing/2014/main" xmlns="" id="{09B0ADA4-86F8-4844-9500-9E6984E0B1A2}"/>
            </a:ext>
          </a:extLst>
        </xdr:cNvPr>
        <xdr:cNvSpPr/>
      </xdr:nvSpPr>
      <xdr:spPr>
        <a:xfrm>
          <a:off x="9588500" y="1049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86313</xdr:rowOff>
    </xdr:from>
    <xdr:to>
      <xdr:col>55</xdr:col>
      <xdr:colOff>0</xdr:colOff>
      <xdr:row>61</xdr:row>
      <xdr:rowOff>91570</xdr:rowOff>
    </xdr:to>
    <xdr:cxnSp macro="">
      <xdr:nvCxnSpPr>
        <xdr:cNvPr id="228" name="直線コネクタ 227">
          <a:extLst>
            <a:ext uri="{FF2B5EF4-FFF2-40B4-BE49-F238E27FC236}">
              <a16:creationId xmlns:a16="http://schemas.microsoft.com/office/drawing/2014/main" xmlns="" id="{BE235C3C-8002-4EBC-83E1-B85680120D41}"/>
            </a:ext>
          </a:extLst>
        </xdr:cNvPr>
        <xdr:cNvCxnSpPr/>
      </xdr:nvCxnSpPr>
      <xdr:spPr>
        <a:xfrm flipV="1">
          <a:off x="9639300" y="10544763"/>
          <a:ext cx="8382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42899</xdr:rowOff>
    </xdr:from>
    <xdr:to>
      <xdr:col>46</xdr:col>
      <xdr:colOff>38100</xdr:colOff>
      <xdr:row>61</xdr:row>
      <xdr:rowOff>144499</xdr:rowOff>
    </xdr:to>
    <xdr:sp macro="" textlink="">
      <xdr:nvSpPr>
        <xdr:cNvPr id="229" name="楕円 228">
          <a:extLst>
            <a:ext uri="{FF2B5EF4-FFF2-40B4-BE49-F238E27FC236}">
              <a16:creationId xmlns:a16="http://schemas.microsoft.com/office/drawing/2014/main" xmlns="" id="{7EA9CE6D-0063-4D79-87CC-AE9E4387EDE2}"/>
            </a:ext>
          </a:extLst>
        </xdr:cNvPr>
        <xdr:cNvSpPr/>
      </xdr:nvSpPr>
      <xdr:spPr>
        <a:xfrm>
          <a:off x="8699500" y="1050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91570</xdr:rowOff>
    </xdr:from>
    <xdr:to>
      <xdr:col>50</xdr:col>
      <xdr:colOff>114300</xdr:colOff>
      <xdr:row>61</xdr:row>
      <xdr:rowOff>93699</xdr:rowOff>
    </xdr:to>
    <xdr:cxnSp macro="">
      <xdr:nvCxnSpPr>
        <xdr:cNvPr id="230" name="直線コネクタ 229">
          <a:extLst>
            <a:ext uri="{FF2B5EF4-FFF2-40B4-BE49-F238E27FC236}">
              <a16:creationId xmlns:a16="http://schemas.microsoft.com/office/drawing/2014/main" xmlns="" id="{E7D15A52-8D5A-4950-8C64-D1427DD05AE0}"/>
            </a:ext>
          </a:extLst>
        </xdr:cNvPr>
        <xdr:cNvCxnSpPr/>
      </xdr:nvCxnSpPr>
      <xdr:spPr>
        <a:xfrm flipV="1">
          <a:off x="8750300" y="10550020"/>
          <a:ext cx="889000" cy="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47027</xdr:rowOff>
    </xdr:from>
    <xdr:to>
      <xdr:col>41</xdr:col>
      <xdr:colOff>101600</xdr:colOff>
      <xdr:row>61</xdr:row>
      <xdr:rowOff>148627</xdr:rowOff>
    </xdr:to>
    <xdr:sp macro="" textlink="">
      <xdr:nvSpPr>
        <xdr:cNvPr id="231" name="楕円 230">
          <a:extLst>
            <a:ext uri="{FF2B5EF4-FFF2-40B4-BE49-F238E27FC236}">
              <a16:creationId xmlns:a16="http://schemas.microsoft.com/office/drawing/2014/main" xmlns="" id="{2AC4C2E2-6380-4865-A30E-5DEBF24A1EE3}"/>
            </a:ext>
          </a:extLst>
        </xdr:cNvPr>
        <xdr:cNvSpPr/>
      </xdr:nvSpPr>
      <xdr:spPr>
        <a:xfrm>
          <a:off x="7810500" y="1050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93699</xdr:rowOff>
    </xdr:from>
    <xdr:to>
      <xdr:col>45</xdr:col>
      <xdr:colOff>177800</xdr:colOff>
      <xdr:row>61</xdr:row>
      <xdr:rowOff>97827</xdr:rowOff>
    </xdr:to>
    <xdr:cxnSp macro="">
      <xdr:nvCxnSpPr>
        <xdr:cNvPr id="232" name="直線コネクタ 231">
          <a:extLst>
            <a:ext uri="{FF2B5EF4-FFF2-40B4-BE49-F238E27FC236}">
              <a16:creationId xmlns:a16="http://schemas.microsoft.com/office/drawing/2014/main" xmlns="" id="{B7833DB9-B89C-4A9E-92D3-306EA6FD0E54}"/>
            </a:ext>
          </a:extLst>
        </xdr:cNvPr>
        <xdr:cNvCxnSpPr/>
      </xdr:nvCxnSpPr>
      <xdr:spPr>
        <a:xfrm flipV="1">
          <a:off x="7861300" y="10552149"/>
          <a:ext cx="889000" cy="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156568</xdr:rowOff>
    </xdr:from>
    <xdr:ext cx="599010" cy="259045"/>
    <xdr:sp macro="" textlink="">
      <xdr:nvSpPr>
        <xdr:cNvPr id="233" name="n_1aveValue【橋りょう・トンネル】&#10;一人当たり有形固定資産（償却資産）額">
          <a:extLst>
            <a:ext uri="{FF2B5EF4-FFF2-40B4-BE49-F238E27FC236}">
              <a16:creationId xmlns:a16="http://schemas.microsoft.com/office/drawing/2014/main" xmlns="" id="{D52E0B2C-577C-4287-98B4-74B2978D8D2E}"/>
            </a:ext>
          </a:extLst>
        </xdr:cNvPr>
        <xdr:cNvSpPr txBox="1"/>
      </xdr:nvSpPr>
      <xdr:spPr>
        <a:xfrm>
          <a:off x="9327095" y="1027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155429</xdr:rowOff>
    </xdr:from>
    <xdr:ext cx="599010" cy="259045"/>
    <xdr:sp macro="" textlink="">
      <xdr:nvSpPr>
        <xdr:cNvPr id="234" name="n_2aveValue【橋りょう・トンネル】&#10;一人当たり有形固定資産（償却資産）額">
          <a:extLst>
            <a:ext uri="{FF2B5EF4-FFF2-40B4-BE49-F238E27FC236}">
              <a16:creationId xmlns:a16="http://schemas.microsoft.com/office/drawing/2014/main" xmlns="" id="{B4B8D503-81D4-4201-B91B-8546BE6BE95A}"/>
            </a:ext>
          </a:extLst>
        </xdr:cNvPr>
        <xdr:cNvSpPr txBox="1"/>
      </xdr:nvSpPr>
      <xdr:spPr>
        <a:xfrm>
          <a:off x="8450795" y="1061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20583</xdr:rowOff>
    </xdr:from>
    <xdr:ext cx="599010" cy="259045"/>
    <xdr:sp macro="" textlink="">
      <xdr:nvSpPr>
        <xdr:cNvPr id="235" name="n_3aveValue【橋りょう・トンネル】&#10;一人当たり有形固定資産（償却資産）額">
          <a:extLst>
            <a:ext uri="{FF2B5EF4-FFF2-40B4-BE49-F238E27FC236}">
              <a16:creationId xmlns:a16="http://schemas.microsoft.com/office/drawing/2014/main" xmlns="" id="{B71FDCDA-8993-43E2-9B29-FD371B712033}"/>
            </a:ext>
          </a:extLst>
        </xdr:cNvPr>
        <xdr:cNvSpPr txBox="1"/>
      </xdr:nvSpPr>
      <xdr:spPr>
        <a:xfrm>
          <a:off x="7561795" y="1065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133497</xdr:rowOff>
    </xdr:from>
    <xdr:ext cx="599010" cy="259045"/>
    <xdr:sp macro="" textlink="">
      <xdr:nvSpPr>
        <xdr:cNvPr id="236" name="n_1mainValue【橋りょう・トンネル】&#10;一人当たり有形固定資産（償却資産）額">
          <a:extLst>
            <a:ext uri="{FF2B5EF4-FFF2-40B4-BE49-F238E27FC236}">
              <a16:creationId xmlns:a16="http://schemas.microsoft.com/office/drawing/2014/main" xmlns="" id="{386F4148-F508-4082-A93F-4BEAAE7B0C98}"/>
            </a:ext>
          </a:extLst>
        </xdr:cNvPr>
        <xdr:cNvSpPr txBox="1"/>
      </xdr:nvSpPr>
      <xdr:spPr>
        <a:xfrm>
          <a:off x="9327095" y="10591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161026</xdr:rowOff>
    </xdr:from>
    <xdr:ext cx="599010" cy="259045"/>
    <xdr:sp macro="" textlink="">
      <xdr:nvSpPr>
        <xdr:cNvPr id="237" name="n_2mainValue【橋りょう・トンネル】&#10;一人当たり有形固定資産（償却資産）額">
          <a:extLst>
            <a:ext uri="{FF2B5EF4-FFF2-40B4-BE49-F238E27FC236}">
              <a16:creationId xmlns:a16="http://schemas.microsoft.com/office/drawing/2014/main" xmlns="" id="{1BBD50F9-D7CB-4F0B-B734-8D34BD8B4325}"/>
            </a:ext>
          </a:extLst>
        </xdr:cNvPr>
        <xdr:cNvSpPr txBox="1"/>
      </xdr:nvSpPr>
      <xdr:spPr>
        <a:xfrm>
          <a:off x="8450795" y="10276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165154</xdr:rowOff>
    </xdr:from>
    <xdr:ext cx="599010" cy="259045"/>
    <xdr:sp macro="" textlink="">
      <xdr:nvSpPr>
        <xdr:cNvPr id="238" name="n_3mainValue【橋りょう・トンネル】&#10;一人当たり有形固定資産（償却資産）額">
          <a:extLst>
            <a:ext uri="{FF2B5EF4-FFF2-40B4-BE49-F238E27FC236}">
              <a16:creationId xmlns:a16="http://schemas.microsoft.com/office/drawing/2014/main" xmlns="" id="{76A74772-51E6-40C5-8CF4-E5CE6CD2C028}"/>
            </a:ext>
          </a:extLst>
        </xdr:cNvPr>
        <xdr:cNvSpPr txBox="1"/>
      </xdr:nvSpPr>
      <xdr:spPr>
        <a:xfrm>
          <a:off x="7561795" y="1028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a:extLst>
            <a:ext uri="{FF2B5EF4-FFF2-40B4-BE49-F238E27FC236}">
              <a16:creationId xmlns:a16="http://schemas.microsoft.com/office/drawing/2014/main" xmlns="" id="{691E23F8-1B61-40DA-8B4E-3AE3D177E87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a:extLst>
            <a:ext uri="{FF2B5EF4-FFF2-40B4-BE49-F238E27FC236}">
              <a16:creationId xmlns:a16="http://schemas.microsoft.com/office/drawing/2014/main" xmlns="" id="{1CE1CEB2-77D4-4360-B186-DD459172866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a:extLst>
            <a:ext uri="{FF2B5EF4-FFF2-40B4-BE49-F238E27FC236}">
              <a16:creationId xmlns:a16="http://schemas.microsoft.com/office/drawing/2014/main" xmlns="" id="{03A7CFEA-8F34-48C4-953A-432BDB8DC7B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a:extLst>
            <a:ext uri="{FF2B5EF4-FFF2-40B4-BE49-F238E27FC236}">
              <a16:creationId xmlns:a16="http://schemas.microsoft.com/office/drawing/2014/main" xmlns="" id="{70530E6F-5FEE-4E37-9ACB-D95C79AF810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a:extLst>
            <a:ext uri="{FF2B5EF4-FFF2-40B4-BE49-F238E27FC236}">
              <a16:creationId xmlns:a16="http://schemas.microsoft.com/office/drawing/2014/main" xmlns="" id="{102D4FC0-0B4E-4189-808C-863FF19904B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a:extLst>
            <a:ext uri="{FF2B5EF4-FFF2-40B4-BE49-F238E27FC236}">
              <a16:creationId xmlns:a16="http://schemas.microsoft.com/office/drawing/2014/main" xmlns="" id="{95E24E32-0338-41C1-9280-12A4933A526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a:extLst>
            <a:ext uri="{FF2B5EF4-FFF2-40B4-BE49-F238E27FC236}">
              <a16:creationId xmlns:a16="http://schemas.microsoft.com/office/drawing/2014/main" xmlns="" id="{431E9B3C-39B6-4233-B969-2316DD19674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a:extLst>
            <a:ext uri="{FF2B5EF4-FFF2-40B4-BE49-F238E27FC236}">
              <a16:creationId xmlns:a16="http://schemas.microsoft.com/office/drawing/2014/main" xmlns="" id="{B47F53EF-06F7-40C6-AB84-45DF38F2D6E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a:extLst>
            <a:ext uri="{FF2B5EF4-FFF2-40B4-BE49-F238E27FC236}">
              <a16:creationId xmlns:a16="http://schemas.microsoft.com/office/drawing/2014/main" xmlns="" id="{48227FC0-FECA-42D0-B51B-6866486F1C6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a:extLst>
            <a:ext uri="{FF2B5EF4-FFF2-40B4-BE49-F238E27FC236}">
              <a16:creationId xmlns:a16="http://schemas.microsoft.com/office/drawing/2014/main" xmlns="" id="{A4DBBCF5-BE0F-4C7D-9F17-A64931762A7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9" name="テキスト ボックス 248">
          <a:extLst>
            <a:ext uri="{FF2B5EF4-FFF2-40B4-BE49-F238E27FC236}">
              <a16:creationId xmlns:a16="http://schemas.microsoft.com/office/drawing/2014/main" xmlns="" id="{190386D9-1EB5-422D-9FAC-26E883C87844}"/>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0" name="直線コネクタ 249">
          <a:extLst>
            <a:ext uri="{FF2B5EF4-FFF2-40B4-BE49-F238E27FC236}">
              <a16:creationId xmlns:a16="http://schemas.microsoft.com/office/drawing/2014/main" xmlns="" id="{121A1362-5FE4-467A-B1EE-A4540AC5ECE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1" name="テキスト ボックス 250">
          <a:extLst>
            <a:ext uri="{FF2B5EF4-FFF2-40B4-BE49-F238E27FC236}">
              <a16:creationId xmlns:a16="http://schemas.microsoft.com/office/drawing/2014/main" xmlns="" id="{DA83FB43-3076-4CE2-866F-E2A9F6821C9A}"/>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2" name="直線コネクタ 251">
          <a:extLst>
            <a:ext uri="{FF2B5EF4-FFF2-40B4-BE49-F238E27FC236}">
              <a16:creationId xmlns:a16="http://schemas.microsoft.com/office/drawing/2014/main" xmlns="" id="{448A6EB3-B18C-4888-B681-3A9BE528ABF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3" name="テキスト ボックス 252">
          <a:extLst>
            <a:ext uri="{FF2B5EF4-FFF2-40B4-BE49-F238E27FC236}">
              <a16:creationId xmlns:a16="http://schemas.microsoft.com/office/drawing/2014/main" xmlns="" id="{810AC8BC-FA22-4122-A2FE-A3BC6DA7379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4" name="直線コネクタ 253">
          <a:extLst>
            <a:ext uri="{FF2B5EF4-FFF2-40B4-BE49-F238E27FC236}">
              <a16:creationId xmlns:a16="http://schemas.microsoft.com/office/drawing/2014/main" xmlns="" id="{D9EFA5F8-90D0-4692-92EA-DD136196C43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5" name="テキスト ボックス 254">
          <a:extLst>
            <a:ext uri="{FF2B5EF4-FFF2-40B4-BE49-F238E27FC236}">
              <a16:creationId xmlns:a16="http://schemas.microsoft.com/office/drawing/2014/main" xmlns="" id="{E0B14180-0359-4848-923F-65BCD0AA011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6" name="直線コネクタ 255">
          <a:extLst>
            <a:ext uri="{FF2B5EF4-FFF2-40B4-BE49-F238E27FC236}">
              <a16:creationId xmlns:a16="http://schemas.microsoft.com/office/drawing/2014/main" xmlns="" id="{692823FA-33C5-49C1-9189-A4C3CCA9A22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7" name="テキスト ボックス 256">
          <a:extLst>
            <a:ext uri="{FF2B5EF4-FFF2-40B4-BE49-F238E27FC236}">
              <a16:creationId xmlns:a16="http://schemas.microsoft.com/office/drawing/2014/main" xmlns="" id="{3C59A8A6-E41C-4A0A-8ECC-77A0C8BADFE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8" name="直線コネクタ 257">
          <a:extLst>
            <a:ext uri="{FF2B5EF4-FFF2-40B4-BE49-F238E27FC236}">
              <a16:creationId xmlns:a16="http://schemas.microsoft.com/office/drawing/2014/main" xmlns="" id="{1F7EB5D1-D7E4-4881-A049-D136F7C9C1E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9" name="テキスト ボックス 258">
          <a:extLst>
            <a:ext uri="{FF2B5EF4-FFF2-40B4-BE49-F238E27FC236}">
              <a16:creationId xmlns:a16="http://schemas.microsoft.com/office/drawing/2014/main" xmlns="" id="{5E7B8891-41C0-4061-87F7-FB2E6ED57D35}"/>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a:extLst>
            <a:ext uri="{FF2B5EF4-FFF2-40B4-BE49-F238E27FC236}">
              <a16:creationId xmlns:a16="http://schemas.microsoft.com/office/drawing/2014/main" xmlns="" id="{6A4DC2CE-C05C-4913-9E46-AFA81C3769A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1" name="テキスト ボックス 260">
          <a:extLst>
            <a:ext uri="{FF2B5EF4-FFF2-40B4-BE49-F238E27FC236}">
              <a16:creationId xmlns:a16="http://schemas.microsoft.com/office/drawing/2014/main" xmlns="" id="{0D9E4E39-B5A2-48A2-AB2B-883BB6CC35B8}"/>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公営住宅】&#10;有形固定資産減価償却率グラフ枠">
          <a:extLst>
            <a:ext uri="{FF2B5EF4-FFF2-40B4-BE49-F238E27FC236}">
              <a16:creationId xmlns:a16="http://schemas.microsoft.com/office/drawing/2014/main" xmlns="" id="{8038BD03-B9B6-4A65-A10C-592F901BE7C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43814</xdr:rowOff>
    </xdr:from>
    <xdr:to>
      <xdr:col>24</xdr:col>
      <xdr:colOff>62865</xdr:colOff>
      <xdr:row>85</xdr:row>
      <xdr:rowOff>114300</xdr:rowOff>
    </xdr:to>
    <xdr:cxnSp macro="">
      <xdr:nvCxnSpPr>
        <xdr:cNvPr id="263" name="直線コネクタ 262">
          <a:extLst>
            <a:ext uri="{FF2B5EF4-FFF2-40B4-BE49-F238E27FC236}">
              <a16:creationId xmlns:a16="http://schemas.microsoft.com/office/drawing/2014/main" xmlns="" id="{E416ADC1-937F-491C-BEAA-56F1C060A148}"/>
            </a:ext>
          </a:extLst>
        </xdr:cNvPr>
        <xdr:cNvCxnSpPr/>
      </xdr:nvCxnSpPr>
      <xdr:spPr>
        <a:xfrm flipV="1">
          <a:off x="4634865" y="13416914"/>
          <a:ext cx="0" cy="1270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118127</xdr:rowOff>
    </xdr:from>
    <xdr:ext cx="405111" cy="259045"/>
    <xdr:sp macro="" textlink="">
      <xdr:nvSpPr>
        <xdr:cNvPr id="264" name="【公営住宅】&#10;有形固定資産減価償却率最小値テキスト">
          <a:extLst>
            <a:ext uri="{FF2B5EF4-FFF2-40B4-BE49-F238E27FC236}">
              <a16:creationId xmlns:a16="http://schemas.microsoft.com/office/drawing/2014/main" xmlns="" id="{DF92E26D-766F-46ED-A296-7C38C5C0E56E}"/>
            </a:ext>
          </a:extLst>
        </xdr:cNvPr>
        <xdr:cNvSpPr txBox="1"/>
      </xdr:nvSpPr>
      <xdr:spPr>
        <a:xfrm>
          <a:off x="4673600" y="1469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114300</xdr:rowOff>
    </xdr:from>
    <xdr:to>
      <xdr:col>24</xdr:col>
      <xdr:colOff>152400</xdr:colOff>
      <xdr:row>85</xdr:row>
      <xdr:rowOff>114300</xdr:rowOff>
    </xdr:to>
    <xdr:cxnSp macro="">
      <xdr:nvCxnSpPr>
        <xdr:cNvPr id="265" name="直線コネクタ 264">
          <a:extLst>
            <a:ext uri="{FF2B5EF4-FFF2-40B4-BE49-F238E27FC236}">
              <a16:creationId xmlns:a16="http://schemas.microsoft.com/office/drawing/2014/main" xmlns="" id="{66AA4FBA-7AF1-4BCD-9E1A-BE05B9FD9D73}"/>
            </a:ext>
          </a:extLst>
        </xdr:cNvPr>
        <xdr:cNvCxnSpPr/>
      </xdr:nvCxnSpPr>
      <xdr:spPr>
        <a:xfrm>
          <a:off x="4546600" y="1468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161941</xdr:rowOff>
    </xdr:from>
    <xdr:ext cx="405111" cy="259045"/>
    <xdr:sp macro="" textlink="">
      <xdr:nvSpPr>
        <xdr:cNvPr id="266" name="【公営住宅】&#10;有形固定資産減価償却率最大値テキスト">
          <a:extLst>
            <a:ext uri="{FF2B5EF4-FFF2-40B4-BE49-F238E27FC236}">
              <a16:creationId xmlns:a16="http://schemas.microsoft.com/office/drawing/2014/main" xmlns="" id="{CBD788C5-F39C-4004-BEC8-C86CDA406704}"/>
            </a:ext>
          </a:extLst>
        </xdr:cNvPr>
        <xdr:cNvSpPr txBox="1"/>
      </xdr:nvSpPr>
      <xdr:spPr>
        <a:xfrm>
          <a:off x="4673600" y="1319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43814</xdr:rowOff>
    </xdr:from>
    <xdr:to>
      <xdr:col>24</xdr:col>
      <xdr:colOff>152400</xdr:colOff>
      <xdr:row>78</xdr:row>
      <xdr:rowOff>43814</xdr:rowOff>
    </xdr:to>
    <xdr:cxnSp macro="">
      <xdr:nvCxnSpPr>
        <xdr:cNvPr id="267" name="直線コネクタ 266">
          <a:extLst>
            <a:ext uri="{FF2B5EF4-FFF2-40B4-BE49-F238E27FC236}">
              <a16:creationId xmlns:a16="http://schemas.microsoft.com/office/drawing/2014/main" xmlns="" id="{34EC4569-539B-4C38-B230-876F37966045}"/>
            </a:ext>
          </a:extLst>
        </xdr:cNvPr>
        <xdr:cNvCxnSpPr/>
      </xdr:nvCxnSpPr>
      <xdr:spPr>
        <a:xfrm>
          <a:off x="4546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36847</xdr:rowOff>
    </xdr:from>
    <xdr:ext cx="405111" cy="259045"/>
    <xdr:sp macro="" textlink="">
      <xdr:nvSpPr>
        <xdr:cNvPr id="268" name="【公営住宅】&#10;有形固定資産減価償却率平均値テキスト">
          <a:extLst>
            <a:ext uri="{FF2B5EF4-FFF2-40B4-BE49-F238E27FC236}">
              <a16:creationId xmlns:a16="http://schemas.microsoft.com/office/drawing/2014/main" xmlns="" id="{35C15152-117C-4030-92F0-AEBBAE68B278}"/>
            </a:ext>
          </a:extLst>
        </xdr:cNvPr>
        <xdr:cNvSpPr txBox="1"/>
      </xdr:nvSpPr>
      <xdr:spPr>
        <a:xfrm>
          <a:off x="4673600" y="1375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xdr:rowOff>
    </xdr:from>
    <xdr:to>
      <xdr:col>24</xdr:col>
      <xdr:colOff>114300</xdr:colOff>
      <xdr:row>81</xdr:row>
      <xdr:rowOff>115570</xdr:rowOff>
    </xdr:to>
    <xdr:sp macro="" textlink="">
      <xdr:nvSpPr>
        <xdr:cNvPr id="269" name="フローチャート: 判断 268">
          <a:extLst>
            <a:ext uri="{FF2B5EF4-FFF2-40B4-BE49-F238E27FC236}">
              <a16:creationId xmlns:a16="http://schemas.microsoft.com/office/drawing/2014/main" xmlns="" id="{9159BFAC-E6DD-44A0-8C0B-CC4692F66DB1}"/>
            </a:ext>
          </a:extLst>
        </xdr:cNvPr>
        <xdr:cNvSpPr/>
      </xdr:nvSpPr>
      <xdr:spPr>
        <a:xfrm>
          <a:off x="45847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25400</xdr:rowOff>
    </xdr:from>
    <xdr:to>
      <xdr:col>20</xdr:col>
      <xdr:colOff>38100</xdr:colOff>
      <xdr:row>81</xdr:row>
      <xdr:rowOff>127000</xdr:rowOff>
    </xdr:to>
    <xdr:sp macro="" textlink="">
      <xdr:nvSpPr>
        <xdr:cNvPr id="270" name="フローチャート: 判断 269">
          <a:extLst>
            <a:ext uri="{FF2B5EF4-FFF2-40B4-BE49-F238E27FC236}">
              <a16:creationId xmlns:a16="http://schemas.microsoft.com/office/drawing/2014/main" xmlns="" id="{51EC23AE-4BAF-408D-B324-2D877BB890A1}"/>
            </a:ext>
          </a:extLst>
        </xdr:cNvPr>
        <xdr:cNvSpPr/>
      </xdr:nvSpPr>
      <xdr:spPr>
        <a:xfrm>
          <a:off x="3746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63500</xdr:rowOff>
    </xdr:from>
    <xdr:to>
      <xdr:col>15</xdr:col>
      <xdr:colOff>101600</xdr:colOff>
      <xdr:row>81</xdr:row>
      <xdr:rowOff>165100</xdr:rowOff>
    </xdr:to>
    <xdr:sp macro="" textlink="">
      <xdr:nvSpPr>
        <xdr:cNvPr id="271" name="フローチャート: 判断 270">
          <a:extLst>
            <a:ext uri="{FF2B5EF4-FFF2-40B4-BE49-F238E27FC236}">
              <a16:creationId xmlns:a16="http://schemas.microsoft.com/office/drawing/2014/main" xmlns="" id="{10093A57-64A5-43B0-A2CF-6BED11601889}"/>
            </a:ext>
          </a:extLst>
        </xdr:cNvPr>
        <xdr:cNvSpPr/>
      </xdr:nvSpPr>
      <xdr:spPr>
        <a:xfrm>
          <a:off x="2857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80645</xdr:rowOff>
    </xdr:from>
    <xdr:to>
      <xdr:col>10</xdr:col>
      <xdr:colOff>165100</xdr:colOff>
      <xdr:row>82</xdr:row>
      <xdr:rowOff>10795</xdr:rowOff>
    </xdr:to>
    <xdr:sp macro="" textlink="">
      <xdr:nvSpPr>
        <xdr:cNvPr id="272" name="フローチャート: 判断 271">
          <a:extLst>
            <a:ext uri="{FF2B5EF4-FFF2-40B4-BE49-F238E27FC236}">
              <a16:creationId xmlns:a16="http://schemas.microsoft.com/office/drawing/2014/main" xmlns="" id="{C3879E48-2EDB-4924-9DB2-5EBD71B581AF}"/>
            </a:ext>
          </a:extLst>
        </xdr:cNvPr>
        <xdr:cNvSpPr/>
      </xdr:nvSpPr>
      <xdr:spPr>
        <a:xfrm>
          <a:off x="1968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xmlns="" id="{F1D61F55-97F2-469E-A53D-3BAC9584C54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xmlns="" id="{B162EF58-1251-4962-B60C-C0136F904F8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xmlns="" id="{6C31E16E-31EE-49C0-9456-5DA6038DEAC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xmlns="" id="{D72E01AC-0E98-4F0F-8065-6ECEA0F5BAE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xmlns="" id="{A22DEBC3-9604-4141-A0D2-B9EF73410DE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105411</xdr:rowOff>
    </xdr:from>
    <xdr:to>
      <xdr:col>24</xdr:col>
      <xdr:colOff>114300</xdr:colOff>
      <xdr:row>82</xdr:row>
      <xdr:rowOff>35561</xdr:rowOff>
    </xdr:to>
    <xdr:sp macro="" textlink="">
      <xdr:nvSpPr>
        <xdr:cNvPr id="278" name="楕円 277">
          <a:extLst>
            <a:ext uri="{FF2B5EF4-FFF2-40B4-BE49-F238E27FC236}">
              <a16:creationId xmlns:a16="http://schemas.microsoft.com/office/drawing/2014/main" xmlns="" id="{05BAC146-C99F-4D41-9636-5B55E14009AD}"/>
            </a:ext>
          </a:extLst>
        </xdr:cNvPr>
        <xdr:cNvSpPr/>
      </xdr:nvSpPr>
      <xdr:spPr>
        <a:xfrm>
          <a:off x="45847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83838</xdr:rowOff>
    </xdr:from>
    <xdr:ext cx="405111" cy="259045"/>
    <xdr:sp macro="" textlink="">
      <xdr:nvSpPr>
        <xdr:cNvPr id="279" name="【公営住宅】&#10;有形固定資産減価償却率該当値テキスト">
          <a:extLst>
            <a:ext uri="{FF2B5EF4-FFF2-40B4-BE49-F238E27FC236}">
              <a16:creationId xmlns:a16="http://schemas.microsoft.com/office/drawing/2014/main" xmlns="" id="{DF78D8D7-E95E-44C3-A5CB-0182914F6799}"/>
            </a:ext>
          </a:extLst>
        </xdr:cNvPr>
        <xdr:cNvSpPr txBox="1"/>
      </xdr:nvSpPr>
      <xdr:spPr>
        <a:xfrm>
          <a:off x="4673600" y="1397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145414</xdr:rowOff>
    </xdr:from>
    <xdr:to>
      <xdr:col>20</xdr:col>
      <xdr:colOff>38100</xdr:colOff>
      <xdr:row>82</xdr:row>
      <xdr:rowOff>75564</xdr:rowOff>
    </xdr:to>
    <xdr:sp macro="" textlink="">
      <xdr:nvSpPr>
        <xdr:cNvPr id="280" name="楕円 279">
          <a:extLst>
            <a:ext uri="{FF2B5EF4-FFF2-40B4-BE49-F238E27FC236}">
              <a16:creationId xmlns:a16="http://schemas.microsoft.com/office/drawing/2014/main" xmlns="" id="{6AAEB901-413E-4766-8A3A-C9BAA6BDA29B}"/>
            </a:ext>
          </a:extLst>
        </xdr:cNvPr>
        <xdr:cNvSpPr/>
      </xdr:nvSpPr>
      <xdr:spPr>
        <a:xfrm>
          <a:off x="3746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156211</xdr:rowOff>
    </xdr:from>
    <xdr:to>
      <xdr:col>24</xdr:col>
      <xdr:colOff>63500</xdr:colOff>
      <xdr:row>82</xdr:row>
      <xdr:rowOff>24764</xdr:rowOff>
    </xdr:to>
    <xdr:cxnSp macro="">
      <xdr:nvCxnSpPr>
        <xdr:cNvPr id="281" name="直線コネクタ 280">
          <a:extLst>
            <a:ext uri="{FF2B5EF4-FFF2-40B4-BE49-F238E27FC236}">
              <a16:creationId xmlns:a16="http://schemas.microsoft.com/office/drawing/2014/main" xmlns="" id="{3E026C57-849C-4DF6-8268-B2FB624CF899}"/>
            </a:ext>
          </a:extLst>
        </xdr:cNvPr>
        <xdr:cNvCxnSpPr/>
      </xdr:nvCxnSpPr>
      <xdr:spPr>
        <a:xfrm flipV="1">
          <a:off x="3797300" y="14043661"/>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38736</xdr:rowOff>
    </xdr:from>
    <xdr:to>
      <xdr:col>15</xdr:col>
      <xdr:colOff>101600</xdr:colOff>
      <xdr:row>82</xdr:row>
      <xdr:rowOff>140336</xdr:rowOff>
    </xdr:to>
    <xdr:sp macro="" textlink="">
      <xdr:nvSpPr>
        <xdr:cNvPr id="282" name="楕円 281">
          <a:extLst>
            <a:ext uri="{FF2B5EF4-FFF2-40B4-BE49-F238E27FC236}">
              <a16:creationId xmlns:a16="http://schemas.microsoft.com/office/drawing/2014/main" xmlns="" id="{7D327854-3250-4FD3-A694-26DECDC02DA9}"/>
            </a:ext>
          </a:extLst>
        </xdr:cNvPr>
        <xdr:cNvSpPr/>
      </xdr:nvSpPr>
      <xdr:spPr>
        <a:xfrm>
          <a:off x="28575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24764</xdr:rowOff>
    </xdr:from>
    <xdr:to>
      <xdr:col>19</xdr:col>
      <xdr:colOff>177800</xdr:colOff>
      <xdr:row>82</xdr:row>
      <xdr:rowOff>89536</xdr:rowOff>
    </xdr:to>
    <xdr:cxnSp macro="">
      <xdr:nvCxnSpPr>
        <xdr:cNvPr id="283" name="直線コネクタ 282">
          <a:extLst>
            <a:ext uri="{FF2B5EF4-FFF2-40B4-BE49-F238E27FC236}">
              <a16:creationId xmlns:a16="http://schemas.microsoft.com/office/drawing/2014/main" xmlns="" id="{F41D25CA-5F85-4A6E-ADD5-FBC8FEA7D7EC}"/>
            </a:ext>
          </a:extLst>
        </xdr:cNvPr>
        <xdr:cNvCxnSpPr/>
      </xdr:nvCxnSpPr>
      <xdr:spPr>
        <a:xfrm flipV="1">
          <a:off x="2908300" y="14083664"/>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76836</xdr:rowOff>
    </xdr:from>
    <xdr:to>
      <xdr:col>10</xdr:col>
      <xdr:colOff>165100</xdr:colOff>
      <xdr:row>83</xdr:row>
      <xdr:rowOff>6986</xdr:rowOff>
    </xdr:to>
    <xdr:sp macro="" textlink="">
      <xdr:nvSpPr>
        <xdr:cNvPr id="284" name="楕円 283">
          <a:extLst>
            <a:ext uri="{FF2B5EF4-FFF2-40B4-BE49-F238E27FC236}">
              <a16:creationId xmlns:a16="http://schemas.microsoft.com/office/drawing/2014/main" xmlns="" id="{74C12AC9-D09C-4C81-9E00-95705CC7F895}"/>
            </a:ext>
          </a:extLst>
        </xdr:cNvPr>
        <xdr:cNvSpPr/>
      </xdr:nvSpPr>
      <xdr:spPr>
        <a:xfrm>
          <a:off x="19685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89536</xdr:rowOff>
    </xdr:from>
    <xdr:to>
      <xdr:col>15</xdr:col>
      <xdr:colOff>50800</xdr:colOff>
      <xdr:row>82</xdr:row>
      <xdr:rowOff>127636</xdr:rowOff>
    </xdr:to>
    <xdr:cxnSp macro="">
      <xdr:nvCxnSpPr>
        <xdr:cNvPr id="285" name="直線コネクタ 284">
          <a:extLst>
            <a:ext uri="{FF2B5EF4-FFF2-40B4-BE49-F238E27FC236}">
              <a16:creationId xmlns:a16="http://schemas.microsoft.com/office/drawing/2014/main" xmlns="" id="{DB11AEA2-4074-4F34-894A-C6D722A700A4}"/>
            </a:ext>
          </a:extLst>
        </xdr:cNvPr>
        <xdr:cNvCxnSpPr/>
      </xdr:nvCxnSpPr>
      <xdr:spPr>
        <a:xfrm flipV="1">
          <a:off x="2019300" y="141484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143527</xdr:rowOff>
    </xdr:from>
    <xdr:ext cx="405111" cy="259045"/>
    <xdr:sp macro="" textlink="">
      <xdr:nvSpPr>
        <xdr:cNvPr id="286" name="n_1aveValue【公営住宅】&#10;有形固定資産減価償却率">
          <a:extLst>
            <a:ext uri="{FF2B5EF4-FFF2-40B4-BE49-F238E27FC236}">
              <a16:creationId xmlns:a16="http://schemas.microsoft.com/office/drawing/2014/main" xmlns="" id="{F754C381-4C90-488F-8985-9D322CD0765A}"/>
            </a:ext>
          </a:extLst>
        </xdr:cNvPr>
        <xdr:cNvSpPr txBox="1"/>
      </xdr:nvSpPr>
      <xdr:spPr>
        <a:xfrm>
          <a:off x="35820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10177</xdr:rowOff>
    </xdr:from>
    <xdr:ext cx="405111" cy="259045"/>
    <xdr:sp macro="" textlink="">
      <xdr:nvSpPr>
        <xdr:cNvPr id="287" name="n_2aveValue【公営住宅】&#10;有形固定資産減価償却率">
          <a:extLst>
            <a:ext uri="{FF2B5EF4-FFF2-40B4-BE49-F238E27FC236}">
              <a16:creationId xmlns:a16="http://schemas.microsoft.com/office/drawing/2014/main" xmlns="" id="{57E4DA73-8F79-434A-8B83-25688722E4C4}"/>
            </a:ext>
          </a:extLst>
        </xdr:cNvPr>
        <xdr:cNvSpPr txBox="1"/>
      </xdr:nvSpPr>
      <xdr:spPr>
        <a:xfrm>
          <a:off x="2705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27322</xdr:rowOff>
    </xdr:from>
    <xdr:ext cx="405111" cy="259045"/>
    <xdr:sp macro="" textlink="">
      <xdr:nvSpPr>
        <xdr:cNvPr id="288" name="n_3aveValue【公営住宅】&#10;有形固定資産減価償却率">
          <a:extLst>
            <a:ext uri="{FF2B5EF4-FFF2-40B4-BE49-F238E27FC236}">
              <a16:creationId xmlns:a16="http://schemas.microsoft.com/office/drawing/2014/main" xmlns="" id="{E4202C72-3D60-452D-AC30-D21326882DE5}"/>
            </a:ext>
          </a:extLst>
        </xdr:cNvPr>
        <xdr:cNvSpPr txBox="1"/>
      </xdr:nvSpPr>
      <xdr:spPr>
        <a:xfrm>
          <a:off x="1816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66691</xdr:rowOff>
    </xdr:from>
    <xdr:ext cx="405111" cy="259045"/>
    <xdr:sp macro="" textlink="">
      <xdr:nvSpPr>
        <xdr:cNvPr id="289" name="n_1mainValue【公営住宅】&#10;有形固定資産減価償却率">
          <a:extLst>
            <a:ext uri="{FF2B5EF4-FFF2-40B4-BE49-F238E27FC236}">
              <a16:creationId xmlns:a16="http://schemas.microsoft.com/office/drawing/2014/main" xmlns="" id="{B94C0962-31AC-41C7-BE97-DA5E113A0326}"/>
            </a:ext>
          </a:extLst>
        </xdr:cNvPr>
        <xdr:cNvSpPr txBox="1"/>
      </xdr:nvSpPr>
      <xdr:spPr>
        <a:xfrm>
          <a:off x="35820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131463</xdr:rowOff>
    </xdr:from>
    <xdr:ext cx="405111" cy="259045"/>
    <xdr:sp macro="" textlink="">
      <xdr:nvSpPr>
        <xdr:cNvPr id="290" name="n_2mainValue【公営住宅】&#10;有形固定資産減価償却率">
          <a:extLst>
            <a:ext uri="{FF2B5EF4-FFF2-40B4-BE49-F238E27FC236}">
              <a16:creationId xmlns:a16="http://schemas.microsoft.com/office/drawing/2014/main" xmlns="" id="{7DAC4F30-17B9-4926-A072-8D4760067BAC}"/>
            </a:ext>
          </a:extLst>
        </xdr:cNvPr>
        <xdr:cNvSpPr txBox="1"/>
      </xdr:nvSpPr>
      <xdr:spPr>
        <a:xfrm>
          <a:off x="2705744" y="1419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169563</xdr:rowOff>
    </xdr:from>
    <xdr:ext cx="405111" cy="259045"/>
    <xdr:sp macro="" textlink="">
      <xdr:nvSpPr>
        <xdr:cNvPr id="291" name="n_3mainValue【公営住宅】&#10;有形固定資産減価償却率">
          <a:extLst>
            <a:ext uri="{FF2B5EF4-FFF2-40B4-BE49-F238E27FC236}">
              <a16:creationId xmlns:a16="http://schemas.microsoft.com/office/drawing/2014/main" xmlns="" id="{B8A6E51F-B5EB-4AB5-869D-A38C82F18E31}"/>
            </a:ext>
          </a:extLst>
        </xdr:cNvPr>
        <xdr:cNvSpPr txBox="1"/>
      </xdr:nvSpPr>
      <xdr:spPr>
        <a:xfrm>
          <a:off x="1816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a:extLst>
            <a:ext uri="{FF2B5EF4-FFF2-40B4-BE49-F238E27FC236}">
              <a16:creationId xmlns:a16="http://schemas.microsoft.com/office/drawing/2014/main" xmlns="" id="{71360C65-C912-4312-82D5-21A7E02C72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a:extLst>
            <a:ext uri="{FF2B5EF4-FFF2-40B4-BE49-F238E27FC236}">
              <a16:creationId xmlns:a16="http://schemas.microsoft.com/office/drawing/2014/main" xmlns="" id="{27827FAF-6F09-4CAB-A2E9-D612B07027E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a:extLst>
            <a:ext uri="{FF2B5EF4-FFF2-40B4-BE49-F238E27FC236}">
              <a16:creationId xmlns:a16="http://schemas.microsoft.com/office/drawing/2014/main" xmlns="" id="{DCC9A1C9-6741-40B4-90F0-9253AA38398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a:extLst>
            <a:ext uri="{FF2B5EF4-FFF2-40B4-BE49-F238E27FC236}">
              <a16:creationId xmlns:a16="http://schemas.microsoft.com/office/drawing/2014/main" xmlns="" id="{F6F8BAFD-3F3C-4C5C-B3C7-FFCBCAD2A56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a:extLst>
            <a:ext uri="{FF2B5EF4-FFF2-40B4-BE49-F238E27FC236}">
              <a16:creationId xmlns:a16="http://schemas.microsoft.com/office/drawing/2014/main" xmlns="" id="{FA000627-E595-4042-A03E-15CD820205E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a:extLst>
            <a:ext uri="{FF2B5EF4-FFF2-40B4-BE49-F238E27FC236}">
              <a16:creationId xmlns:a16="http://schemas.microsoft.com/office/drawing/2014/main" xmlns="" id="{80600321-B215-49E9-8285-A6F09D465B8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a:extLst>
            <a:ext uri="{FF2B5EF4-FFF2-40B4-BE49-F238E27FC236}">
              <a16:creationId xmlns:a16="http://schemas.microsoft.com/office/drawing/2014/main" xmlns="" id="{F7C00357-9BFE-46C1-942D-20BD530B9B6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a:extLst>
            <a:ext uri="{FF2B5EF4-FFF2-40B4-BE49-F238E27FC236}">
              <a16:creationId xmlns:a16="http://schemas.microsoft.com/office/drawing/2014/main" xmlns="" id="{FC0F0E4D-EA22-4359-A316-0AA7CAE1F96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a:extLst>
            <a:ext uri="{FF2B5EF4-FFF2-40B4-BE49-F238E27FC236}">
              <a16:creationId xmlns:a16="http://schemas.microsoft.com/office/drawing/2014/main" xmlns="" id="{4CF2773B-CE63-4DCB-8623-CD68F2213D4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a:extLst>
            <a:ext uri="{FF2B5EF4-FFF2-40B4-BE49-F238E27FC236}">
              <a16:creationId xmlns:a16="http://schemas.microsoft.com/office/drawing/2014/main" xmlns="" id="{24EC465A-5988-4E58-8C2D-85521B94B8F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2" name="直線コネクタ 301">
          <a:extLst>
            <a:ext uri="{FF2B5EF4-FFF2-40B4-BE49-F238E27FC236}">
              <a16:creationId xmlns:a16="http://schemas.microsoft.com/office/drawing/2014/main" xmlns="" id="{721F3BD8-DDEB-4A6A-8E4B-AE2E82975D6D}"/>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3" name="テキスト ボックス 302">
          <a:extLst>
            <a:ext uri="{FF2B5EF4-FFF2-40B4-BE49-F238E27FC236}">
              <a16:creationId xmlns:a16="http://schemas.microsoft.com/office/drawing/2014/main" xmlns="" id="{A63426A8-7B6C-4D0A-9296-45874A784C0B}"/>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4" name="直線コネクタ 303">
          <a:extLst>
            <a:ext uri="{FF2B5EF4-FFF2-40B4-BE49-F238E27FC236}">
              <a16:creationId xmlns:a16="http://schemas.microsoft.com/office/drawing/2014/main" xmlns="" id="{A450C6E7-58FB-4F55-8C08-C52CB0705F5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5" name="テキスト ボックス 304">
          <a:extLst>
            <a:ext uri="{FF2B5EF4-FFF2-40B4-BE49-F238E27FC236}">
              <a16:creationId xmlns:a16="http://schemas.microsoft.com/office/drawing/2014/main" xmlns="" id="{5B56A12D-CCE0-4FBD-BBEB-229308D54CA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6" name="直線コネクタ 305">
          <a:extLst>
            <a:ext uri="{FF2B5EF4-FFF2-40B4-BE49-F238E27FC236}">
              <a16:creationId xmlns:a16="http://schemas.microsoft.com/office/drawing/2014/main" xmlns="" id="{6B60D970-7652-4984-B1AF-BC72A41FF73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7" name="テキスト ボックス 306">
          <a:extLst>
            <a:ext uri="{FF2B5EF4-FFF2-40B4-BE49-F238E27FC236}">
              <a16:creationId xmlns:a16="http://schemas.microsoft.com/office/drawing/2014/main" xmlns="" id="{F6170FC7-907F-4ED7-B4D3-54ADC8CC2158}"/>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a:extLst>
            <a:ext uri="{FF2B5EF4-FFF2-40B4-BE49-F238E27FC236}">
              <a16:creationId xmlns:a16="http://schemas.microsoft.com/office/drawing/2014/main" xmlns="" id="{30A635C3-FA72-4DD8-9C1E-657A44A913F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a:extLst>
            <a:ext uri="{FF2B5EF4-FFF2-40B4-BE49-F238E27FC236}">
              <a16:creationId xmlns:a16="http://schemas.microsoft.com/office/drawing/2014/main" xmlns="" id="{A1972BAD-C2E3-47EE-A2A1-619BB0D01D4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公営住宅】&#10;一人当たり面積グラフ枠">
          <a:extLst>
            <a:ext uri="{FF2B5EF4-FFF2-40B4-BE49-F238E27FC236}">
              <a16:creationId xmlns:a16="http://schemas.microsoft.com/office/drawing/2014/main" xmlns="" id="{369C4921-B6DB-4B4C-BB97-D67A997C4FE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171259</xdr:rowOff>
    </xdr:from>
    <xdr:to>
      <xdr:col>54</xdr:col>
      <xdr:colOff>189865</xdr:colOff>
      <xdr:row>85</xdr:row>
      <xdr:rowOff>83820</xdr:rowOff>
    </xdr:to>
    <xdr:cxnSp macro="">
      <xdr:nvCxnSpPr>
        <xdr:cNvPr id="311" name="直線コネクタ 310">
          <a:extLst>
            <a:ext uri="{FF2B5EF4-FFF2-40B4-BE49-F238E27FC236}">
              <a16:creationId xmlns:a16="http://schemas.microsoft.com/office/drawing/2014/main" xmlns="" id="{D1324B74-9E6B-4DA3-BEA2-84ECF0390D40}"/>
            </a:ext>
          </a:extLst>
        </xdr:cNvPr>
        <xdr:cNvCxnSpPr/>
      </xdr:nvCxnSpPr>
      <xdr:spPr>
        <a:xfrm flipV="1">
          <a:off x="10476865" y="13372909"/>
          <a:ext cx="0" cy="128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12" name="【公営住宅】&#10;一人当たり面積最小値テキスト">
          <a:extLst>
            <a:ext uri="{FF2B5EF4-FFF2-40B4-BE49-F238E27FC236}">
              <a16:creationId xmlns:a16="http://schemas.microsoft.com/office/drawing/2014/main" xmlns="" id="{9706E0B9-11E4-4395-92BE-B8691851EC5D}"/>
            </a:ext>
          </a:extLst>
        </xdr:cNvPr>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13" name="直線コネクタ 312">
          <a:extLst>
            <a:ext uri="{FF2B5EF4-FFF2-40B4-BE49-F238E27FC236}">
              <a16:creationId xmlns:a16="http://schemas.microsoft.com/office/drawing/2014/main" xmlns="" id="{CB3DB222-438E-4A51-B1AC-1C1306A5EBF0}"/>
            </a:ext>
          </a:extLst>
        </xdr:cNvPr>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117936</xdr:rowOff>
    </xdr:from>
    <xdr:ext cx="469744" cy="259045"/>
    <xdr:sp macro="" textlink="">
      <xdr:nvSpPr>
        <xdr:cNvPr id="314" name="【公営住宅】&#10;一人当たり面積最大値テキスト">
          <a:extLst>
            <a:ext uri="{FF2B5EF4-FFF2-40B4-BE49-F238E27FC236}">
              <a16:creationId xmlns:a16="http://schemas.microsoft.com/office/drawing/2014/main" xmlns="" id="{97820E04-6D71-4648-8902-A75F4998A083}"/>
            </a:ext>
          </a:extLst>
        </xdr:cNvPr>
        <xdr:cNvSpPr txBox="1"/>
      </xdr:nvSpPr>
      <xdr:spPr>
        <a:xfrm>
          <a:off x="10515600" y="1314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171259</xdr:rowOff>
    </xdr:from>
    <xdr:to>
      <xdr:col>55</xdr:col>
      <xdr:colOff>88900</xdr:colOff>
      <xdr:row>77</xdr:row>
      <xdr:rowOff>171259</xdr:rowOff>
    </xdr:to>
    <xdr:cxnSp macro="">
      <xdr:nvCxnSpPr>
        <xdr:cNvPr id="315" name="直線コネクタ 314">
          <a:extLst>
            <a:ext uri="{FF2B5EF4-FFF2-40B4-BE49-F238E27FC236}">
              <a16:creationId xmlns:a16="http://schemas.microsoft.com/office/drawing/2014/main" xmlns="" id="{6583CC4E-1711-4AF5-9F7B-72E9AD6CF769}"/>
            </a:ext>
          </a:extLst>
        </xdr:cNvPr>
        <xdr:cNvCxnSpPr/>
      </xdr:nvCxnSpPr>
      <xdr:spPr>
        <a:xfrm>
          <a:off x="10388600" y="1337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98759</xdr:rowOff>
    </xdr:from>
    <xdr:ext cx="469744" cy="259045"/>
    <xdr:sp macro="" textlink="">
      <xdr:nvSpPr>
        <xdr:cNvPr id="316" name="【公営住宅】&#10;一人当たり面積平均値テキスト">
          <a:extLst>
            <a:ext uri="{FF2B5EF4-FFF2-40B4-BE49-F238E27FC236}">
              <a16:creationId xmlns:a16="http://schemas.microsoft.com/office/drawing/2014/main" xmlns="" id="{750CBF0B-BFCF-46EE-9BFE-7A4ACBC45FA0}"/>
            </a:ext>
          </a:extLst>
        </xdr:cNvPr>
        <xdr:cNvSpPr txBox="1"/>
      </xdr:nvSpPr>
      <xdr:spPr>
        <a:xfrm>
          <a:off x="10515600" y="14157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75882</xdr:rowOff>
    </xdr:from>
    <xdr:to>
      <xdr:col>55</xdr:col>
      <xdr:colOff>50800</xdr:colOff>
      <xdr:row>84</xdr:row>
      <xdr:rowOff>6032</xdr:rowOff>
    </xdr:to>
    <xdr:sp macro="" textlink="">
      <xdr:nvSpPr>
        <xdr:cNvPr id="317" name="フローチャート: 判断 316">
          <a:extLst>
            <a:ext uri="{FF2B5EF4-FFF2-40B4-BE49-F238E27FC236}">
              <a16:creationId xmlns:a16="http://schemas.microsoft.com/office/drawing/2014/main" xmlns="" id="{296B57CB-702A-46FA-9D38-8581582AFAC4}"/>
            </a:ext>
          </a:extLst>
        </xdr:cNvPr>
        <xdr:cNvSpPr/>
      </xdr:nvSpPr>
      <xdr:spPr>
        <a:xfrm>
          <a:off x="10426700" y="1430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70738</xdr:rowOff>
    </xdr:from>
    <xdr:to>
      <xdr:col>50</xdr:col>
      <xdr:colOff>165100</xdr:colOff>
      <xdr:row>84</xdr:row>
      <xdr:rowOff>888</xdr:rowOff>
    </xdr:to>
    <xdr:sp macro="" textlink="">
      <xdr:nvSpPr>
        <xdr:cNvPr id="318" name="フローチャート: 判断 317">
          <a:extLst>
            <a:ext uri="{FF2B5EF4-FFF2-40B4-BE49-F238E27FC236}">
              <a16:creationId xmlns:a16="http://schemas.microsoft.com/office/drawing/2014/main" xmlns="" id="{293D12CE-32D8-4B42-BE3E-458331D5DA32}"/>
            </a:ext>
          </a:extLst>
        </xdr:cNvPr>
        <xdr:cNvSpPr/>
      </xdr:nvSpPr>
      <xdr:spPr>
        <a:xfrm>
          <a:off x="9588500" y="1430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83883</xdr:rowOff>
    </xdr:from>
    <xdr:to>
      <xdr:col>46</xdr:col>
      <xdr:colOff>38100</xdr:colOff>
      <xdr:row>84</xdr:row>
      <xdr:rowOff>14033</xdr:rowOff>
    </xdr:to>
    <xdr:sp macro="" textlink="">
      <xdr:nvSpPr>
        <xdr:cNvPr id="319" name="フローチャート: 判断 318">
          <a:extLst>
            <a:ext uri="{FF2B5EF4-FFF2-40B4-BE49-F238E27FC236}">
              <a16:creationId xmlns:a16="http://schemas.microsoft.com/office/drawing/2014/main" xmlns="" id="{4147720C-597D-4CD5-B2CE-5984AE6C40A1}"/>
            </a:ext>
          </a:extLst>
        </xdr:cNvPr>
        <xdr:cNvSpPr/>
      </xdr:nvSpPr>
      <xdr:spPr>
        <a:xfrm>
          <a:off x="8699500" y="143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74740</xdr:rowOff>
    </xdr:from>
    <xdr:to>
      <xdr:col>41</xdr:col>
      <xdr:colOff>101600</xdr:colOff>
      <xdr:row>84</xdr:row>
      <xdr:rowOff>4890</xdr:rowOff>
    </xdr:to>
    <xdr:sp macro="" textlink="">
      <xdr:nvSpPr>
        <xdr:cNvPr id="320" name="フローチャート: 判断 319">
          <a:extLst>
            <a:ext uri="{FF2B5EF4-FFF2-40B4-BE49-F238E27FC236}">
              <a16:creationId xmlns:a16="http://schemas.microsoft.com/office/drawing/2014/main" xmlns="" id="{324E2B0F-9D4E-41BD-BAE7-C49C6BDF549F}"/>
            </a:ext>
          </a:extLst>
        </xdr:cNvPr>
        <xdr:cNvSpPr/>
      </xdr:nvSpPr>
      <xdr:spPr>
        <a:xfrm>
          <a:off x="7810500" y="1430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1" name="テキスト ボックス 320">
          <a:extLst>
            <a:ext uri="{FF2B5EF4-FFF2-40B4-BE49-F238E27FC236}">
              <a16:creationId xmlns:a16="http://schemas.microsoft.com/office/drawing/2014/main" xmlns="" id="{C54FD6B3-854F-4201-90D0-1500E00FB8A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xmlns="" id="{2C342973-3F18-4A6F-9116-F2CD242B8B7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xmlns="" id="{E1252CEA-F5EF-4853-BFD1-615D97DEF5E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xmlns="" id="{B0F36F07-1074-4A35-BECA-46597E2638E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xmlns="" id="{C6EF93CE-4546-4190-828A-DE4065D9792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61024</xdr:rowOff>
    </xdr:from>
    <xdr:to>
      <xdr:col>55</xdr:col>
      <xdr:colOff>50800</xdr:colOff>
      <xdr:row>84</xdr:row>
      <xdr:rowOff>162624</xdr:rowOff>
    </xdr:to>
    <xdr:sp macro="" textlink="">
      <xdr:nvSpPr>
        <xdr:cNvPr id="326" name="楕円 325">
          <a:extLst>
            <a:ext uri="{FF2B5EF4-FFF2-40B4-BE49-F238E27FC236}">
              <a16:creationId xmlns:a16="http://schemas.microsoft.com/office/drawing/2014/main" xmlns="" id="{49C5CF16-22B0-424F-BC21-FE3BCBC1BB17}"/>
            </a:ext>
          </a:extLst>
        </xdr:cNvPr>
        <xdr:cNvSpPr/>
      </xdr:nvSpPr>
      <xdr:spPr>
        <a:xfrm>
          <a:off x="10426700" y="1446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39451</xdr:rowOff>
    </xdr:from>
    <xdr:ext cx="469744" cy="259045"/>
    <xdr:sp macro="" textlink="">
      <xdr:nvSpPr>
        <xdr:cNvPr id="327" name="【公営住宅】&#10;一人当たり面積該当値テキスト">
          <a:extLst>
            <a:ext uri="{FF2B5EF4-FFF2-40B4-BE49-F238E27FC236}">
              <a16:creationId xmlns:a16="http://schemas.microsoft.com/office/drawing/2014/main" xmlns="" id="{8D87319E-C29A-427A-8E57-388E562A5281}"/>
            </a:ext>
          </a:extLst>
        </xdr:cNvPr>
        <xdr:cNvSpPr txBox="1"/>
      </xdr:nvSpPr>
      <xdr:spPr>
        <a:xfrm>
          <a:off x="10515600" y="1444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61595</xdr:rowOff>
    </xdr:from>
    <xdr:to>
      <xdr:col>50</xdr:col>
      <xdr:colOff>165100</xdr:colOff>
      <xdr:row>84</xdr:row>
      <xdr:rowOff>163195</xdr:rowOff>
    </xdr:to>
    <xdr:sp macro="" textlink="">
      <xdr:nvSpPr>
        <xdr:cNvPr id="328" name="楕円 327">
          <a:extLst>
            <a:ext uri="{FF2B5EF4-FFF2-40B4-BE49-F238E27FC236}">
              <a16:creationId xmlns:a16="http://schemas.microsoft.com/office/drawing/2014/main" xmlns="" id="{C4F0C238-0E5C-4DF8-BBAD-6828B88D811C}"/>
            </a:ext>
          </a:extLst>
        </xdr:cNvPr>
        <xdr:cNvSpPr/>
      </xdr:nvSpPr>
      <xdr:spPr>
        <a:xfrm>
          <a:off x="9588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111824</xdr:rowOff>
    </xdr:from>
    <xdr:to>
      <xdr:col>55</xdr:col>
      <xdr:colOff>0</xdr:colOff>
      <xdr:row>84</xdr:row>
      <xdr:rowOff>112395</xdr:rowOff>
    </xdr:to>
    <xdr:cxnSp macro="">
      <xdr:nvCxnSpPr>
        <xdr:cNvPr id="329" name="直線コネクタ 328">
          <a:extLst>
            <a:ext uri="{FF2B5EF4-FFF2-40B4-BE49-F238E27FC236}">
              <a16:creationId xmlns:a16="http://schemas.microsoft.com/office/drawing/2014/main" xmlns="" id="{073E0E96-0942-44A8-9A3C-41F8CFB0D32A}"/>
            </a:ext>
          </a:extLst>
        </xdr:cNvPr>
        <xdr:cNvCxnSpPr/>
      </xdr:nvCxnSpPr>
      <xdr:spPr>
        <a:xfrm flipV="1">
          <a:off x="9639300" y="14513624"/>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59310</xdr:rowOff>
    </xdr:from>
    <xdr:to>
      <xdr:col>46</xdr:col>
      <xdr:colOff>38100</xdr:colOff>
      <xdr:row>84</xdr:row>
      <xdr:rowOff>160910</xdr:rowOff>
    </xdr:to>
    <xdr:sp macro="" textlink="">
      <xdr:nvSpPr>
        <xdr:cNvPr id="330" name="楕円 329">
          <a:extLst>
            <a:ext uri="{FF2B5EF4-FFF2-40B4-BE49-F238E27FC236}">
              <a16:creationId xmlns:a16="http://schemas.microsoft.com/office/drawing/2014/main" xmlns="" id="{A61CF95D-DC70-4269-A40C-EE460F80EEEE}"/>
            </a:ext>
          </a:extLst>
        </xdr:cNvPr>
        <xdr:cNvSpPr/>
      </xdr:nvSpPr>
      <xdr:spPr>
        <a:xfrm>
          <a:off x="8699500" y="1446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110110</xdr:rowOff>
    </xdr:from>
    <xdr:to>
      <xdr:col>50</xdr:col>
      <xdr:colOff>114300</xdr:colOff>
      <xdr:row>84</xdr:row>
      <xdr:rowOff>112395</xdr:rowOff>
    </xdr:to>
    <xdr:cxnSp macro="">
      <xdr:nvCxnSpPr>
        <xdr:cNvPr id="331" name="直線コネクタ 330">
          <a:extLst>
            <a:ext uri="{FF2B5EF4-FFF2-40B4-BE49-F238E27FC236}">
              <a16:creationId xmlns:a16="http://schemas.microsoft.com/office/drawing/2014/main" xmlns="" id="{A902525A-1869-4C07-819E-D3D8B1DF476D}"/>
            </a:ext>
          </a:extLst>
        </xdr:cNvPr>
        <xdr:cNvCxnSpPr/>
      </xdr:nvCxnSpPr>
      <xdr:spPr>
        <a:xfrm>
          <a:off x="8750300" y="1451191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59880</xdr:rowOff>
    </xdr:from>
    <xdr:to>
      <xdr:col>41</xdr:col>
      <xdr:colOff>101600</xdr:colOff>
      <xdr:row>84</xdr:row>
      <xdr:rowOff>161480</xdr:rowOff>
    </xdr:to>
    <xdr:sp macro="" textlink="">
      <xdr:nvSpPr>
        <xdr:cNvPr id="332" name="楕円 331">
          <a:extLst>
            <a:ext uri="{FF2B5EF4-FFF2-40B4-BE49-F238E27FC236}">
              <a16:creationId xmlns:a16="http://schemas.microsoft.com/office/drawing/2014/main" xmlns="" id="{CD8974CE-146C-4DF0-BC26-E1A5101A3531}"/>
            </a:ext>
          </a:extLst>
        </xdr:cNvPr>
        <xdr:cNvSpPr/>
      </xdr:nvSpPr>
      <xdr:spPr>
        <a:xfrm>
          <a:off x="7810500" y="1446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110110</xdr:rowOff>
    </xdr:from>
    <xdr:to>
      <xdr:col>45</xdr:col>
      <xdr:colOff>177800</xdr:colOff>
      <xdr:row>84</xdr:row>
      <xdr:rowOff>110680</xdr:rowOff>
    </xdr:to>
    <xdr:cxnSp macro="">
      <xdr:nvCxnSpPr>
        <xdr:cNvPr id="333" name="直線コネクタ 332">
          <a:extLst>
            <a:ext uri="{FF2B5EF4-FFF2-40B4-BE49-F238E27FC236}">
              <a16:creationId xmlns:a16="http://schemas.microsoft.com/office/drawing/2014/main" xmlns="" id="{D73494F6-6662-4A74-94C9-B7975B6A2EC2}"/>
            </a:ext>
          </a:extLst>
        </xdr:cNvPr>
        <xdr:cNvCxnSpPr/>
      </xdr:nvCxnSpPr>
      <xdr:spPr>
        <a:xfrm flipV="1">
          <a:off x="7861300" y="14511910"/>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17415</xdr:rowOff>
    </xdr:from>
    <xdr:ext cx="469744" cy="259045"/>
    <xdr:sp macro="" textlink="">
      <xdr:nvSpPr>
        <xdr:cNvPr id="334" name="n_1aveValue【公営住宅】&#10;一人当たり面積">
          <a:extLst>
            <a:ext uri="{FF2B5EF4-FFF2-40B4-BE49-F238E27FC236}">
              <a16:creationId xmlns:a16="http://schemas.microsoft.com/office/drawing/2014/main" xmlns="" id="{AF6CC336-4F16-4A4E-BFA1-3B9DC3B02AED}"/>
            </a:ext>
          </a:extLst>
        </xdr:cNvPr>
        <xdr:cNvSpPr txBox="1"/>
      </xdr:nvSpPr>
      <xdr:spPr>
        <a:xfrm>
          <a:off x="9391727" y="1407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30560</xdr:rowOff>
    </xdr:from>
    <xdr:ext cx="469744" cy="259045"/>
    <xdr:sp macro="" textlink="">
      <xdr:nvSpPr>
        <xdr:cNvPr id="335" name="n_2aveValue【公営住宅】&#10;一人当たり面積">
          <a:extLst>
            <a:ext uri="{FF2B5EF4-FFF2-40B4-BE49-F238E27FC236}">
              <a16:creationId xmlns:a16="http://schemas.microsoft.com/office/drawing/2014/main" xmlns="" id="{1E043879-EBDE-4F3A-A81A-8A660977F39A}"/>
            </a:ext>
          </a:extLst>
        </xdr:cNvPr>
        <xdr:cNvSpPr txBox="1"/>
      </xdr:nvSpPr>
      <xdr:spPr>
        <a:xfrm>
          <a:off x="8515427" y="140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21417</xdr:rowOff>
    </xdr:from>
    <xdr:ext cx="469744" cy="259045"/>
    <xdr:sp macro="" textlink="">
      <xdr:nvSpPr>
        <xdr:cNvPr id="336" name="n_3aveValue【公営住宅】&#10;一人当たり面積">
          <a:extLst>
            <a:ext uri="{FF2B5EF4-FFF2-40B4-BE49-F238E27FC236}">
              <a16:creationId xmlns:a16="http://schemas.microsoft.com/office/drawing/2014/main" xmlns="" id="{8D50D037-0E10-43DA-9374-F67D11429B14}"/>
            </a:ext>
          </a:extLst>
        </xdr:cNvPr>
        <xdr:cNvSpPr txBox="1"/>
      </xdr:nvSpPr>
      <xdr:spPr>
        <a:xfrm>
          <a:off x="7626427" y="1408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154322</xdr:rowOff>
    </xdr:from>
    <xdr:ext cx="469744" cy="259045"/>
    <xdr:sp macro="" textlink="">
      <xdr:nvSpPr>
        <xdr:cNvPr id="337" name="n_1mainValue【公営住宅】&#10;一人当たり面積">
          <a:extLst>
            <a:ext uri="{FF2B5EF4-FFF2-40B4-BE49-F238E27FC236}">
              <a16:creationId xmlns:a16="http://schemas.microsoft.com/office/drawing/2014/main" xmlns="" id="{78697B86-21BF-408D-AC77-98DFFB5C3895}"/>
            </a:ext>
          </a:extLst>
        </xdr:cNvPr>
        <xdr:cNvSpPr txBox="1"/>
      </xdr:nvSpPr>
      <xdr:spPr>
        <a:xfrm>
          <a:off x="9391727" y="1455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152037</xdr:rowOff>
    </xdr:from>
    <xdr:ext cx="469744" cy="259045"/>
    <xdr:sp macro="" textlink="">
      <xdr:nvSpPr>
        <xdr:cNvPr id="338" name="n_2mainValue【公営住宅】&#10;一人当たり面積">
          <a:extLst>
            <a:ext uri="{FF2B5EF4-FFF2-40B4-BE49-F238E27FC236}">
              <a16:creationId xmlns:a16="http://schemas.microsoft.com/office/drawing/2014/main" xmlns="" id="{63B4E737-4C0C-4A25-B0EC-137D1FCE7C15}"/>
            </a:ext>
          </a:extLst>
        </xdr:cNvPr>
        <xdr:cNvSpPr txBox="1"/>
      </xdr:nvSpPr>
      <xdr:spPr>
        <a:xfrm>
          <a:off x="8515427" y="1455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152607</xdr:rowOff>
    </xdr:from>
    <xdr:ext cx="469744" cy="259045"/>
    <xdr:sp macro="" textlink="">
      <xdr:nvSpPr>
        <xdr:cNvPr id="339" name="n_3mainValue【公営住宅】&#10;一人当たり面積">
          <a:extLst>
            <a:ext uri="{FF2B5EF4-FFF2-40B4-BE49-F238E27FC236}">
              <a16:creationId xmlns:a16="http://schemas.microsoft.com/office/drawing/2014/main" xmlns="" id="{46F0AEA8-3840-4181-B321-5D0B6B11C6DC}"/>
            </a:ext>
          </a:extLst>
        </xdr:cNvPr>
        <xdr:cNvSpPr txBox="1"/>
      </xdr:nvSpPr>
      <xdr:spPr>
        <a:xfrm>
          <a:off x="7626427" y="1455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0" name="正方形/長方形 339">
          <a:extLst>
            <a:ext uri="{FF2B5EF4-FFF2-40B4-BE49-F238E27FC236}">
              <a16:creationId xmlns:a16="http://schemas.microsoft.com/office/drawing/2014/main" xmlns="" id="{521C8182-F81C-4697-A5E3-7F955B7769F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1" name="正方形/長方形 340">
          <a:extLst>
            <a:ext uri="{FF2B5EF4-FFF2-40B4-BE49-F238E27FC236}">
              <a16:creationId xmlns:a16="http://schemas.microsoft.com/office/drawing/2014/main" xmlns="" id="{8DEE0B93-57DB-4D5F-94A7-0D46EA5DA44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2" name="正方形/長方形 341">
          <a:extLst>
            <a:ext uri="{FF2B5EF4-FFF2-40B4-BE49-F238E27FC236}">
              <a16:creationId xmlns:a16="http://schemas.microsoft.com/office/drawing/2014/main" xmlns="" id="{8AB57E48-B022-49DB-9B53-A3797050858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3" name="正方形/長方形 342">
          <a:extLst>
            <a:ext uri="{FF2B5EF4-FFF2-40B4-BE49-F238E27FC236}">
              <a16:creationId xmlns:a16="http://schemas.microsoft.com/office/drawing/2014/main" xmlns="" id="{4C8DB619-335D-4261-97F7-D7A086105D3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4" name="正方形/長方形 343">
          <a:extLst>
            <a:ext uri="{FF2B5EF4-FFF2-40B4-BE49-F238E27FC236}">
              <a16:creationId xmlns:a16="http://schemas.microsoft.com/office/drawing/2014/main" xmlns="" id="{21B77AA7-D56F-42DA-8C7D-E7BA040D119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5" name="正方形/長方形 344">
          <a:extLst>
            <a:ext uri="{FF2B5EF4-FFF2-40B4-BE49-F238E27FC236}">
              <a16:creationId xmlns:a16="http://schemas.microsoft.com/office/drawing/2014/main" xmlns="" id="{69426C82-1A6E-418F-87F3-897C76BF7A6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6" name="正方形/長方形 345">
          <a:extLst>
            <a:ext uri="{FF2B5EF4-FFF2-40B4-BE49-F238E27FC236}">
              <a16:creationId xmlns:a16="http://schemas.microsoft.com/office/drawing/2014/main" xmlns="" id="{A8896A31-DEB4-4E88-9C7D-BC53A73503E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正方形/長方形 346">
          <a:extLst>
            <a:ext uri="{FF2B5EF4-FFF2-40B4-BE49-F238E27FC236}">
              <a16:creationId xmlns:a16="http://schemas.microsoft.com/office/drawing/2014/main" xmlns="" id="{3AE8599F-5C0A-4E1F-AB66-B32746BAD19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8" name="正方形/長方形 347">
          <a:extLst>
            <a:ext uri="{FF2B5EF4-FFF2-40B4-BE49-F238E27FC236}">
              <a16:creationId xmlns:a16="http://schemas.microsoft.com/office/drawing/2014/main" xmlns="" id="{8C67CDAB-D296-4984-B463-4C9DA5D601F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9" name="正方形/長方形 348">
          <a:extLst>
            <a:ext uri="{FF2B5EF4-FFF2-40B4-BE49-F238E27FC236}">
              <a16:creationId xmlns:a16="http://schemas.microsoft.com/office/drawing/2014/main" xmlns="" id="{0E7D8461-D6D1-444D-875B-2D9B81EBB1F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0" name="正方形/長方形 349">
          <a:extLst>
            <a:ext uri="{FF2B5EF4-FFF2-40B4-BE49-F238E27FC236}">
              <a16:creationId xmlns:a16="http://schemas.microsoft.com/office/drawing/2014/main" xmlns="" id="{5183F556-9F8F-4A53-AAB0-1D862371F3B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1" name="正方形/長方形 350">
          <a:extLst>
            <a:ext uri="{FF2B5EF4-FFF2-40B4-BE49-F238E27FC236}">
              <a16:creationId xmlns:a16="http://schemas.microsoft.com/office/drawing/2014/main" xmlns="" id="{7848A150-9282-48CB-A08F-3EF1665A442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2" name="正方形/長方形 351">
          <a:extLst>
            <a:ext uri="{FF2B5EF4-FFF2-40B4-BE49-F238E27FC236}">
              <a16:creationId xmlns:a16="http://schemas.microsoft.com/office/drawing/2014/main" xmlns="" id="{A2AEBF9E-2151-4C76-83CC-7A030F7C628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3" name="正方形/長方形 352">
          <a:extLst>
            <a:ext uri="{FF2B5EF4-FFF2-40B4-BE49-F238E27FC236}">
              <a16:creationId xmlns:a16="http://schemas.microsoft.com/office/drawing/2014/main" xmlns="" id="{A95BBD7A-7133-4616-B2E1-CFFE1E7C7EC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4" name="正方形/長方形 353">
          <a:extLst>
            <a:ext uri="{FF2B5EF4-FFF2-40B4-BE49-F238E27FC236}">
              <a16:creationId xmlns:a16="http://schemas.microsoft.com/office/drawing/2014/main" xmlns="" id="{4E6259DF-E3EF-4CA4-A346-92A66C580B2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5" name="正方形/長方形 354">
          <a:extLst>
            <a:ext uri="{FF2B5EF4-FFF2-40B4-BE49-F238E27FC236}">
              <a16:creationId xmlns:a16="http://schemas.microsoft.com/office/drawing/2014/main" xmlns="" id="{D0405126-F54D-4AB2-89A1-0B046855BF1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6" name="正方形/長方形 355">
          <a:extLst>
            <a:ext uri="{FF2B5EF4-FFF2-40B4-BE49-F238E27FC236}">
              <a16:creationId xmlns:a16="http://schemas.microsoft.com/office/drawing/2014/main" xmlns="" id="{3ECC3709-1405-4189-8ADD-24711435D05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7" name="正方形/長方形 356">
          <a:extLst>
            <a:ext uri="{FF2B5EF4-FFF2-40B4-BE49-F238E27FC236}">
              <a16:creationId xmlns:a16="http://schemas.microsoft.com/office/drawing/2014/main" xmlns="" id="{F25EF6A7-255C-42F8-AF35-18064720570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8" name="正方形/長方形 357">
          <a:extLst>
            <a:ext uri="{FF2B5EF4-FFF2-40B4-BE49-F238E27FC236}">
              <a16:creationId xmlns:a16="http://schemas.microsoft.com/office/drawing/2014/main" xmlns="" id="{158A0E7E-53AB-40C7-B62D-7CDEA13AF01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9" name="正方形/長方形 358">
          <a:extLst>
            <a:ext uri="{FF2B5EF4-FFF2-40B4-BE49-F238E27FC236}">
              <a16:creationId xmlns:a16="http://schemas.microsoft.com/office/drawing/2014/main" xmlns="" id="{B23E9648-C748-42AA-AED9-A0F05BB218D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0" name="正方形/長方形 359">
          <a:extLst>
            <a:ext uri="{FF2B5EF4-FFF2-40B4-BE49-F238E27FC236}">
              <a16:creationId xmlns:a16="http://schemas.microsoft.com/office/drawing/2014/main" xmlns="" id="{4BF10572-4C94-4B79-BAA1-A246F62E078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1" name="正方形/長方形 360">
          <a:extLst>
            <a:ext uri="{FF2B5EF4-FFF2-40B4-BE49-F238E27FC236}">
              <a16:creationId xmlns:a16="http://schemas.microsoft.com/office/drawing/2014/main" xmlns="" id="{9BA5E76B-09F7-46E0-92F6-EE7D25C3044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2" name="正方形/長方形 361">
          <a:extLst>
            <a:ext uri="{FF2B5EF4-FFF2-40B4-BE49-F238E27FC236}">
              <a16:creationId xmlns:a16="http://schemas.microsoft.com/office/drawing/2014/main" xmlns="" id="{33E7643B-A345-41AC-B172-248D8704E98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3" name="正方形/長方形 362">
          <a:extLst>
            <a:ext uri="{FF2B5EF4-FFF2-40B4-BE49-F238E27FC236}">
              <a16:creationId xmlns:a16="http://schemas.microsoft.com/office/drawing/2014/main" xmlns="" id="{32859280-C4FD-47EF-8C14-08D3A6A9753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4" name="テキスト ボックス 363">
          <a:extLst>
            <a:ext uri="{FF2B5EF4-FFF2-40B4-BE49-F238E27FC236}">
              <a16:creationId xmlns:a16="http://schemas.microsoft.com/office/drawing/2014/main" xmlns="" id="{A2809054-B050-41E3-B443-EF4CE172C75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5" name="直線コネクタ 364">
          <a:extLst>
            <a:ext uri="{FF2B5EF4-FFF2-40B4-BE49-F238E27FC236}">
              <a16:creationId xmlns:a16="http://schemas.microsoft.com/office/drawing/2014/main" xmlns="" id="{5836FAB3-790B-4CAE-AFFD-3AF294EF7BD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66" name="テキスト ボックス 365">
          <a:extLst>
            <a:ext uri="{FF2B5EF4-FFF2-40B4-BE49-F238E27FC236}">
              <a16:creationId xmlns:a16="http://schemas.microsoft.com/office/drawing/2014/main" xmlns="" id="{C496D915-029C-4AE3-9F8B-06B9F14D80A3}"/>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7" name="直線コネクタ 366">
          <a:extLst>
            <a:ext uri="{FF2B5EF4-FFF2-40B4-BE49-F238E27FC236}">
              <a16:creationId xmlns:a16="http://schemas.microsoft.com/office/drawing/2014/main" xmlns="" id="{8D449D5D-5A3A-4408-BB3D-EA327B1AE19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68" name="テキスト ボックス 367">
          <a:extLst>
            <a:ext uri="{FF2B5EF4-FFF2-40B4-BE49-F238E27FC236}">
              <a16:creationId xmlns:a16="http://schemas.microsoft.com/office/drawing/2014/main" xmlns="" id="{6FE8EFB1-4D31-4DE6-AB9D-1C9242545BB4}"/>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9" name="直線コネクタ 368">
          <a:extLst>
            <a:ext uri="{FF2B5EF4-FFF2-40B4-BE49-F238E27FC236}">
              <a16:creationId xmlns:a16="http://schemas.microsoft.com/office/drawing/2014/main" xmlns="" id="{D2829581-47E0-4C53-BC41-EBDE1B84BD7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0" name="テキスト ボックス 369">
          <a:extLst>
            <a:ext uri="{FF2B5EF4-FFF2-40B4-BE49-F238E27FC236}">
              <a16:creationId xmlns:a16="http://schemas.microsoft.com/office/drawing/2014/main" xmlns="" id="{166D0975-36DB-4919-A6D4-2ECC869EF09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1" name="直線コネクタ 370">
          <a:extLst>
            <a:ext uri="{FF2B5EF4-FFF2-40B4-BE49-F238E27FC236}">
              <a16:creationId xmlns:a16="http://schemas.microsoft.com/office/drawing/2014/main" xmlns="" id="{13FF51CD-B239-41FF-97FC-D3CC9909860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2" name="テキスト ボックス 371">
          <a:extLst>
            <a:ext uri="{FF2B5EF4-FFF2-40B4-BE49-F238E27FC236}">
              <a16:creationId xmlns:a16="http://schemas.microsoft.com/office/drawing/2014/main" xmlns="" id="{E1C950B3-9A00-4663-86E7-17B9F9A1009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3" name="直線コネクタ 372">
          <a:extLst>
            <a:ext uri="{FF2B5EF4-FFF2-40B4-BE49-F238E27FC236}">
              <a16:creationId xmlns:a16="http://schemas.microsoft.com/office/drawing/2014/main" xmlns="" id="{4FE9B756-4101-4E28-B795-E98A3931687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4" name="テキスト ボックス 373">
          <a:extLst>
            <a:ext uri="{FF2B5EF4-FFF2-40B4-BE49-F238E27FC236}">
              <a16:creationId xmlns:a16="http://schemas.microsoft.com/office/drawing/2014/main" xmlns="" id="{7A5E4B76-CD5A-446D-84D0-2A6270043EE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5" name="直線コネクタ 374">
          <a:extLst>
            <a:ext uri="{FF2B5EF4-FFF2-40B4-BE49-F238E27FC236}">
              <a16:creationId xmlns:a16="http://schemas.microsoft.com/office/drawing/2014/main" xmlns="" id="{B4F291DC-9200-4260-AEEE-2D119F70B2D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76" name="テキスト ボックス 375">
          <a:extLst>
            <a:ext uri="{FF2B5EF4-FFF2-40B4-BE49-F238E27FC236}">
              <a16:creationId xmlns:a16="http://schemas.microsoft.com/office/drawing/2014/main" xmlns="" id="{B559B980-4EC5-4EFA-9749-BD8D4FEC8DDB}"/>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7" name="直線コネクタ 376">
          <a:extLst>
            <a:ext uri="{FF2B5EF4-FFF2-40B4-BE49-F238E27FC236}">
              <a16:creationId xmlns:a16="http://schemas.microsoft.com/office/drawing/2014/main" xmlns="" id="{70679EBA-1AF3-4120-8766-2AB9E3893A3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8" name="テキスト ボックス 377">
          <a:extLst>
            <a:ext uri="{FF2B5EF4-FFF2-40B4-BE49-F238E27FC236}">
              <a16:creationId xmlns:a16="http://schemas.microsoft.com/office/drawing/2014/main" xmlns="" id="{2BB933AE-40E4-47AE-BDF2-44371DEB8BBC}"/>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9" name="【認定こども園・幼稚園・保育所】&#10;有形固定資産減価償却率グラフ枠">
          <a:extLst>
            <a:ext uri="{FF2B5EF4-FFF2-40B4-BE49-F238E27FC236}">
              <a16:creationId xmlns:a16="http://schemas.microsoft.com/office/drawing/2014/main" xmlns="" id="{5DF3CBA8-B6F8-4ACE-B949-082CD127E0C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160020</xdr:rowOff>
    </xdr:from>
    <xdr:to>
      <xdr:col>85</xdr:col>
      <xdr:colOff>126364</xdr:colOff>
      <xdr:row>41</xdr:row>
      <xdr:rowOff>150495</xdr:rowOff>
    </xdr:to>
    <xdr:cxnSp macro="">
      <xdr:nvCxnSpPr>
        <xdr:cNvPr id="380" name="直線コネクタ 379">
          <a:extLst>
            <a:ext uri="{FF2B5EF4-FFF2-40B4-BE49-F238E27FC236}">
              <a16:creationId xmlns:a16="http://schemas.microsoft.com/office/drawing/2014/main" xmlns="" id="{B2DB02CC-AB11-4587-961A-486ACB9DDB6A}"/>
            </a:ext>
          </a:extLst>
        </xdr:cNvPr>
        <xdr:cNvCxnSpPr/>
      </xdr:nvCxnSpPr>
      <xdr:spPr>
        <a:xfrm flipV="1">
          <a:off x="16318864" y="581787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154322</xdr:rowOff>
    </xdr:from>
    <xdr:ext cx="405111" cy="259045"/>
    <xdr:sp macro="" textlink="">
      <xdr:nvSpPr>
        <xdr:cNvPr id="381" name="【認定こども園・幼稚園・保育所】&#10;有形固定資産減価償却率最小値テキスト">
          <a:extLst>
            <a:ext uri="{FF2B5EF4-FFF2-40B4-BE49-F238E27FC236}">
              <a16:creationId xmlns:a16="http://schemas.microsoft.com/office/drawing/2014/main" xmlns="" id="{7E122E89-89D0-42FD-B636-F5320B15C724}"/>
            </a:ext>
          </a:extLst>
        </xdr:cNvPr>
        <xdr:cNvSpPr txBox="1"/>
      </xdr:nvSpPr>
      <xdr:spPr>
        <a:xfrm>
          <a:off x="16357600" y="718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150495</xdr:rowOff>
    </xdr:from>
    <xdr:to>
      <xdr:col>86</xdr:col>
      <xdr:colOff>25400</xdr:colOff>
      <xdr:row>41</xdr:row>
      <xdr:rowOff>150495</xdr:rowOff>
    </xdr:to>
    <xdr:cxnSp macro="">
      <xdr:nvCxnSpPr>
        <xdr:cNvPr id="382" name="直線コネクタ 381">
          <a:extLst>
            <a:ext uri="{FF2B5EF4-FFF2-40B4-BE49-F238E27FC236}">
              <a16:creationId xmlns:a16="http://schemas.microsoft.com/office/drawing/2014/main" xmlns="" id="{FE1051B4-6A8F-48A4-99BF-C9EC1FC45F1B}"/>
            </a:ext>
          </a:extLst>
        </xdr:cNvPr>
        <xdr:cNvCxnSpPr/>
      </xdr:nvCxnSpPr>
      <xdr:spPr>
        <a:xfrm>
          <a:off x="16230600" y="71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106697</xdr:rowOff>
    </xdr:from>
    <xdr:ext cx="405111" cy="259045"/>
    <xdr:sp macro="" textlink="">
      <xdr:nvSpPr>
        <xdr:cNvPr id="383" name="【認定こども園・幼稚園・保育所】&#10;有形固定資産減価償却率最大値テキスト">
          <a:extLst>
            <a:ext uri="{FF2B5EF4-FFF2-40B4-BE49-F238E27FC236}">
              <a16:creationId xmlns:a16="http://schemas.microsoft.com/office/drawing/2014/main" xmlns="" id="{6EFD135D-27A9-44B2-8849-A0E7C2F20A10}"/>
            </a:ext>
          </a:extLst>
        </xdr:cNvPr>
        <xdr:cNvSpPr txBox="1"/>
      </xdr:nvSpPr>
      <xdr:spPr>
        <a:xfrm>
          <a:off x="163576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160020</xdr:rowOff>
    </xdr:from>
    <xdr:to>
      <xdr:col>86</xdr:col>
      <xdr:colOff>25400</xdr:colOff>
      <xdr:row>33</xdr:row>
      <xdr:rowOff>160020</xdr:rowOff>
    </xdr:to>
    <xdr:cxnSp macro="">
      <xdr:nvCxnSpPr>
        <xdr:cNvPr id="384" name="直線コネクタ 383">
          <a:extLst>
            <a:ext uri="{FF2B5EF4-FFF2-40B4-BE49-F238E27FC236}">
              <a16:creationId xmlns:a16="http://schemas.microsoft.com/office/drawing/2014/main" xmlns="" id="{573F69E0-0D19-4090-89DF-E274C708816F}"/>
            </a:ext>
          </a:extLst>
        </xdr:cNvPr>
        <xdr:cNvCxnSpPr/>
      </xdr:nvCxnSpPr>
      <xdr:spPr>
        <a:xfrm>
          <a:off x="16230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125747</xdr:rowOff>
    </xdr:from>
    <xdr:ext cx="405111" cy="259045"/>
    <xdr:sp macro="" textlink="">
      <xdr:nvSpPr>
        <xdr:cNvPr id="385" name="【認定こども園・幼稚園・保育所】&#10;有形固定資産減価償却率平均値テキスト">
          <a:extLst>
            <a:ext uri="{FF2B5EF4-FFF2-40B4-BE49-F238E27FC236}">
              <a16:creationId xmlns:a16="http://schemas.microsoft.com/office/drawing/2014/main" xmlns="" id="{5347D766-FA5D-4C61-8579-0B924A8933C7}"/>
            </a:ext>
          </a:extLst>
        </xdr:cNvPr>
        <xdr:cNvSpPr txBox="1"/>
      </xdr:nvSpPr>
      <xdr:spPr>
        <a:xfrm>
          <a:off x="16357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386" name="フローチャート: 判断 385">
          <a:extLst>
            <a:ext uri="{FF2B5EF4-FFF2-40B4-BE49-F238E27FC236}">
              <a16:creationId xmlns:a16="http://schemas.microsoft.com/office/drawing/2014/main" xmlns="" id="{200C6B76-ED15-4CAE-B920-9E57E41E1BD9}"/>
            </a:ext>
          </a:extLst>
        </xdr:cNvPr>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15875</xdr:rowOff>
    </xdr:from>
    <xdr:to>
      <xdr:col>81</xdr:col>
      <xdr:colOff>101600</xdr:colOff>
      <xdr:row>38</xdr:row>
      <xdr:rowOff>117475</xdr:rowOff>
    </xdr:to>
    <xdr:sp macro="" textlink="">
      <xdr:nvSpPr>
        <xdr:cNvPr id="387" name="フローチャート: 判断 386">
          <a:extLst>
            <a:ext uri="{FF2B5EF4-FFF2-40B4-BE49-F238E27FC236}">
              <a16:creationId xmlns:a16="http://schemas.microsoft.com/office/drawing/2014/main" xmlns="" id="{063DA1B4-4931-4BCD-9F6B-69A6852C9A3E}"/>
            </a:ext>
          </a:extLst>
        </xdr:cNvPr>
        <xdr:cNvSpPr/>
      </xdr:nvSpPr>
      <xdr:spPr>
        <a:xfrm>
          <a:off x="154305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388" name="フローチャート: 判断 387">
          <a:extLst>
            <a:ext uri="{FF2B5EF4-FFF2-40B4-BE49-F238E27FC236}">
              <a16:creationId xmlns:a16="http://schemas.microsoft.com/office/drawing/2014/main" xmlns="" id="{3E3B0932-4D5D-4B5E-82CE-2049A9958894}"/>
            </a:ext>
          </a:extLst>
        </xdr:cNvPr>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8255</xdr:rowOff>
    </xdr:from>
    <xdr:to>
      <xdr:col>72</xdr:col>
      <xdr:colOff>38100</xdr:colOff>
      <xdr:row>38</xdr:row>
      <xdr:rowOff>109855</xdr:rowOff>
    </xdr:to>
    <xdr:sp macro="" textlink="">
      <xdr:nvSpPr>
        <xdr:cNvPr id="389" name="フローチャート: 判断 388">
          <a:extLst>
            <a:ext uri="{FF2B5EF4-FFF2-40B4-BE49-F238E27FC236}">
              <a16:creationId xmlns:a16="http://schemas.microsoft.com/office/drawing/2014/main" xmlns="" id="{FA4FE9DA-05A7-43CA-94F7-54BD65D8AAF5}"/>
            </a:ext>
          </a:extLst>
        </xdr:cNvPr>
        <xdr:cNvSpPr/>
      </xdr:nvSpPr>
      <xdr:spPr>
        <a:xfrm>
          <a:off x="13652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xmlns="" id="{0A88483E-DB30-4BA8-9D35-6280F0B6EB3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xmlns="" id="{387E223D-0F76-4B8E-B38A-A63AB617EDD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xmlns="" id="{2E28F4AE-8EED-4455-B82F-447DBCE9698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xmlns="" id="{CBAC5721-1A6D-49D5-9EAF-CD098312540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xmlns="" id="{66D41973-B131-4D1D-BA51-577F5930FF9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53975</xdr:rowOff>
    </xdr:from>
    <xdr:to>
      <xdr:col>85</xdr:col>
      <xdr:colOff>177800</xdr:colOff>
      <xdr:row>36</xdr:row>
      <xdr:rowOff>155575</xdr:rowOff>
    </xdr:to>
    <xdr:sp macro="" textlink="">
      <xdr:nvSpPr>
        <xdr:cNvPr id="395" name="楕円 394">
          <a:extLst>
            <a:ext uri="{FF2B5EF4-FFF2-40B4-BE49-F238E27FC236}">
              <a16:creationId xmlns:a16="http://schemas.microsoft.com/office/drawing/2014/main" xmlns="" id="{8ED46D93-1C6A-49BF-A09F-311837A4AEAE}"/>
            </a:ext>
          </a:extLst>
        </xdr:cNvPr>
        <xdr:cNvSpPr/>
      </xdr:nvSpPr>
      <xdr:spPr>
        <a:xfrm>
          <a:off x="162687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76852</xdr:rowOff>
    </xdr:from>
    <xdr:ext cx="405111" cy="259045"/>
    <xdr:sp macro="" textlink="">
      <xdr:nvSpPr>
        <xdr:cNvPr id="396" name="【認定こども園・幼稚園・保育所】&#10;有形固定資産減価償却率該当値テキスト">
          <a:extLst>
            <a:ext uri="{FF2B5EF4-FFF2-40B4-BE49-F238E27FC236}">
              <a16:creationId xmlns:a16="http://schemas.microsoft.com/office/drawing/2014/main" xmlns="" id="{02766EF8-A0DC-408B-8AF8-7E9B067344AA}"/>
            </a:ext>
          </a:extLst>
        </xdr:cNvPr>
        <xdr:cNvSpPr txBox="1"/>
      </xdr:nvSpPr>
      <xdr:spPr>
        <a:xfrm>
          <a:off x="16357600"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61595</xdr:rowOff>
    </xdr:from>
    <xdr:to>
      <xdr:col>81</xdr:col>
      <xdr:colOff>101600</xdr:colOff>
      <xdr:row>36</xdr:row>
      <xdr:rowOff>163195</xdr:rowOff>
    </xdr:to>
    <xdr:sp macro="" textlink="">
      <xdr:nvSpPr>
        <xdr:cNvPr id="397" name="楕円 396">
          <a:extLst>
            <a:ext uri="{FF2B5EF4-FFF2-40B4-BE49-F238E27FC236}">
              <a16:creationId xmlns:a16="http://schemas.microsoft.com/office/drawing/2014/main" xmlns="" id="{DC021D62-4E71-42EF-9717-BE2AE878D7EE}"/>
            </a:ext>
          </a:extLst>
        </xdr:cNvPr>
        <xdr:cNvSpPr/>
      </xdr:nvSpPr>
      <xdr:spPr>
        <a:xfrm>
          <a:off x="154305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104775</xdr:rowOff>
    </xdr:from>
    <xdr:to>
      <xdr:col>85</xdr:col>
      <xdr:colOff>127000</xdr:colOff>
      <xdr:row>36</xdr:row>
      <xdr:rowOff>112395</xdr:rowOff>
    </xdr:to>
    <xdr:cxnSp macro="">
      <xdr:nvCxnSpPr>
        <xdr:cNvPr id="398" name="直線コネクタ 397">
          <a:extLst>
            <a:ext uri="{FF2B5EF4-FFF2-40B4-BE49-F238E27FC236}">
              <a16:creationId xmlns:a16="http://schemas.microsoft.com/office/drawing/2014/main" xmlns="" id="{65397FAA-553E-4201-9ED8-E89B0BEF7A3A}"/>
            </a:ext>
          </a:extLst>
        </xdr:cNvPr>
        <xdr:cNvCxnSpPr/>
      </xdr:nvCxnSpPr>
      <xdr:spPr>
        <a:xfrm flipV="1">
          <a:off x="15481300" y="627697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25400</xdr:rowOff>
    </xdr:from>
    <xdr:to>
      <xdr:col>76</xdr:col>
      <xdr:colOff>165100</xdr:colOff>
      <xdr:row>37</xdr:row>
      <xdr:rowOff>127000</xdr:rowOff>
    </xdr:to>
    <xdr:sp macro="" textlink="">
      <xdr:nvSpPr>
        <xdr:cNvPr id="399" name="楕円 398">
          <a:extLst>
            <a:ext uri="{FF2B5EF4-FFF2-40B4-BE49-F238E27FC236}">
              <a16:creationId xmlns:a16="http://schemas.microsoft.com/office/drawing/2014/main" xmlns="" id="{85C26825-5C9D-40FB-8F21-CA72DD349AE0}"/>
            </a:ext>
          </a:extLst>
        </xdr:cNvPr>
        <xdr:cNvSpPr/>
      </xdr:nvSpPr>
      <xdr:spPr>
        <a:xfrm>
          <a:off x="14541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112395</xdr:rowOff>
    </xdr:from>
    <xdr:to>
      <xdr:col>81</xdr:col>
      <xdr:colOff>50800</xdr:colOff>
      <xdr:row>37</xdr:row>
      <xdr:rowOff>76200</xdr:rowOff>
    </xdr:to>
    <xdr:cxnSp macro="">
      <xdr:nvCxnSpPr>
        <xdr:cNvPr id="400" name="直線コネクタ 399">
          <a:extLst>
            <a:ext uri="{FF2B5EF4-FFF2-40B4-BE49-F238E27FC236}">
              <a16:creationId xmlns:a16="http://schemas.microsoft.com/office/drawing/2014/main" xmlns="" id="{06FF67D6-5228-4357-B3EE-810F3F4C53CD}"/>
            </a:ext>
          </a:extLst>
        </xdr:cNvPr>
        <xdr:cNvCxnSpPr/>
      </xdr:nvCxnSpPr>
      <xdr:spPr>
        <a:xfrm flipV="1">
          <a:off x="14592300" y="6284595"/>
          <a:ext cx="8890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34925</xdr:rowOff>
    </xdr:from>
    <xdr:to>
      <xdr:col>72</xdr:col>
      <xdr:colOff>38100</xdr:colOff>
      <xdr:row>37</xdr:row>
      <xdr:rowOff>136525</xdr:rowOff>
    </xdr:to>
    <xdr:sp macro="" textlink="">
      <xdr:nvSpPr>
        <xdr:cNvPr id="401" name="楕円 400">
          <a:extLst>
            <a:ext uri="{FF2B5EF4-FFF2-40B4-BE49-F238E27FC236}">
              <a16:creationId xmlns:a16="http://schemas.microsoft.com/office/drawing/2014/main" xmlns="" id="{81F7F18B-DB6E-4683-91D4-FEE756BE686D}"/>
            </a:ext>
          </a:extLst>
        </xdr:cNvPr>
        <xdr:cNvSpPr/>
      </xdr:nvSpPr>
      <xdr:spPr>
        <a:xfrm>
          <a:off x="13652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76200</xdr:rowOff>
    </xdr:from>
    <xdr:to>
      <xdr:col>76</xdr:col>
      <xdr:colOff>114300</xdr:colOff>
      <xdr:row>37</xdr:row>
      <xdr:rowOff>85725</xdr:rowOff>
    </xdr:to>
    <xdr:cxnSp macro="">
      <xdr:nvCxnSpPr>
        <xdr:cNvPr id="402" name="直線コネクタ 401">
          <a:extLst>
            <a:ext uri="{FF2B5EF4-FFF2-40B4-BE49-F238E27FC236}">
              <a16:creationId xmlns:a16="http://schemas.microsoft.com/office/drawing/2014/main" xmlns="" id="{77587197-7BAA-4D77-B161-52A58713374C}"/>
            </a:ext>
          </a:extLst>
        </xdr:cNvPr>
        <xdr:cNvCxnSpPr/>
      </xdr:nvCxnSpPr>
      <xdr:spPr>
        <a:xfrm flipV="1">
          <a:off x="13703300" y="64198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108602</xdr:rowOff>
    </xdr:from>
    <xdr:ext cx="405111" cy="259045"/>
    <xdr:sp macro="" textlink="">
      <xdr:nvSpPr>
        <xdr:cNvPr id="403" name="n_1aveValue【認定こども園・幼稚園・保育所】&#10;有形固定資産減価償却率">
          <a:extLst>
            <a:ext uri="{FF2B5EF4-FFF2-40B4-BE49-F238E27FC236}">
              <a16:creationId xmlns:a16="http://schemas.microsoft.com/office/drawing/2014/main" xmlns="" id="{EB2B95AB-3498-43DB-882E-3414BB521EC2}"/>
            </a:ext>
          </a:extLst>
        </xdr:cNvPr>
        <xdr:cNvSpPr txBox="1"/>
      </xdr:nvSpPr>
      <xdr:spPr>
        <a:xfrm>
          <a:off x="1526604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89552</xdr:rowOff>
    </xdr:from>
    <xdr:ext cx="405111" cy="259045"/>
    <xdr:sp macro="" textlink="">
      <xdr:nvSpPr>
        <xdr:cNvPr id="404" name="n_2aveValue【認定こども園・幼稚園・保育所】&#10;有形固定資産減価償却率">
          <a:extLst>
            <a:ext uri="{FF2B5EF4-FFF2-40B4-BE49-F238E27FC236}">
              <a16:creationId xmlns:a16="http://schemas.microsoft.com/office/drawing/2014/main" xmlns="" id="{B8225D84-5313-41A1-94EB-8F14299CFF2D}"/>
            </a:ext>
          </a:extLst>
        </xdr:cNvPr>
        <xdr:cNvSpPr txBox="1"/>
      </xdr:nvSpPr>
      <xdr:spPr>
        <a:xfrm>
          <a:off x="14389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100982</xdr:rowOff>
    </xdr:from>
    <xdr:ext cx="405111" cy="259045"/>
    <xdr:sp macro="" textlink="">
      <xdr:nvSpPr>
        <xdr:cNvPr id="405" name="n_3aveValue【認定こども園・幼稚園・保育所】&#10;有形固定資産減価償却率">
          <a:extLst>
            <a:ext uri="{FF2B5EF4-FFF2-40B4-BE49-F238E27FC236}">
              <a16:creationId xmlns:a16="http://schemas.microsoft.com/office/drawing/2014/main" xmlns="" id="{72826439-7581-41F7-B781-432B7396D391}"/>
            </a:ext>
          </a:extLst>
        </xdr:cNvPr>
        <xdr:cNvSpPr txBox="1"/>
      </xdr:nvSpPr>
      <xdr:spPr>
        <a:xfrm>
          <a:off x="13500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8272</xdr:rowOff>
    </xdr:from>
    <xdr:ext cx="405111" cy="259045"/>
    <xdr:sp macro="" textlink="">
      <xdr:nvSpPr>
        <xdr:cNvPr id="406" name="n_1mainValue【認定こども園・幼稚園・保育所】&#10;有形固定資産減価償却率">
          <a:extLst>
            <a:ext uri="{FF2B5EF4-FFF2-40B4-BE49-F238E27FC236}">
              <a16:creationId xmlns:a16="http://schemas.microsoft.com/office/drawing/2014/main" xmlns="" id="{9147FB89-6A44-4C7B-92B5-9CB737F4430E}"/>
            </a:ext>
          </a:extLst>
        </xdr:cNvPr>
        <xdr:cNvSpPr txBox="1"/>
      </xdr:nvSpPr>
      <xdr:spPr>
        <a:xfrm>
          <a:off x="1526604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143527</xdr:rowOff>
    </xdr:from>
    <xdr:ext cx="405111" cy="259045"/>
    <xdr:sp macro="" textlink="">
      <xdr:nvSpPr>
        <xdr:cNvPr id="407" name="n_2mainValue【認定こども園・幼稚園・保育所】&#10;有形固定資産減価償却率">
          <a:extLst>
            <a:ext uri="{FF2B5EF4-FFF2-40B4-BE49-F238E27FC236}">
              <a16:creationId xmlns:a16="http://schemas.microsoft.com/office/drawing/2014/main" xmlns="" id="{33563005-1DD0-48D4-82A1-0B756617599A}"/>
            </a:ext>
          </a:extLst>
        </xdr:cNvPr>
        <xdr:cNvSpPr txBox="1"/>
      </xdr:nvSpPr>
      <xdr:spPr>
        <a:xfrm>
          <a:off x="14389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153052</xdr:rowOff>
    </xdr:from>
    <xdr:ext cx="405111" cy="259045"/>
    <xdr:sp macro="" textlink="">
      <xdr:nvSpPr>
        <xdr:cNvPr id="408" name="n_3mainValue【認定こども園・幼稚園・保育所】&#10;有形固定資産減価償却率">
          <a:extLst>
            <a:ext uri="{FF2B5EF4-FFF2-40B4-BE49-F238E27FC236}">
              <a16:creationId xmlns:a16="http://schemas.microsoft.com/office/drawing/2014/main" xmlns="" id="{57BCCE54-E8B0-4F12-B22D-C411A77E9A8B}"/>
            </a:ext>
          </a:extLst>
        </xdr:cNvPr>
        <xdr:cNvSpPr txBox="1"/>
      </xdr:nvSpPr>
      <xdr:spPr>
        <a:xfrm>
          <a:off x="13500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9" name="正方形/長方形 408">
          <a:extLst>
            <a:ext uri="{FF2B5EF4-FFF2-40B4-BE49-F238E27FC236}">
              <a16:creationId xmlns:a16="http://schemas.microsoft.com/office/drawing/2014/main" xmlns="" id="{274B45AF-813D-4699-BBF1-3400D881769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0" name="正方形/長方形 409">
          <a:extLst>
            <a:ext uri="{FF2B5EF4-FFF2-40B4-BE49-F238E27FC236}">
              <a16:creationId xmlns:a16="http://schemas.microsoft.com/office/drawing/2014/main" xmlns="" id="{3948EAFD-4F85-4224-9E67-01710BF1B5B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1" name="正方形/長方形 410">
          <a:extLst>
            <a:ext uri="{FF2B5EF4-FFF2-40B4-BE49-F238E27FC236}">
              <a16:creationId xmlns:a16="http://schemas.microsoft.com/office/drawing/2014/main" xmlns="" id="{3DD4B49A-5AAC-4FF4-9F89-E317CB45C16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2" name="正方形/長方形 411">
          <a:extLst>
            <a:ext uri="{FF2B5EF4-FFF2-40B4-BE49-F238E27FC236}">
              <a16:creationId xmlns:a16="http://schemas.microsoft.com/office/drawing/2014/main" xmlns="" id="{1FA1BE22-A9F7-4211-B8EF-3F911EB2CE4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3" name="正方形/長方形 412">
          <a:extLst>
            <a:ext uri="{FF2B5EF4-FFF2-40B4-BE49-F238E27FC236}">
              <a16:creationId xmlns:a16="http://schemas.microsoft.com/office/drawing/2014/main" xmlns="" id="{50F1E126-794B-48C1-B6C4-DE1E8CBB419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4" name="正方形/長方形 413">
          <a:extLst>
            <a:ext uri="{FF2B5EF4-FFF2-40B4-BE49-F238E27FC236}">
              <a16:creationId xmlns:a16="http://schemas.microsoft.com/office/drawing/2014/main" xmlns="" id="{70236BF4-FA33-4E0C-AFFD-B6B2D3F22F8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5" name="正方形/長方形 414">
          <a:extLst>
            <a:ext uri="{FF2B5EF4-FFF2-40B4-BE49-F238E27FC236}">
              <a16:creationId xmlns:a16="http://schemas.microsoft.com/office/drawing/2014/main" xmlns="" id="{1D25D8F4-C2F1-418A-A054-6DE25706C7F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6" name="正方形/長方形 415">
          <a:extLst>
            <a:ext uri="{FF2B5EF4-FFF2-40B4-BE49-F238E27FC236}">
              <a16:creationId xmlns:a16="http://schemas.microsoft.com/office/drawing/2014/main" xmlns="" id="{FFA289CE-697D-45DA-B545-F313CB301A2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7" name="テキスト ボックス 416">
          <a:extLst>
            <a:ext uri="{FF2B5EF4-FFF2-40B4-BE49-F238E27FC236}">
              <a16:creationId xmlns:a16="http://schemas.microsoft.com/office/drawing/2014/main" xmlns="" id="{99BF133C-8F1E-4F03-8A89-6E30D15B5EF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8" name="直線コネクタ 417">
          <a:extLst>
            <a:ext uri="{FF2B5EF4-FFF2-40B4-BE49-F238E27FC236}">
              <a16:creationId xmlns:a16="http://schemas.microsoft.com/office/drawing/2014/main" xmlns="" id="{7016A72A-96C9-42B7-9971-C37C1A8FDAA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9" name="直線コネクタ 418">
          <a:extLst>
            <a:ext uri="{FF2B5EF4-FFF2-40B4-BE49-F238E27FC236}">
              <a16:creationId xmlns:a16="http://schemas.microsoft.com/office/drawing/2014/main" xmlns="" id="{1E7B1227-579F-4EE0-B5DA-80788259D7D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0" name="テキスト ボックス 419">
          <a:extLst>
            <a:ext uri="{FF2B5EF4-FFF2-40B4-BE49-F238E27FC236}">
              <a16:creationId xmlns:a16="http://schemas.microsoft.com/office/drawing/2014/main" xmlns="" id="{B03B3770-F959-42D2-86E0-7E2C0CB7DA9C}"/>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1" name="直線コネクタ 420">
          <a:extLst>
            <a:ext uri="{FF2B5EF4-FFF2-40B4-BE49-F238E27FC236}">
              <a16:creationId xmlns:a16="http://schemas.microsoft.com/office/drawing/2014/main" xmlns="" id="{FD7C5FC4-7A8A-44A8-9EAE-EF16455A7BA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2" name="テキスト ボックス 421">
          <a:extLst>
            <a:ext uri="{FF2B5EF4-FFF2-40B4-BE49-F238E27FC236}">
              <a16:creationId xmlns:a16="http://schemas.microsoft.com/office/drawing/2014/main" xmlns="" id="{5DB4F495-E7C3-4F3B-B618-A9CD25DF3A5A}"/>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3" name="直線コネクタ 422">
          <a:extLst>
            <a:ext uri="{FF2B5EF4-FFF2-40B4-BE49-F238E27FC236}">
              <a16:creationId xmlns:a16="http://schemas.microsoft.com/office/drawing/2014/main" xmlns="" id="{EB0240C3-7649-4EC3-91EC-E6FBA5CEDF9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4" name="テキスト ボックス 423">
          <a:extLst>
            <a:ext uri="{FF2B5EF4-FFF2-40B4-BE49-F238E27FC236}">
              <a16:creationId xmlns:a16="http://schemas.microsoft.com/office/drawing/2014/main" xmlns="" id="{0F744551-E7DF-4723-90E8-143B036DF9CD}"/>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5" name="直線コネクタ 424">
          <a:extLst>
            <a:ext uri="{FF2B5EF4-FFF2-40B4-BE49-F238E27FC236}">
              <a16:creationId xmlns:a16="http://schemas.microsoft.com/office/drawing/2014/main" xmlns="" id="{21C83E20-362D-4241-9B4E-CE5E3D68162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6" name="テキスト ボックス 425">
          <a:extLst>
            <a:ext uri="{FF2B5EF4-FFF2-40B4-BE49-F238E27FC236}">
              <a16:creationId xmlns:a16="http://schemas.microsoft.com/office/drawing/2014/main" xmlns="" id="{C43973EA-E073-4D13-BEDC-D5FE9EB3570B}"/>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7" name="直線コネクタ 426">
          <a:extLst>
            <a:ext uri="{FF2B5EF4-FFF2-40B4-BE49-F238E27FC236}">
              <a16:creationId xmlns:a16="http://schemas.microsoft.com/office/drawing/2014/main" xmlns="" id="{EAB7F143-F79C-4CF5-9069-0A18C509864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8" name="テキスト ボックス 427">
          <a:extLst>
            <a:ext uri="{FF2B5EF4-FFF2-40B4-BE49-F238E27FC236}">
              <a16:creationId xmlns:a16="http://schemas.microsoft.com/office/drawing/2014/main" xmlns="" id="{2E791CFE-B80C-453E-A401-28E36123D67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9" name="【認定こども園・幼稚園・保育所】&#10;一人当たり面積グラフ枠">
          <a:extLst>
            <a:ext uri="{FF2B5EF4-FFF2-40B4-BE49-F238E27FC236}">
              <a16:creationId xmlns:a16="http://schemas.microsoft.com/office/drawing/2014/main" xmlns="" id="{E4276F57-609C-4445-9685-5EC6BBC1178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135636</xdr:rowOff>
    </xdr:from>
    <xdr:to>
      <xdr:col>116</xdr:col>
      <xdr:colOff>62864</xdr:colOff>
      <xdr:row>41</xdr:row>
      <xdr:rowOff>67056</xdr:rowOff>
    </xdr:to>
    <xdr:cxnSp macro="">
      <xdr:nvCxnSpPr>
        <xdr:cNvPr id="430" name="直線コネクタ 429">
          <a:extLst>
            <a:ext uri="{FF2B5EF4-FFF2-40B4-BE49-F238E27FC236}">
              <a16:creationId xmlns:a16="http://schemas.microsoft.com/office/drawing/2014/main" xmlns="" id="{9AD0FEA2-CF7F-4F00-B754-74C4A6F85B35}"/>
            </a:ext>
          </a:extLst>
        </xdr:cNvPr>
        <xdr:cNvCxnSpPr/>
      </xdr:nvCxnSpPr>
      <xdr:spPr>
        <a:xfrm flipV="1">
          <a:off x="22160864" y="579348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431" name="【認定こども園・幼稚園・保育所】&#10;一人当たり面積最小値テキスト">
          <a:extLst>
            <a:ext uri="{FF2B5EF4-FFF2-40B4-BE49-F238E27FC236}">
              <a16:creationId xmlns:a16="http://schemas.microsoft.com/office/drawing/2014/main" xmlns="" id="{B4F78820-9D47-4FD0-A38A-43B954E142EB}"/>
            </a:ext>
          </a:extLst>
        </xdr:cNvPr>
        <xdr:cNvSpPr txBox="1"/>
      </xdr:nvSpPr>
      <xdr:spPr>
        <a:xfrm>
          <a:off x="22199600"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432" name="直線コネクタ 431">
          <a:extLst>
            <a:ext uri="{FF2B5EF4-FFF2-40B4-BE49-F238E27FC236}">
              <a16:creationId xmlns:a16="http://schemas.microsoft.com/office/drawing/2014/main" xmlns="" id="{5AC6A219-B03F-420F-8339-B1BB8961CF61}"/>
            </a:ext>
          </a:extLst>
        </xdr:cNvPr>
        <xdr:cNvCxnSpPr/>
      </xdr:nvCxnSpPr>
      <xdr:spPr>
        <a:xfrm>
          <a:off x="22072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82313</xdr:rowOff>
    </xdr:from>
    <xdr:ext cx="469744" cy="259045"/>
    <xdr:sp macro="" textlink="">
      <xdr:nvSpPr>
        <xdr:cNvPr id="433" name="【認定こども園・幼稚園・保育所】&#10;一人当たり面積最大値テキスト">
          <a:extLst>
            <a:ext uri="{FF2B5EF4-FFF2-40B4-BE49-F238E27FC236}">
              <a16:creationId xmlns:a16="http://schemas.microsoft.com/office/drawing/2014/main" xmlns="" id="{F90495D2-5307-4B5B-8B79-3E271DC819E5}"/>
            </a:ext>
          </a:extLst>
        </xdr:cNvPr>
        <xdr:cNvSpPr txBox="1"/>
      </xdr:nvSpPr>
      <xdr:spPr>
        <a:xfrm>
          <a:off x="22199600" y="556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135636</xdr:rowOff>
    </xdr:from>
    <xdr:to>
      <xdr:col>116</xdr:col>
      <xdr:colOff>152400</xdr:colOff>
      <xdr:row>33</xdr:row>
      <xdr:rowOff>135636</xdr:rowOff>
    </xdr:to>
    <xdr:cxnSp macro="">
      <xdr:nvCxnSpPr>
        <xdr:cNvPr id="434" name="直線コネクタ 433">
          <a:extLst>
            <a:ext uri="{FF2B5EF4-FFF2-40B4-BE49-F238E27FC236}">
              <a16:creationId xmlns:a16="http://schemas.microsoft.com/office/drawing/2014/main" xmlns="" id="{963CC870-A594-4439-BACA-B7D7573DBA72}"/>
            </a:ext>
          </a:extLst>
        </xdr:cNvPr>
        <xdr:cNvCxnSpPr/>
      </xdr:nvCxnSpPr>
      <xdr:spPr>
        <a:xfrm>
          <a:off x="22072600" y="579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137431</xdr:rowOff>
    </xdr:from>
    <xdr:ext cx="469744" cy="259045"/>
    <xdr:sp macro="" textlink="">
      <xdr:nvSpPr>
        <xdr:cNvPr id="435" name="【認定こども園・幼稚園・保育所】&#10;一人当たり面積平均値テキスト">
          <a:extLst>
            <a:ext uri="{FF2B5EF4-FFF2-40B4-BE49-F238E27FC236}">
              <a16:creationId xmlns:a16="http://schemas.microsoft.com/office/drawing/2014/main" xmlns="" id="{5CF20F5F-D544-4D56-AFC4-637F143B1660}"/>
            </a:ext>
          </a:extLst>
        </xdr:cNvPr>
        <xdr:cNvSpPr txBox="1"/>
      </xdr:nvSpPr>
      <xdr:spPr>
        <a:xfrm>
          <a:off x="22199600" y="6481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114554</xdr:rowOff>
    </xdr:from>
    <xdr:to>
      <xdr:col>116</xdr:col>
      <xdr:colOff>114300</xdr:colOff>
      <xdr:row>39</xdr:row>
      <xdr:rowOff>44704</xdr:rowOff>
    </xdr:to>
    <xdr:sp macro="" textlink="">
      <xdr:nvSpPr>
        <xdr:cNvPr id="436" name="フローチャート: 判断 435">
          <a:extLst>
            <a:ext uri="{FF2B5EF4-FFF2-40B4-BE49-F238E27FC236}">
              <a16:creationId xmlns:a16="http://schemas.microsoft.com/office/drawing/2014/main" xmlns="" id="{92728CC4-422A-4580-A156-C2E853B9FC23}"/>
            </a:ext>
          </a:extLst>
        </xdr:cNvPr>
        <xdr:cNvSpPr/>
      </xdr:nvSpPr>
      <xdr:spPr>
        <a:xfrm>
          <a:off x="221107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109982</xdr:rowOff>
    </xdr:from>
    <xdr:to>
      <xdr:col>112</xdr:col>
      <xdr:colOff>38100</xdr:colOff>
      <xdr:row>39</xdr:row>
      <xdr:rowOff>40132</xdr:rowOff>
    </xdr:to>
    <xdr:sp macro="" textlink="">
      <xdr:nvSpPr>
        <xdr:cNvPr id="437" name="フローチャート: 判断 436">
          <a:extLst>
            <a:ext uri="{FF2B5EF4-FFF2-40B4-BE49-F238E27FC236}">
              <a16:creationId xmlns:a16="http://schemas.microsoft.com/office/drawing/2014/main" xmlns="" id="{10BB87F1-947C-4FD0-958B-BAC1FB955DAB}"/>
            </a:ext>
          </a:extLst>
        </xdr:cNvPr>
        <xdr:cNvSpPr/>
      </xdr:nvSpPr>
      <xdr:spPr>
        <a:xfrm>
          <a:off x="21272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100838</xdr:rowOff>
    </xdr:from>
    <xdr:to>
      <xdr:col>107</xdr:col>
      <xdr:colOff>101600</xdr:colOff>
      <xdr:row>39</xdr:row>
      <xdr:rowOff>30988</xdr:rowOff>
    </xdr:to>
    <xdr:sp macro="" textlink="">
      <xdr:nvSpPr>
        <xdr:cNvPr id="438" name="フローチャート: 判断 437">
          <a:extLst>
            <a:ext uri="{FF2B5EF4-FFF2-40B4-BE49-F238E27FC236}">
              <a16:creationId xmlns:a16="http://schemas.microsoft.com/office/drawing/2014/main" xmlns="" id="{B7F59D78-6E94-473A-8E48-D69AA489C599}"/>
            </a:ext>
          </a:extLst>
        </xdr:cNvPr>
        <xdr:cNvSpPr/>
      </xdr:nvSpPr>
      <xdr:spPr>
        <a:xfrm>
          <a:off x="20383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125984</xdr:rowOff>
    </xdr:from>
    <xdr:to>
      <xdr:col>102</xdr:col>
      <xdr:colOff>165100</xdr:colOff>
      <xdr:row>39</xdr:row>
      <xdr:rowOff>56134</xdr:rowOff>
    </xdr:to>
    <xdr:sp macro="" textlink="">
      <xdr:nvSpPr>
        <xdr:cNvPr id="439" name="フローチャート: 判断 438">
          <a:extLst>
            <a:ext uri="{FF2B5EF4-FFF2-40B4-BE49-F238E27FC236}">
              <a16:creationId xmlns:a16="http://schemas.microsoft.com/office/drawing/2014/main" xmlns="" id="{9CE87609-8BFA-4A13-932F-F0A964B1600D}"/>
            </a:ext>
          </a:extLst>
        </xdr:cNvPr>
        <xdr:cNvSpPr/>
      </xdr:nvSpPr>
      <xdr:spPr>
        <a:xfrm>
          <a:off x="19494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xmlns="" id="{6BB29C35-3A94-460B-BDFF-890ED698571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xmlns="" id="{706ED6BA-29BF-451F-9E20-661729B25FF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2" name="テキスト ボックス 441">
          <a:extLst>
            <a:ext uri="{FF2B5EF4-FFF2-40B4-BE49-F238E27FC236}">
              <a16:creationId xmlns:a16="http://schemas.microsoft.com/office/drawing/2014/main" xmlns="" id="{C1E76BF8-629F-4F17-9C7B-E05B50DE962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3" name="テキスト ボックス 442">
          <a:extLst>
            <a:ext uri="{FF2B5EF4-FFF2-40B4-BE49-F238E27FC236}">
              <a16:creationId xmlns:a16="http://schemas.microsoft.com/office/drawing/2014/main" xmlns="" id="{585A2561-A5CA-4F1E-B637-D0B39659137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xmlns="" id="{CFF1A3D0-BFC2-4E7F-A700-3E9C3644443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164846</xdr:rowOff>
    </xdr:from>
    <xdr:to>
      <xdr:col>116</xdr:col>
      <xdr:colOff>114300</xdr:colOff>
      <xdr:row>40</xdr:row>
      <xdr:rowOff>94996</xdr:rowOff>
    </xdr:to>
    <xdr:sp macro="" textlink="">
      <xdr:nvSpPr>
        <xdr:cNvPr id="445" name="楕円 444">
          <a:extLst>
            <a:ext uri="{FF2B5EF4-FFF2-40B4-BE49-F238E27FC236}">
              <a16:creationId xmlns:a16="http://schemas.microsoft.com/office/drawing/2014/main" xmlns="" id="{FDCE6A7E-D2DA-40F6-991E-74758A91FA9A}"/>
            </a:ext>
          </a:extLst>
        </xdr:cNvPr>
        <xdr:cNvSpPr/>
      </xdr:nvSpPr>
      <xdr:spPr>
        <a:xfrm>
          <a:off x="221107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143273</xdr:rowOff>
    </xdr:from>
    <xdr:ext cx="469744" cy="259045"/>
    <xdr:sp macro="" textlink="">
      <xdr:nvSpPr>
        <xdr:cNvPr id="446" name="【認定こども園・幼稚園・保育所】&#10;一人当たり面積該当値テキスト">
          <a:extLst>
            <a:ext uri="{FF2B5EF4-FFF2-40B4-BE49-F238E27FC236}">
              <a16:creationId xmlns:a16="http://schemas.microsoft.com/office/drawing/2014/main" xmlns="" id="{0ECA6749-B35F-4A95-B1BB-8DAD0FDDC5EB}"/>
            </a:ext>
          </a:extLst>
        </xdr:cNvPr>
        <xdr:cNvSpPr txBox="1"/>
      </xdr:nvSpPr>
      <xdr:spPr>
        <a:xfrm>
          <a:off x="22199600"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167132</xdr:rowOff>
    </xdr:from>
    <xdr:to>
      <xdr:col>112</xdr:col>
      <xdr:colOff>38100</xdr:colOff>
      <xdr:row>40</xdr:row>
      <xdr:rowOff>97282</xdr:rowOff>
    </xdr:to>
    <xdr:sp macro="" textlink="">
      <xdr:nvSpPr>
        <xdr:cNvPr id="447" name="楕円 446">
          <a:extLst>
            <a:ext uri="{FF2B5EF4-FFF2-40B4-BE49-F238E27FC236}">
              <a16:creationId xmlns:a16="http://schemas.microsoft.com/office/drawing/2014/main" xmlns="" id="{E2F49CAB-E038-4CDC-B223-DD9AED395FF0}"/>
            </a:ext>
          </a:extLst>
        </xdr:cNvPr>
        <xdr:cNvSpPr/>
      </xdr:nvSpPr>
      <xdr:spPr>
        <a:xfrm>
          <a:off x="21272500" y="685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44196</xdr:rowOff>
    </xdr:from>
    <xdr:to>
      <xdr:col>116</xdr:col>
      <xdr:colOff>63500</xdr:colOff>
      <xdr:row>40</xdr:row>
      <xdr:rowOff>46482</xdr:rowOff>
    </xdr:to>
    <xdr:cxnSp macro="">
      <xdr:nvCxnSpPr>
        <xdr:cNvPr id="448" name="直線コネクタ 447">
          <a:extLst>
            <a:ext uri="{FF2B5EF4-FFF2-40B4-BE49-F238E27FC236}">
              <a16:creationId xmlns:a16="http://schemas.microsoft.com/office/drawing/2014/main" xmlns="" id="{77BB8190-DF3A-4FC8-AB05-A89FE5D44027}"/>
            </a:ext>
          </a:extLst>
        </xdr:cNvPr>
        <xdr:cNvCxnSpPr/>
      </xdr:nvCxnSpPr>
      <xdr:spPr>
        <a:xfrm flipV="1">
          <a:off x="21323300" y="690219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4826</xdr:rowOff>
    </xdr:from>
    <xdr:to>
      <xdr:col>107</xdr:col>
      <xdr:colOff>101600</xdr:colOff>
      <xdr:row>40</xdr:row>
      <xdr:rowOff>106426</xdr:rowOff>
    </xdr:to>
    <xdr:sp macro="" textlink="">
      <xdr:nvSpPr>
        <xdr:cNvPr id="449" name="楕円 448">
          <a:extLst>
            <a:ext uri="{FF2B5EF4-FFF2-40B4-BE49-F238E27FC236}">
              <a16:creationId xmlns:a16="http://schemas.microsoft.com/office/drawing/2014/main" xmlns="" id="{DCC30626-954A-4FC8-9132-7E95FEA7FBD1}"/>
            </a:ext>
          </a:extLst>
        </xdr:cNvPr>
        <xdr:cNvSpPr/>
      </xdr:nvSpPr>
      <xdr:spPr>
        <a:xfrm>
          <a:off x="20383500" y="686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46482</xdr:rowOff>
    </xdr:from>
    <xdr:to>
      <xdr:col>111</xdr:col>
      <xdr:colOff>177800</xdr:colOff>
      <xdr:row>40</xdr:row>
      <xdr:rowOff>55626</xdr:rowOff>
    </xdr:to>
    <xdr:cxnSp macro="">
      <xdr:nvCxnSpPr>
        <xdr:cNvPr id="450" name="直線コネクタ 449">
          <a:extLst>
            <a:ext uri="{FF2B5EF4-FFF2-40B4-BE49-F238E27FC236}">
              <a16:creationId xmlns:a16="http://schemas.microsoft.com/office/drawing/2014/main" xmlns="" id="{7B0073BB-1C08-4F37-8472-8A1AE39E497E}"/>
            </a:ext>
          </a:extLst>
        </xdr:cNvPr>
        <xdr:cNvCxnSpPr/>
      </xdr:nvCxnSpPr>
      <xdr:spPr>
        <a:xfrm flipV="1">
          <a:off x="20434300" y="690448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4826</xdr:rowOff>
    </xdr:from>
    <xdr:to>
      <xdr:col>102</xdr:col>
      <xdr:colOff>165100</xdr:colOff>
      <xdr:row>40</xdr:row>
      <xdr:rowOff>106426</xdr:rowOff>
    </xdr:to>
    <xdr:sp macro="" textlink="">
      <xdr:nvSpPr>
        <xdr:cNvPr id="451" name="楕円 450">
          <a:extLst>
            <a:ext uri="{FF2B5EF4-FFF2-40B4-BE49-F238E27FC236}">
              <a16:creationId xmlns:a16="http://schemas.microsoft.com/office/drawing/2014/main" xmlns="" id="{146567FC-27C4-4BF4-A1FA-28D172D26EF4}"/>
            </a:ext>
          </a:extLst>
        </xdr:cNvPr>
        <xdr:cNvSpPr/>
      </xdr:nvSpPr>
      <xdr:spPr>
        <a:xfrm>
          <a:off x="19494500" y="686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55626</xdr:rowOff>
    </xdr:from>
    <xdr:to>
      <xdr:col>107</xdr:col>
      <xdr:colOff>50800</xdr:colOff>
      <xdr:row>40</xdr:row>
      <xdr:rowOff>55626</xdr:rowOff>
    </xdr:to>
    <xdr:cxnSp macro="">
      <xdr:nvCxnSpPr>
        <xdr:cNvPr id="452" name="直線コネクタ 451">
          <a:extLst>
            <a:ext uri="{FF2B5EF4-FFF2-40B4-BE49-F238E27FC236}">
              <a16:creationId xmlns:a16="http://schemas.microsoft.com/office/drawing/2014/main" xmlns="" id="{76BBCCEB-E00B-41F5-B25C-23E0DCFF821A}"/>
            </a:ext>
          </a:extLst>
        </xdr:cNvPr>
        <xdr:cNvCxnSpPr/>
      </xdr:nvCxnSpPr>
      <xdr:spPr>
        <a:xfrm>
          <a:off x="19545300" y="69136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56659</xdr:rowOff>
    </xdr:from>
    <xdr:ext cx="469744" cy="259045"/>
    <xdr:sp macro="" textlink="">
      <xdr:nvSpPr>
        <xdr:cNvPr id="453" name="n_1aveValue【認定こども園・幼稚園・保育所】&#10;一人当たり面積">
          <a:extLst>
            <a:ext uri="{FF2B5EF4-FFF2-40B4-BE49-F238E27FC236}">
              <a16:creationId xmlns:a16="http://schemas.microsoft.com/office/drawing/2014/main" xmlns="" id="{589A63C7-571A-46CB-862F-81477AF5F2E6}"/>
            </a:ext>
          </a:extLst>
        </xdr:cNvPr>
        <xdr:cNvSpPr txBox="1"/>
      </xdr:nvSpPr>
      <xdr:spPr>
        <a:xfrm>
          <a:off x="210757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47515</xdr:rowOff>
    </xdr:from>
    <xdr:ext cx="469744" cy="259045"/>
    <xdr:sp macro="" textlink="">
      <xdr:nvSpPr>
        <xdr:cNvPr id="454" name="n_2aveValue【認定こども園・幼稚園・保育所】&#10;一人当たり面積">
          <a:extLst>
            <a:ext uri="{FF2B5EF4-FFF2-40B4-BE49-F238E27FC236}">
              <a16:creationId xmlns:a16="http://schemas.microsoft.com/office/drawing/2014/main" xmlns="" id="{91434377-B396-486D-A011-F745B96083CD}"/>
            </a:ext>
          </a:extLst>
        </xdr:cNvPr>
        <xdr:cNvSpPr txBox="1"/>
      </xdr:nvSpPr>
      <xdr:spPr>
        <a:xfrm>
          <a:off x="20199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72661</xdr:rowOff>
    </xdr:from>
    <xdr:ext cx="469744" cy="259045"/>
    <xdr:sp macro="" textlink="">
      <xdr:nvSpPr>
        <xdr:cNvPr id="455" name="n_3aveValue【認定こども園・幼稚園・保育所】&#10;一人当たり面積">
          <a:extLst>
            <a:ext uri="{FF2B5EF4-FFF2-40B4-BE49-F238E27FC236}">
              <a16:creationId xmlns:a16="http://schemas.microsoft.com/office/drawing/2014/main" xmlns="" id="{E1703546-CE74-445B-9D96-3E473F2BC719}"/>
            </a:ext>
          </a:extLst>
        </xdr:cNvPr>
        <xdr:cNvSpPr txBox="1"/>
      </xdr:nvSpPr>
      <xdr:spPr>
        <a:xfrm>
          <a:off x="193104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88409</xdr:rowOff>
    </xdr:from>
    <xdr:ext cx="469744" cy="259045"/>
    <xdr:sp macro="" textlink="">
      <xdr:nvSpPr>
        <xdr:cNvPr id="456" name="n_1mainValue【認定こども園・幼稚園・保育所】&#10;一人当たり面積">
          <a:extLst>
            <a:ext uri="{FF2B5EF4-FFF2-40B4-BE49-F238E27FC236}">
              <a16:creationId xmlns:a16="http://schemas.microsoft.com/office/drawing/2014/main" xmlns="" id="{96512FF3-0DF2-485D-A088-5B2363D64474}"/>
            </a:ext>
          </a:extLst>
        </xdr:cNvPr>
        <xdr:cNvSpPr txBox="1"/>
      </xdr:nvSpPr>
      <xdr:spPr>
        <a:xfrm>
          <a:off x="21075727" y="694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97553</xdr:rowOff>
    </xdr:from>
    <xdr:ext cx="469744" cy="259045"/>
    <xdr:sp macro="" textlink="">
      <xdr:nvSpPr>
        <xdr:cNvPr id="457" name="n_2mainValue【認定こども園・幼稚園・保育所】&#10;一人当たり面積">
          <a:extLst>
            <a:ext uri="{FF2B5EF4-FFF2-40B4-BE49-F238E27FC236}">
              <a16:creationId xmlns:a16="http://schemas.microsoft.com/office/drawing/2014/main" xmlns="" id="{9C23F357-00FA-42D0-8C3F-6343C9E99549}"/>
            </a:ext>
          </a:extLst>
        </xdr:cNvPr>
        <xdr:cNvSpPr txBox="1"/>
      </xdr:nvSpPr>
      <xdr:spPr>
        <a:xfrm>
          <a:off x="20199427" y="695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97553</xdr:rowOff>
    </xdr:from>
    <xdr:ext cx="469744" cy="259045"/>
    <xdr:sp macro="" textlink="">
      <xdr:nvSpPr>
        <xdr:cNvPr id="458" name="n_3mainValue【認定こども園・幼稚園・保育所】&#10;一人当たり面積">
          <a:extLst>
            <a:ext uri="{FF2B5EF4-FFF2-40B4-BE49-F238E27FC236}">
              <a16:creationId xmlns:a16="http://schemas.microsoft.com/office/drawing/2014/main" xmlns="" id="{60071BB9-7ECB-41A0-B8E7-7428120A5392}"/>
            </a:ext>
          </a:extLst>
        </xdr:cNvPr>
        <xdr:cNvSpPr txBox="1"/>
      </xdr:nvSpPr>
      <xdr:spPr>
        <a:xfrm>
          <a:off x="19310427" y="695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9" name="正方形/長方形 458">
          <a:extLst>
            <a:ext uri="{FF2B5EF4-FFF2-40B4-BE49-F238E27FC236}">
              <a16:creationId xmlns:a16="http://schemas.microsoft.com/office/drawing/2014/main" xmlns="" id="{BA30853F-86FB-4E5C-A783-82D3675CC45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0" name="正方形/長方形 459">
          <a:extLst>
            <a:ext uri="{FF2B5EF4-FFF2-40B4-BE49-F238E27FC236}">
              <a16:creationId xmlns:a16="http://schemas.microsoft.com/office/drawing/2014/main" xmlns="" id="{08403D0F-30B9-4723-B230-00684A3B6E5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1" name="正方形/長方形 460">
          <a:extLst>
            <a:ext uri="{FF2B5EF4-FFF2-40B4-BE49-F238E27FC236}">
              <a16:creationId xmlns:a16="http://schemas.microsoft.com/office/drawing/2014/main" xmlns="" id="{49C1128E-C334-4008-86B3-DC25837D2F9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2" name="正方形/長方形 461">
          <a:extLst>
            <a:ext uri="{FF2B5EF4-FFF2-40B4-BE49-F238E27FC236}">
              <a16:creationId xmlns:a16="http://schemas.microsoft.com/office/drawing/2014/main" xmlns="" id="{B823B9BF-2E25-489B-A45E-8FA110C56D5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3" name="正方形/長方形 462">
          <a:extLst>
            <a:ext uri="{FF2B5EF4-FFF2-40B4-BE49-F238E27FC236}">
              <a16:creationId xmlns:a16="http://schemas.microsoft.com/office/drawing/2014/main" xmlns="" id="{E81CBD92-A4FE-4644-B3BE-40D9AAC4563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4" name="正方形/長方形 463">
          <a:extLst>
            <a:ext uri="{FF2B5EF4-FFF2-40B4-BE49-F238E27FC236}">
              <a16:creationId xmlns:a16="http://schemas.microsoft.com/office/drawing/2014/main" xmlns="" id="{BA4951B7-3078-4D82-80E4-3D76E0BF844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5" name="正方形/長方形 464">
          <a:extLst>
            <a:ext uri="{FF2B5EF4-FFF2-40B4-BE49-F238E27FC236}">
              <a16:creationId xmlns:a16="http://schemas.microsoft.com/office/drawing/2014/main" xmlns="" id="{C44827CA-60D9-47A3-9794-34DD8E846E2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6" name="正方形/長方形 465">
          <a:extLst>
            <a:ext uri="{FF2B5EF4-FFF2-40B4-BE49-F238E27FC236}">
              <a16:creationId xmlns:a16="http://schemas.microsoft.com/office/drawing/2014/main" xmlns="" id="{6BB11AF4-64EA-4FC0-BB56-EEFC244264E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7" name="テキスト ボックス 466">
          <a:extLst>
            <a:ext uri="{FF2B5EF4-FFF2-40B4-BE49-F238E27FC236}">
              <a16:creationId xmlns:a16="http://schemas.microsoft.com/office/drawing/2014/main" xmlns="" id="{48BF3552-846C-443F-90B5-22E453C6605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8" name="直線コネクタ 467">
          <a:extLst>
            <a:ext uri="{FF2B5EF4-FFF2-40B4-BE49-F238E27FC236}">
              <a16:creationId xmlns:a16="http://schemas.microsoft.com/office/drawing/2014/main" xmlns="" id="{E1E2FFD5-CCBC-4FDD-AB14-1444810D49C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69" name="テキスト ボックス 468">
          <a:extLst>
            <a:ext uri="{FF2B5EF4-FFF2-40B4-BE49-F238E27FC236}">
              <a16:creationId xmlns:a16="http://schemas.microsoft.com/office/drawing/2014/main" xmlns="" id="{B9A6827E-E733-4E01-8204-09FF822EFB98}"/>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0" name="直線コネクタ 469">
          <a:extLst>
            <a:ext uri="{FF2B5EF4-FFF2-40B4-BE49-F238E27FC236}">
              <a16:creationId xmlns:a16="http://schemas.microsoft.com/office/drawing/2014/main" xmlns="" id="{9CC8FAC6-6A7C-4AA8-9400-42EF6F26579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71" name="テキスト ボックス 470">
          <a:extLst>
            <a:ext uri="{FF2B5EF4-FFF2-40B4-BE49-F238E27FC236}">
              <a16:creationId xmlns:a16="http://schemas.microsoft.com/office/drawing/2014/main" xmlns="" id="{B8BBD060-C1CA-471E-9905-7B3281075217}"/>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2" name="直線コネクタ 471">
          <a:extLst>
            <a:ext uri="{FF2B5EF4-FFF2-40B4-BE49-F238E27FC236}">
              <a16:creationId xmlns:a16="http://schemas.microsoft.com/office/drawing/2014/main" xmlns="" id="{673BF6D2-6A62-4329-A91D-3F0F212CC1B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3" name="テキスト ボックス 472">
          <a:extLst>
            <a:ext uri="{FF2B5EF4-FFF2-40B4-BE49-F238E27FC236}">
              <a16:creationId xmlns:a16="http://schemas.microsoft.com/office/drawing/2014/main" xmlns="" id="{C0CDACA2-57E9-457E-BE6C-32711D6037D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4" name="直線コネクタ 473">
          <a:extLst>
            <a:ext uri="{FF2B5EF4-FFF2-40B4-BE49-F238E27FC236}">
              <a16:creationId xmlns:a16="http://schemas.microsoft.com/office/drawing/2014/main" xmlns="" id="{9159CECA-3C6A-4DFD-A2BC-F93BFC534F3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5" name="テキスト ボックス 474">
          <a:extLst>
            <a:ext uri="{FF2B5EF4-FFF2-40B4-BE49-F238E27FC236}">
              <a16:creationId xmlns:a16="http://schemas.microsoft.com/office/drawing/2014/main" xmlns="" id="{16F2F84F-2F6A-49EA-83E5-DE7D840E19D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6" name="直線コネクタ 475">
          <a:extLst>
            <a:ext uri="{FF2B5EF4-FFF2-40B4-BE49-F238E27FC236}">
              <a16:creationId xmlns:a16="http://schemas.microsoft.com/office/drawing/2014/main" xmlns="" id="{7AFAB395-93A7-45C1-ADB3-628423BD616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7" name="テキスト ボックス 476">
          <a:extLst>
            <a:ext uri="{FF2B5EF4-FFF2-40B4-BE49-F238E27FC236}">
              <a16:creationId xmlns:a16="http://schemas.microsoft.com/office/drawing/2014/main" xmlns="" id="{A3751C99-6F17-4560-9F60-AD4B2F0EE0F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8" name="直線コネクタ 477">
          <a:extLst>
            <a:ext uri="{FF2B5EF4-FFF2-40B4-BE49-F238E27FC236}">
              <a16:creationId xmlns:a16="http://schemas.microsoft.com/office/drawing/2014/main" xmlns="" id="{F5E5B7C8-81EC-45F4-9494-2B28CA0C5E3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79" name="テキスト ボックス 478">
          <a:extLst>
            <a:ext uri="{FF2B5EF4-FFF2-40B4-BE49-F238E27FC236}">
              <a16:creationId xmlns:a16="http://schemas.microsoft.com/office/drawing/2014/main" xmlns="" id="{42FB9D76-DBDE-4740-A241-2946041C718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0" name="直線コネクタ 479">
          <a:extLst>
            <a:ext uri="{FF2B5EF4-FFF2-40B4-BE49-F238E27FC236}">
              <a16:creationId xmlns:a16="http://schemas.microsoft.com/office/drawing/2014/main" xmlns="" id="{A8410DDF-0D8E-4BE6-A4BB-2ED2751037F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1" name="テキスト ボックス 480">
          <a:extLst>
            <a:ext uri="{FF2B5EF4-FFF2-40B4-BE49-F238E27FC236}">
              <a16:creationId xmlns:a16="http://schemas.microsoft.com/office/drawing/2014/main" xmlns="" id="{BAA6EB08-CC98-48AD-A49F-2304043507B7}"/>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2" name="【学校施設】&#10;有形固定資産減価償却率グラフ枠">
          <a:extLst>
            <a:ext uri="{FF2B5EF4-FFF2-40B4-BE49-F238E27FC236}">
              <a16:creationId xmlns:a16="http://schemas.microsoft.com/office/drawing/2014/main" xmlns="" id="{46B5A82E-8851-424B-86F2-5E27F016D65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64770</xdr:rowOff>
    </xdr:from>
    <xdr:to>
      <xdr:col>85</xdr:col>
      <xdr:colOff>126364</xdr:colOff>
      <xdr:row>64</xdr:row>
      <xdr:rowOff>152400</xdr:rowOff>
    </xdr:to>
    <xdr:cxnSp macro="">
      <xdr:nvCxnSpPr>
        <xdr:cNvPr id="483" name="直線コネクタ 482">
          <a:extLst>
            <a:ext uri="{FF2B5EF4-FFF2-40B4-BE49-F238E27FC236}">
              <a16:creationId xmlns:a16="http://schemas.microsoft.com/office/drawing/2014/main" xmlns="" id="{6C429E5D-9250-4E35-AF38-615FC4BAFF4A}"/>
            </a:ext>
          </a:extLst>
        </xdr:cNvPr>
        <xdr:cNvCxnSpPr/>
      </xdr:nvCxnSpPr>
      <xdr:spPr>
        <a:xfrm flipV="1">
          <a:off x="16318864" y="94945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156227</xdr:rowOff>
    </xdr:from>
    <xdr:ext cx="405111" cy="259045"/>
    <xdr:sp macro="" textlink="">
      <xdr:nvSpPr>
        <xdr:cNvPr id="484" name="【学校施設】&#10;有形固定資産減価償却率最小値テキスト">
          <a:extLst>
            <a:ext uri="{FF2B5EF4-FFF2-40B4-BE49-F238E27FC236}">
              <a16:creationId xmlns:a16="http://schemas.microsoft.com/office/drawing/2014/main" xmlns="" id="{5909A0DF-ABF6-46AF-87D2-E2C269D245D5}"/>
            </a:ext>
          </a:extLst>
        </xdr:cNvPr>
        <xdr:cNvSpPr txBox="1"/>
      </xdr:nvSpPr>
      <xdr:spPr>
        <a:xfrm>
          <a:off x="16357600" y="1112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152400</xdr:rowOff>
    </xdr:from>
    <xdr:to>
      <xdr:col>86</xdr:col>
      <xdr:colOff>25400</xdr:colOff>
      <xdr:row>64</xdr:row>
      <xdr:rowOff>152400</xdr:rowOff>
    </xdr:to>
    <xdr:cxnSp macro="">
      <xdr:nvCxnSpPr>
        <xdr:cNvPr id="485" name="直線コネクタ 484">
          <a:extLst>
            <a:ext uri="{FF2B5EF4-FFF2-40B4-BE49-F238E27FC236}">
              <a16:creationId xmlns:a16="http://schemas.microsoft.com/office/drawing/2014/main" xmlns="" id="{61DB0A22-434D-45BE-8C86-884C0F6A937B}"/>
            </a:ext>
          </a:extLst>
        </xdr:cNvPr>
        <xdr:cNvCxnSpPr/>
      </xdr:nvCxnSpPr>
      <xdr:spPr>
        <a:xfrm>
          <a:off x="16230600" y="1112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11447</xdr:rowOff>
    </xdr:from>
    <xdr:ext cx="405111" cy="259045"/>
    <xdr:sp macro="" textlink="">
      <xdr:nvSpPr>
        <xdr:cNvPr id="486" name="【学校施設】&#10;有形固定資産減価償却率最大値テキスト">
          <a:extLst>
            <a:ext uri="{FF2B5EF4-FFF2-40B4-BE49-F238E27FC236}">
              <a16:creationId xmlns:a16="http://schemas.microsoft.com/office/drawing/2014/main" xmlns="" id="{55ED482F-C069-4459-8CC7-7FCF73D674C1}"/>
            </a:ext>
          </a:extLst>
        </xdr:cNvPr>
        <xdr:cNvSpPr txBox="1"/>
      </xdr:nvSpPr>
      <xdr:spPr>
        <a:xfrm>
          <a:off x="16357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64770</xdr:rowOff>
    </xdr:from>
    <xdr:to>
      <xdr:col>86</xdr:col>
      <xdr:colOff>25400</xdr:colOff>
      <xdr:row>55</xdr:row>
      <xdr:rowOff>64770</xdr:rowOff>
    </xdr:to>
    <xdr:cxnSp macro="">
      <xdr:nvCxnSpPr>
        <xdr:cNvPr id="487" name="直線コネクタ 486">
          <a:extLst>
            <a:ext uri="{FF2B5EF4-FFF2-40B4-BE49-F238E27FC236}">
              <a16:creationId xmlns:a16="http://schemas.microsoft.com/office/drawing/2014/main" xmlns="" id="{A12745A2-7EF1-4492-8207-0285C133A9EA}"/>
            </a:ext>
          </a:extLst>
        </xdr:cNvPr>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114317</xdr:rowOff>
    </xdr:from>
    <xdr:ext cx="405111" cy="259045"/>
    <xdr:sp macro="" textlink="">
      <xdr:nvSpPr>
        <xdr:cNvPr id="488" name="【学校施設】&#10;有形固定資産減価償却率平均値テキスト">
          <a:extLst>
            <a:ext uri="{FF2B5EF4-FFF2-40B4-BE49-F238E27FC236}">
              <a16:creationId xmlns:a16="http://schemas.microsoft.com/office/drawing/2014/main" xmlns="" id="{A99BBCBD-8DEF-4457-B8B1-D82AA7A225D9}"/>
            </a:ext>
          </a:extLst>
        </xdr:cNvPr>
        <xdr:cNvSpPr txBox="1"/>
      </xdr:nvSpPr>
      <xdr:spPr>
        <a:xfrm>
          <a:off x="16357600" y="10401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135890</xdr:rowOff>
    </xdr:from>
    <xdr:to>
      <xdr:col>85</xdr:col>
      <xdr:colOff>177800</xdr:colOff>
      <xdr:row>61</xdr:row>
      <xdr:rowOff>66040</xdr:rowOff>
    </xdr:to>
    <xdr:sp macro="" textlink="">
      <xdr:nvSpPr>
        <xdr:cNvPr id="489" name="フローチャート: 判断 488">
          <a:extLst>
            <a:ext uri="{FF2B5EF4-FFF2-40B4-BE49-F238E27FC236}">
              <a16:creationId xmlns:a16="http://schemas.microsoft.com/office/drawing/2014/main" xmlns="" id="{758770E6-61B3-482C-9BE8-B80E973C7708}"/>
            </a:ext>
          </a:extLst>
        </xdr:cNvPr>
        <xdr:cNvSpPr/>
      </xdr:nvSpPr>
      <xdr:spPr>
        <a:xfrm>
          <a:off x="162687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29210</xdr:rowOff>
    </xdr:from>
    <xdr:to>
      <xdr:col>81</xdr:col>
      <xdr:colOff>101600</xdr:colOff>
      <xdr:row>61</xdr:row>
      <xdr:rowOff>130810</xdr:rowOff>
    </xdr:to>
    <xdr:sp macro="" textlink="">
      <xdr:nvSpPr>
        <xdr:cNvPr id="490" name="フローチャート: 判断 489">
          <a:extLst>
            <a:ext uri="{FF2B5EF4-FFF2-40B4-BE49-F238E27FC236}">
              <a16:creationId xmlns:a16="http://schemas.microsoft.com/office/drawing/2014/main" xmlns="" id="{DD0DE357-A55C-4518-ABFB-1B8246FA9A27}"/>
            </a:ext>
          </a:extLst>
        </xdr:cNvPr>
        <xdr:cNvSpPr/>
      </xdr:nvSpPr>
      <xdr:spPr>
        <a:xfrm>
          <a:off x="15430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90170</xdr:rowOff>
    </xdr:from>
    <xdr:to>
      <xdr:col>76</xdr:col>
      <xdr:colOff>165100</xdr:colOff>
      <xdr:row>62</xdr:row>
      <xdr:rowOff>20320</xdr:rowOff>
    </xdr:to>
    <xdr:sp macro="" textlink="">
      <xdr:nvSpPr>
        <xdr:cNvPr id="491" name="フローチャート: 判断 490">
          <a:extLst>
            <a:ext uri="{FF2B5EF4-FFF2-40B4-BE49-F238E27FC236}">
              <a16:creationId xmlns:a16="http://schemas.microsoft.com/office/drawing/2014/main" xmlns="" id="{19FDFAAB-DF19-46C6-A5BE-F3D66CB5D38D}"/>
            </a:ext>
          </a:extLst>
        </xdr:cNvPr>
        <xdr:cNvSpPr/>
      </xdr:nvSpPr>
      <xdr:spPr>
        <a:xfrm>
          <a:off x="14541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147320</xdr:rowOff>
    </xdr:from>
    <xdr:to>
      <xdr:col>72</xdr:col>
      <xdr:colOff>38100</xdr:colOff>
      <xdr:row>62</xdr:row>
      <xdr:rowOff>77470</xdr:rowOff>
    </xdr:to>
    <xdr:sp macro="" textlink="">
      <xdr:nvSpPr>
        <xdr:cNvPr id="492" name="フローチャート: 判断 491">
          <a:extLst>
            <a:ext uri="{FF2B5EF4-FFF2-40B4-BE49-F238E27FC236}">
              <a16:creationId xmlns:a16="http://schemas.microsoft.com/office/drawing/2014/main" xmlns="" id="{7CE9603C-7A37-49E8-91AE-7A1762EAE0FF}"/>
            </a:ext>
          </a:extLst>
        </xdr:cNvPr>
        <xdr:cNvSpPr/>
      </xdr:nvSpPr>
      <xdr:spPr>
        <a:xfrm>
          <a:off x="13652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xmlns="" id="{E7C1FF5B-7300-4831-992D-96A8CB83E38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xmlns="" id="{BE7150B9-4460-42A8-AD4E-022DD26B531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xmlns="" id="{E9D7428E-DDD4-47D8-A885-4E181B0C9C2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xmlns="" id="{9FE951DE-AFA8-46AD-803E-17269EF935E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xmlns="" id="{C0960B0E-0C12-43BD-BA59-B11C2092887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498" name="楕円 497">
          <a:extLst>
            <a:ext uri="{FF2B5EF4-FFF2-40B4-BE49-F238E27FC236}">
              <a16:creationId xmlns:a16="http://schemas.microsoft.com/office/drawing/2014/main" xmlns="" id="{A4688B49-D57F-44FE-AD0D-F7C8CA737306}"/>
            </a:ext>
          </a:extLst>
        </xdr:cNvPr>
        <xdr:cNvSpPr/>
      </xdr:nvSpPr>
      <xdr:spPr>
        <a:xfrm>
          <a:off x="162687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29227</xdr:rowOff>
    </xdr:from>
    <xdr:ext cx="405111" cy="259045"/>
    <xdr:sp macro="" textlink="">
      <xdr:nvSpPr>
        <xdr:cNvPr id="499" name="【学校施設】&#10;有形固定資産減価償却率該当値テキスト">
          <a:extLst>
            <a:ext uri="{FF2B5EF4-FFF2-40B4-BE49-F238E27FC236}">
              <a16:creationId xmlns:a16="http://schemas.microsoft.com/office/drawing/2014/main" xmlns="" id="{22B8458A-76DF-471A-AAE6-2EFBD341F268}"/>
            </a:ext>
          </a:extLst>
        </xdr:cNvPr>
        <xdr:cNvSpPr txBox="1"/>
      </xdr:nvSpPr>
      <xdr:spPr>
        <a:xfrm>
          <a:off x="16357600"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78740</xdr:rowOff>
    </xdr:from>
    <xdr:to>
      <xdr:col>81</xdr:col>
      <xdr:colOff>101600</xdr:colOff>
      <xdr:row>60</xdr:row>
      <xdr:rowOff>8890</xdr:rowOff>
    </xdr:to>
    <xdr:sp macro="" textlink="">
      <xdr:nvSpPr>
        <xdr:cNvPr id="500" name="楕円 499">
          <a:extLst>
            <a:ext uri="{FF2B5EF4-FFF2-40B4-BE49-F238E27FC236}">
              <a16:creationId xmlns:a16="http://schemas.microsoft.com/office/drawing/2014/main" xmlns="" id="{5FC0B290-5C4D-44EC-9886-30A7CCA179EA}"/>
            </a:ext>
          </a:extLst>
        </xdr:cNvPr>
        <xdr:cNvSpPr/>
      </xdr:nvSpPr>
      <xdr:spPr>
        <a:xfrm>
          <a:off x="15430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57150</xdr:rowOff>
    </xdr:from>
    <xdr:to>
      <xdr:col>85</xdr:col>
      <xdr:colOff>127000</xdr:colOff>
      <xdr:row>59</xdr:row>
      <xdr:rowOff>129540</xdr:rowOff>
    </xdr:to>
    <xdr:cxnSp macro="">
      <xdr:nvCxnSpPr>
        <xdr:cNvPr id="501" name="直線コネクタ 500">
          <a:extLst>
            <a:ext uri="{FF2B5EF4-FFF2-40B4-BE49-F238E27FC236}">
              <a16:creationId xmlns:a16="http://schemas.microsoft.com/office/drawing/2014/main" xmlns="" id="{00C8331B-02B8-45BF-9A02-7E157B5F1634}"/>
            </a:ext>
          </a:extLst>
        </xdr:cNvPr>
        <xdr:cNvCxnSpPr/>
      </xdr:nvCxnSpPr>
      <xdr:spPr>
        <a:xfrm flipV="1">
          <a:off x="15481300" y="1017270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63500</xdr:rowOff>
    </xdr:from>
    <xdr:to>
      <xdr:col>76</xdr:col>
      <xdr:colOff>165100</xdr:colOff>
      <xdr:row>60</xdr:row>
      <xdr:rowOff>165100</xdr:rowOff>
    </xdr:to>
    <xdr:sp macro="" textlink="">
      <xdr:nvSpPr>
        <xdr:cNvPr id="502" name="楕円 501">
          <a:extLst>
            <a:ext uri="{FF2B5EF4-FFF2-40B4-BE49-F238E27FC236}">
              <a16:creationId xmlns:a16="http://schemas.microsoft.com/office/drawing/2014/main" xmlns="" id="{9574E910-5718-4D3F-A723-EEA365895455}"/>
            </a:ext>
          </a:extLst>
        </xdr:cNvPr>
        <xdr:cNvSpPr/>
      </xdr:nvSpPr>
      <xdr:spPr>
        <a:xfrm>
          <a:off x="14541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129540</xdr:rowOff>
    </xdr:from>
    <xdr:to>
      <xdr:col>81</xdr:col>
      <xdr:colOff>50800</xdr:colOff>
      <xdr:row>60</xdr:row>
      <xdr:rowOff>114300</xdr:rowOff>
    </xdr:to>
    <xdr:cxnSp macro="">
      <xdr:nvCxnSpPr>
        <xdr:cNvPr id="503" name="直線コネクタ 502">
          <a:extLst>
            <a:ext uri="{FF2B5EF4-FFF2-40B4-BE49-F238E27FC236}">
              <a16:creationId xmlns:a16="http://schemas.microsoft.com/office/drawing/2014/main" xmlns="" id="{BA279EAC-28CB-4429-B80F-810156C8DA5C}"/>
            </a:ext>
          </a:extLst>
        </xdr:cNvPr>
        <xdr:cNvCxnSpPr/>
      </xdr:nvCxnSpPr>
      <xdr:spPr>
        <a:xfrm flipV="1">
          <a:off x="14592300" y="1024509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139700</xdr:rowOff>
    </xdr:from>
    <xdr:to>
      <xdr:col>72</xdr:col>
      <xdr:colOff>38100</xdr:colOff>
      <xdr:row>61</xdr:row>
      <xdr:rowOff>69850</xdr:rowOff>
    </xdr:to>
    <xdr:sp macro="" textlink="">
      <xdr:nvSpPr>
        <xdr:cNvPr id="504" name="楕円 503">
          <a:extLst>
            <a:ext uri="{FF2B5EF4-FFF2-40B4-BE49-F238E27FC236}">
              <a16:creationId xmlns:a16="http://schemas.microsoft.com/office/drawing/2014/main" xmlns="" id="{2FCFCAA4-10A5-4D82-A7D2-498195088A50}"/>
            </a:ext>
          </a:extLst>
        </xdr:cNvPr>
        <xdr:cNvSpPr/>
      </xdr:nvSpPr>
      <xdr:spPr>
        <a:xfrm>
          <a:off x="13652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114300</xdr:rowOff>
    </xdr:from>
    <xdr:to>
      <xdr:col>76</xdr:col>
      <xdr:colOff>114300</xdr:colOff>
      <xdr:row>61</xdr:row>
      <xdr:rowOff>19050</xdr:rowOff>
    </xdr:to>
    <xdr:cxnSp macro="">
      <xdr:nvCxnSpPr>
        <xdr:cNvPr id="505" name="直線コネクタ 504">
          <a:extLst>
            <a:ext uri="{FF2B5EF4-FFF2-40B4-BE49-F238E27FC236}">
              <a16:creationId xmlns:a16="http://schemas.microsoft.com/office/drawing/2014/main" xmlns="" id="{ECFBFD51-330A-4D82-BEDB-69B81B888484}"/>
            </a:ext>
          </a:extLst>
        </xdr:cNvPr>
        <xdr:cNvCxnSpPr/>
      </xdr:nvCxnSpPr>
      <xdr:spPr>
        <a:xfrm flipV="1">
          <a:off x="13703300" y="10401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121937</xdr:rowOff>
    </xdr:from>
    <xdr:ext cx="405111" cy="259045"/>
    <xdr:sp macro="" textlink="">
      <xdr:nvSpPr>
        <xdr:cNvPr id="506" name="n_1aveValue【学校施設】&#10;有形固定資産減価償却率">
          <a:extLst>
            <a:ext uri="{FF2B5EF4-FFF2-40B4-BE49-F238E27FC236}">
              <a16:creationId xmlns:a16="http://schemas.microsoft.com/office/drawing/2014/main" xmlns="" id="{4744F4C9-7E40-4182-8627-2A1BB0200718}"/>
            </a:ext>
          </a:extLst>
        </xdr:cNvPr>
        <xdr:cNvSpPr txBox="1"/>
      </xdr:nvSpPr>
      <xdr:spPr>
        <a:xfrm>
          <a:off x="152660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11447</xdr:rowOff>
    </xdr:from>
    <xdr:ext cx="405111" cy="259045"/>
    <xdr:sp macro="" textlink="">
      <xdr:nvSpPr>
        <xdr:cNvPr id="507" name="n_2aveValue【学校施設】&#10;有形固定資産減価償却率">
          <a:extLst>
            <a:ext uri="{FF2B5EF4-FFF2-40B4-BE49-F238E27FC236}">
              <a16:creationId xmlns:a16="http://schemas.microsoft.com/office/drawing/2014/main" xmlns="" id="{DD685314-2389-47C8-9002-81155D24386B}"/>
            </a:ext>
          </a:extLst>
        </xdr:cNvPr>
        <xdr:cNvSpPr txBox="1"/>
      </xdr:nvSpPr>
      <xdr:spPr>
        <a:xfrm>
          <a:off x="143897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68597</xdr:rowOff>
    </xdr:from>
    <xdr:ext cx="405111" cy="259045"/>
    <xdr:sp macro="" textlink="">
      <xdr:nvSpPr>
        <xdr:cNvPr id="508" name="n_3aveValue【学校施設】&#10;有形固定資産減価償却率">
          <a:extLst>
            <a:ext uri="{FF2B5EF4-FFF2-40B4-BE49-F238E27FC236}">
              <a16:creationId xmlns:a16="http://schemas.microsoft.com/office/drawing/2014/main" xmlns="" id="{700D76DA-5632-49FD-B8C9-FD9DE4440162}"/>
            </a:ext>
          </a:extLst>
        </xdr:cNvPr>
        <xdr:cNvSpPr txBox="1"/>
      </xdr:nvSpPr>
      <xdr:spPr>
        <a:xfrm>
          <a:off x="1350074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25417</xdr:rowOff>
    </xdr:from>
    <xdr:ext cx="405111" cy="259045"/>
    <xdr:sp macro="" textlink="">
      <xdr:nvSpPr>
        <xdr:cNvPr id="509" name="n_1mainValue【学校施設】&#10;有形固定資産減価償却率">
          <a:extLst>
            <a:ext uri="{FF2B5EF4-FFF2-40B4-BE49-F238E27FC236}">
              <a16:creationId xmlns:a16="http://schemas.microsoft.com/office/drawing/2014/main" xmlns="" id="{3DBCF238-89BC-4A18-B2BD-C006A2F99A5A}"/>
            </a:ext>
          </a:extLst>
        </xdr:cNvPr>
        <xdr:cNvSpPr txBox="1"/>
      </xdr:nvSpPr>
      <xdr:spPr>
        <a:xfrm>
          <a:off x="152660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10177</xdr:rowOff>
    </xdr:from>
    <xdr:ext cx="405111" cy="259045"/>
    <xdr:sp macro="" textlink="">
      <xdr:nvSpPr>
        <xdr:cNvPr id="510" name="n_2mainValue【学校施設】&#10;有形固定資産減価償却率">
          <a:extLst>
            <a:ext uri="{FF2B5EF4-FFF2-40B4-BE49-F238E27FC236}">
              <a16:creationId xmlns:a16="http://schemas.microsoft.com/office/drawing/2014/main" xmlns="" id="{F219FEB1-D6BF-4E68-99BF-CEE077391992}"/>
            </a:ext>
          </a:extLst>
        </xdr:cNvPr>
        <xdr:cNvSpPr txBox="1"/>
      </xdr:nvSpPr>
      <xdr:spPr>
        <a:xfrm>
          <a:off x="14389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86377</xdr:rowOff>
    </xdr:from>
    <xdr:ext cx="405111" cy="259045"/>
    <xdr:sp macro="" textlink="">
      <xdr:nvSpPr>
        <xdr:cNvPr id="511" name="n_3mainValue【学校施設】&#10;有形固定資産減価償却率">
          <a:extLst>
            <a:ext uri="{FF2B5EF4-FFF2-40B4-BE49-F238E27FC236}">
              <a16:creationId xmlns:a16="http://schemas.microsoft.com/office/drawing/2014/main" xmlns="" id="{AF7CDE7F-81DE-46CB-ACBA-80819FCE186E}"/>
            </a:ext>
          </a:extLst>
        </xdr:cNvPr>
        <xdr:cNvSpPr txBox="1"/>
      </xdr:nvSpPr>
      <xdr:spPr>
        <a:xfrm>
          <a:off x="1350074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2" name="正方形/長方形 511">
          <a:extLst>
            <a:ext uri="{FF2B5EF4-FFF2-40B4-BE49-F238E27FC236}">
              <a16:creationId xmlns:a16="http://schemas.microsoft.com/office/drawing/2014/main" xmlns="" id="{1E34C6E3-9AC9-4726-9272-99143850326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3" name="正方形/長方形 512">
          <a:extLst>
            <a:ext uri="{FF2B5EF4-FFF2-40B4-BE49-F238E27FC236}">
              <a16:creationId xmlns:a16="http://schemas.microsoft.com/office/drawing/2014/main" xmlns="" id="{78C89702-CE1D-4136-BCA8-24289FBC8FC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4" name="正方形/長方形 513">
          <a:extLst>
            <a:ext uri="{FF2B5EF4-FFF2-40B4-BE49-F238E27FC236}">
              <a16:creationId xmlns:a16="http://schemas.microsoft.com/office/drawing/2014/main" xmlns="" id="{ADE3C957-9CEA-4DEE-8F14-AC9BEADA7D4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5" name="正方形/長方形 514">
          <a:extLst>
            <a:ext uri="{FF2B5EF4-FFF2-40B4-BE49-F238E27FC236}">
              <a16:creationId xmlns:a16="http://schemas.microsoft.com/office/drawing/2014/main" xmlns="" id="{5C5EF58D-5A4F-48C5-8BF3-B7663AB9699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6" name="正方形/長方形 515">
          <a:extLst>
            <a:ext uri="{FF2B5EF4-FFF2-40B4-BE49-F238E27FC236}">
              <a16:creationId xmlns:a16="http://schemas.microsoft.com/office/drawing/2014/main" xmlns="" id="{479AC5F8-4B3C-433A-B1D5-FA1A9AFAA28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7" name="正方形/長方形 516">
          <a:extLst>
            <a:ext uri="{FF2B5EF4-FFF2-40B4-BE49-F238E27FC236}">
              <a16:creationId xmlns:a16="http://schemas.microsoft.com/office/drawing/2014/main" xmlns="" id="{913D6B23-99B4-4D0E-9F19-E4FADB14573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8" name="正方形/長方形 517">
          <a:extLst>
            <a:ext uri="{FF2B5EF4-FFF2-40B4-BE49-F238E27FC236}">
              <a16:creationId xmlns:a16="http://schemas.microsoft.com/office/drawing/2014/main" xmlns="" id="{01FFBAD8-AD7F-4059-AE49-1E2D37C2C53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9" name="正方形/長方形 518">
          <a:extLst>
            <a:ext uri="{FF2B5EF4-FFF2-40B4-BE49-F238E27FC236}">
              <a16:creationId xmlns:a16="http://schemas.microsoft.com/office/drawing/2014/main" xmlns="" id="{BF601D29-9177-4AA6-9C5C-DE7C4175817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0" name="テキスト ボックス 519">
          <a:extLst>
            <a:ext uri="{FF2B5EF4-FFF2-40B4-BE49-F238E27FC236}">
              <a16:creationId xmlns:a16="http://schemas.microsoft.com/office/drawing/2014/main" xmlns="" id="{C822B68C-0090-4741-9DD8-7B3D6870853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1" name="直線コネクタ 520">
          <a:extLst>
            <a:ext uri="{FF2B5EF4-FFF2-40B4-BE49-F238E27FC236}">
              <a16:creationId xmlns:a16="http://schemas.microsoft.com/office/drawing/2014/main" xmlns="" id="{7167B47A-D7DD-4AB0-9A50-6666676D41E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xmlns="" id="{2EFE9760-E5F0-4DF0-8FDD-B5094C0A1E9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23" name="直線コネクタ 522">
          <a:extLst>
            <a:ext uri="{FF2B5EF4-FFF2-40B4-BE49-F238E27FC236}">
              <a16:creationId xmlns:a16="http://schemas.microsoft.com/office/drawing/2014/main" xmlns="" id="{4B636B00-2B33-46AB-9272-FD98C0E56DBB}"/>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24" name="テキスト ボックス 523">
          <a:extLst>
            <a:ext uri="{FF2B5EF4-FFF2-40B4-BE49-F238E27FC236}">
              <a16:creationId xmlns:a16="http://schemas.microsoft.com/office/drawing/2014/main" xmlns="" id="{C9430641-99A3-4A68-9FE1-2788379ABEDD}"/>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5" name="直線コネクタ 524">
          <a:extLst>
            <a:ext uri="{FF2B5EF4-FFF2-40B4-BE49-F238E27FC236}">
              <a16:creationId xmlns:a16="http://schemas.microsoft.com/office/drawing/2014/main" xmlns="" id="{14A510DF-99CD-4009-9DA4-0E8E698173A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6" name="テキスト ボックス 525">
          <a:extLst>
            <a:ext uri="{FF2B5EF4-FFF2-40B4-BE49-F238E27FC236}">
              <a16:creationId xmlns:a16="http://schemas.microsoft.com/office/drawing/2014/main" xmlns="" id="{3D7F5E89-05D4-4432-96FF-A49C2ED2F5B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27" name="直線コネクタ 526">
          <a:extLst>
            <a:ext uri="{FF2B5EF4-FFF2-40B4-BE49-F238E27FC236}">
              <a16:creationId xmlns:a16="http://schemas.microsoft.com/office/drawing/2014/main" xmlns="" id="{A4F06FD6-1ED9-4E7E-ADDE-321192F609E1}"/>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28" name="テキスト ボックス 527">
          <a:extLst>
            <a:ext uri="{FF2B5EF4-FFF2-40B4-BE49-F238E27FC236}">
              <a16:creationId xmlns:a16="http://schemas.microsoft.com/office/drawing/2014/main" xmlns="" id="{0D1EE8D4-7918-4908-89BE-BFB01E3A98A4}"/>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9" name="直線コネクタ 528">
          <a:extLst>
            <a:ext uri="{FF2B5EF4-FFF2-40B4-BE49-F238E27FC236}">
              <a16:creationId xmlns:a16="http://schemas.microsoft.com/office/drawing/2014/main" xmlns="" id="{A413761A-B7AC-4DB2-8EE5-F18C99F4653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0" name="テキスト ボックス 529">
          <a:extLst>
            <a:ext uri="{FF2B5EF4-FFF2-40B4-BE49-F238E27FC236}">
              <a16:creationId xmlns:a16="http://schemas.microsoft.com/office/drawing/2014/main" xmlns="" id="{C0043AF6-1A60-40EA-81B7-FBB3669C959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1" name="【学校施設】&#10;一人当たり面積グラフ枠">
          <a:extLst>
            <a:ext uri="{FF2B5EF4-FFF2-40B4-BE49-F238E27FC236}">
              <a16:creationId xmlns:a16="http://schemas.microsoft.com/office/drawing/2014/main" xmlns="" id="{FEFB15BD-67C6-4C3F-A1BE-31D2D29221B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111443</xdr:rowOff>
    </xdr:from>
    <xdr:to>
      <xdr:col>116</xdr:col>
      <xdr:colOff>62864</xdr:colOff>
      <xdr:row>63</xdr:row>
      <xdr:rowOff>88011</xdr:rowOff>
    </xdr:to>
    <xdr:cxnSp macro="">
      <xdr:nvCxnSpPr>
        <xdr:cNvPr id="532" name="直線コネクタ 531">
          <a:extLst>
            <a:ext uri="{FF2B5EF4-FFF2-40B4-BE49-F238E27FC236}">
              <a16:creationId xmlns:a16="http://schemas.microsoft.com/office/drawing/2014/main" xmlns="" id="{380CF773-2FF9-4A29-92A0-B001E74E967C}"/>
            </a:ext>
          </a:extLst>
        </xdr:cNvPr>
        <xdr:cNvCxnSpPr/>
      </xdr:nvCxnSpPr>
      <xdr:spPr>
        <a:xfrm flipV="1">
          <a:off x="22160864" y="9712643"/>
          <a:ext cx="0" cy="1176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91838</xdr:rowOff>
    </xdr:from>
    <xdr:ext cx="469744" cy="259045"/>
    <xdr:sp macro="" textlink="">
      <xdr:nvSpPr>
        <xdr:cNvPr id="533" name="【学校施設】&#10;一人当たり面積最小値テキスト">
          <a:extLst>
            <a:ext uri="{FF2B5EF4-FFF2-40B4-BE49-F238E27FC236}">
              <a16:creationId xmlns:a16="http://schemas.microsoft.com/office/drawing/2014/main" xmlns="" id="{12783564-38A6-48C0-986F-BD9F7E61E7E6}"/>
            </a:ext>
          </a:extLst>
        </xdr:cNvPr>
        <xdr:cNvSpPr txBox="1"/>
      </xdr:nvSpPr>
      <xdr:spPr>
        <a:xfrm>
          <a:off x="22199600" y="108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88011</xdr:rowOff>
    </xdr:from>
    <xdr:to>
      <xdr:col>116</xdr:col>
      <xdr:colOff>152400</xdr:colOff>
      <xdr:row>63</xdr:row>
      <xdr:rowOff>88011</xdr:rowOff>
    </xdr:to>
    <xdr:cxnSp macro="">
      <xdr:nvCxnSpPr>
        <xdr:cNvPr id="534" name="直線コネクタ 533">
          <a:extLst>
            <a:ext uri="{FF2B5EF4-FFF2-40B4-BE49-F238E27FC236}">
              <a16:creationId xmlns:a16="http://schemas.microsoft.com/office/drawing/2014/main" xmlns="" id="{3EE35ED4-8487-4CC9-B0DC-7D47F2D62B09}"/>
            </a:ext>
          </a:extLst>
        </xdr:cNvPr>
        <xdr:cNvCxnSpPr/>
      </xdr:nvCxnSpPr>
      <xdr:spPr>
        <a:xfrm>
          <a:off x="22072600" y="1088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58120</xdr:rowOff>
    </xdr:from>
    <xdr:ext cx="469744" cy="259045"/>
    <xdr:sp macro="" textlink="">
      <xdr:nvSpPr>
        <xdr:cNvPr id="535" name="【学校施設】&#10;一人当たり面積最大値テキスト">
          <a:extLst>
            <a:ext uri="{FF2B5EF4-FFF2-40B4-BE49-F238E27FC236}">
              <a16:creationId xmlns:a16="http://schemas.microsoft.com/office/drawing/2014/main" xmlns="" id="{E009E5A4-6092-4241-B7A5-0E01D65AEE68}"/>
            </a:ext>
          </a:extLst>
        </xdr:cNvPr>
        <xdr:cNvSpPr txBox="1"/>
      </xdr:nvSpPr>
      <xdr:spPr>
        <a:xfrm>
          <a:off x="22199600" y="948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111443</xdr:rowOff>
    </xdr:from>
    <xdr:to>
      <xdr:col>116</xdr:col>
      <xdr:colOff>152400</xdr:colOff>
      <xdr:row>56</xdr:row>
      <xdr:rowOff>111443</xdr:rowOff>
    </xdr:to>
    <xdr:cxnSp macro="">
      <xdr:nvCxnSpPr>
        <xdr:cNvPr id="536" name="直線コネクタ 535">
          <a:extLst>
            <a:ext uri="{FF2B5EF4-FFF2-40B4-BE49-F238E27FC236}">
              <a16:creationId xmlns:a16="http://schemas.microsoft.com/office/drawing/2014/main" xmlns="" id="{A8C61173-8D5A-4229-A1F2-90E6FF36D71B}"/>
            </a:ext>
          </a:extLst>
        </xdr:cNvPr>
        <xdr:cNvCxnSpPr/>
      </xdr:nvCxnSpPr>
      <xdr:spPr>
        <a:xfrm>
          <a:off x="22072600" y="971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140670</xdr:rowOff>
    </xdr:from>
    <xdr:ext cx="469744" cy="259045"/>
    <xdr:sp macro="" textlink="">
      <xdr:nvSpPr>
        <xdr:cNvPr id="537" name="【学校施設】&#10;一人当たり面積平均値テキスト">
          <a:extLst>
            <a:ext uri="{FF2B5EF4-FFF2-40B4-BE49-F238E27FC236}">
              <a16:creationId xmlns:a16="http://schemas.microsoft.com/office/drawing/2014/main" xmlns="" id="{B2111F28-26E7-4CB2-90EE-7158C91C6CD2}"/>
            </a:ext>
          </a:extLst>
        </xdr:cNvPr>
        <xdr:cNvSpPr txBox="1"/>
      </xdr:nvSpPr>
      <xdr:spPr>
        <a:xfrm>
          <a:off x="22199600" y="10256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117793</xdr:rowOff>
    </xdr:from>
    <xdr:to>
      <xdr:col>116</xdr:col>
      <xdr:colOff>114300</xdr:colOff>
      <xdr:row>61</xdr:row>
      <xdr:rowOff>47943</xdr:rowOff>
    </xdr:to>
    <xdr:sp macro="" textlink="">
      <xdr:nvSpPr>
        <xdr:cNvPr id="538" name="フローチャート: 判断 537">
          <a:extLst>
            <a:ext uri="{FF2B5EF4-FFF2-40B4-BE49-F238E27FC236}">
              <a16:creationId xmlns:a16="http://schemas.microsoft.com/office/drawing/2014/main" xmlns="" id="{A3CCF1E6-4E9C-42AB-919D-4E540792627D}"/>
            </a:ext>
          </a:extLst>
        </xdr:cNvPr>
        <xdr:cNvSpPr/>
      </xdr:nvSpPr>
      <xdr:spPr>
        <a:xfrm>
          <a:off x="22110700" y="1040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110363</xdr:rowOff>
    </xdr:from>
    <xdr:to>
      <xdr:col>112</xdr:col>
      <xdr:colOff>38100</xdr:colOff>
      <xdr:row>61</xdr:row>
      <xdr:rowOff>40513</xdr:rowOff>
    </xdr:to>
    <xdr:sp macro="" textlink="">
      <xdr:nvSpPr>
        <xdr:cNvPr id="539" name="フローチャート: 判断 538">
          <a:extLst>
            <a:ext uri="{FF2B5EF4-FFF2-40B4-BE49-F238E27FC236}">
              <a16:creationId xmlns:a16="http://schemas.microsoft.com/office/drawing/2014/main" xmlns="" id="{237A97DF-3619-41CC-A817-CD41019BAC11}"/>
            </a:ext>
          </a:extLst>
        </xdr:cNvPr>
        <xdr:cNvSpPr/>
      </xdr:nvSpPr>
      <xdr:spPr>
        <a:xfrm>
          <a:off x="21272500" y="1039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141224</xdr:rowOff>
    </xdr:from>
    <xdr:to>
      <xdr:col>107</xdr:col>
      <xdr:colOff>101600</xdr:colOff>
      <xdr:row>61</xdr:row>
      <xdr:rowOff>71374</xdr:rowOff>
    </xdr:to>
    <xdr:sp macro="" textlink="">
      <xdr:nvSpPr>
        <xdr:cNvPr id="540" name="フローチャート: 判断 539">
          <a:extLst>
            <a:ext uri="{FF2B5EF4-FFF2-40B4-BE49-F238E27FC236}">
              <a16:creationId xmlns:a16="http://schemas.microsoft.com/office/drawing/2014/main" xmlns="" id="{101FD959-5BF6-4C84-868A-DBFA0D98F004}"/>
            </a:ext>
          </a:extLst>
        </xdr:cNvPr>
        <xdr:cNvSpPr/>
      </xdr:nvSpPr>
      <xdr:spPr>
        <a:xfrm>
          <a:off x="20383500" y="1042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156655</xdr:rowOff>
    </xdr:from>
    <xdr:to>
      <xdr:col>102</xdr:col>
      <xdr:colOff>165100</xdr:colOff>
      <xdr:row>61</xdr:row>
      <xdr:rowOff>86805</xdr:rowOff>
    </xdr:to>
    <xdr:sp macro="" textlink="">
      <xdr:nvSpPr>
        <xdr:cNvPr id="541" name="フローチャート: 判断 540">
          <a:extLst>
            <a:ext uri="{FF2B5EF4-FFF2-40B4-BE49-F238E27FC236}">
              <a16:creationId xmlns:a16="http://schemas.microsoft.com/office/drawing/2014/main" xmlns="" id="{1FAFF0BB-A2B5-4F8C-98CA-F840698D3344}"/>
            </a:ext>
          </a:extLst>
        </xdr:cNvPr>
        <xdr:cNvSpPr/>
      </xdr:nvSpPr>
      <xdr:spPr>
        <a:xfrm>
          <a:off x="19494500" y="1044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xmlns="" id="{7DABB14A-BA8E-4D7D-85CD-DB84C99D9A4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xmlns="" id="{31BCB366-7C61-48FE-9D68-3E10226DF6A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xmlns="" id="{62D57053-1FB1-4C84-9245-AF81F503FB0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xmlns="" id="{DB94F0FD-F961-4B6B-9FE4-074580E74F3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xmlns="" id="{97D53C52-D4FF-4536-8955-B6ED039361C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24067</xdr:rowOff>
    </xdr:from>
    <xdr:to>
      <xdr:col>116</xdr:col>
      <xdr:colOff>114300</xdr:colOff>
      <xdr:row>61</xdr:row>
      <xdr:rowOff>125667</xdr:rowOff>
    </xdr:to>
    <xdr:sp macro="" textlink="">
      <xdr:nvSpPr>
        <xdr:cNvPr id="547" name="楕円 546">
          <a:extLst>
            <a:ext uri="{FF2B5EF4-FFF2-40B4-BE49-F238E27FC236}">
              <a16:creationId xmlns:a16="http://schemas.microsoft.com/office/drawing/2014/main" xmlns="" id="{87717B0D-8202-4503-8488-4D17B57883B6}"/>
            </a:ext>
          </a:extLst>
        </xdr:cNvPr>
        <xdr:cNvSpPr/>
      </xdr:nvSpPr>
      <xdr:spPr>
        <a:xfrm>
          <a:off x="22110700" y="1048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2494</xdr:rowOff>
    </xdr:from>
    <xdr:ext cx="469744" cy="259045"/>
    <xdr:sp macro="" textlink="">
      <xdr:nvSpPr>
        <xdr:cNvPr id="548" name="【学校施設】&#10;一人当たり面積該当値テキスト">
          <a:extLst>
            <a:ext uri="{FF2B5EF4-FFF2-40B4-BE49-F238E27FC236}">
              <a16:creationId xmlns:a16="http://schemas.microsoft.com/office/drawing/2014/main" xmlns="" id="{080CF55D-2442-469F-A8AB-46103D4E1A41}"/>
            </a:ext>
          </a:extLst>
        </xdr:cNvPr>
        <xdr:cNvSpPr txBox="1"/>
      </xdr:nvSpPr>
      <xdr:spPr>
        <a:xfrm>
          <a:off x="22199600" y="10460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31496</xdr:rowOff>
    </xdr:from>
    <xdr:to>
      <xdr:col>112</xdr:col>
      <xdr:colOff>38100</xdr:colOff>
      <xdr:row>61</xdr:row>
      <xdr:rowOff>133096</xdr:rowOff>
    </xdr:to>
    <xdr:sp macro="" textlink="">
      <xdr:nvSpPr>
        <xdr:cNvPr id="549" name="楕円 548">
          <a:extLst>
            <a:ext uri="{FF2B5EF4-FFF2-40B4-BE49-F238E27FC236}">
              <a16:creationId xmlns:a16="http://schemas.microsoft.com/office/drawing/2014/main" xmlns="" id="{05A3A719-A233-4850-80EE-E12A04C2386B}"/>
            </a:ext>
          </a:extLst>
        </xdr:cNvPr>
        <xdr:cNvSpPr/>
      </xdr:nvSpPr>
      <xdr:spPr>
        <a:xfrm>
          <a:off x="21272500" y="1048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74867</xdr:rowOff>
    </xdr:from>
    <xdr:to>
      <xdr:col>116</xdr:col>
      <xdr:colOff>63500</xdr:colOff>
      <xdr:row>61</xdr:row>
      <xdr:rowOff>82296</xdr:rowOff>
    </xdr:to>
    <xdr:cxnSp macro="">
      <xdr:nvCxnSpPr>
        <xdr:cNvPr id="550" name="直線コネクタ 549">
          <a:extLst>
            <a:ext uri="{FF2B5EF4-FFF2-40B4-BE49-F238E27FC236}">
              <a16:creationId xmlns:a16="http://schemas.microsoft.com/office/drawing/2014/main" xmlns="" id="{A69CF086-0F96-41E5-A41C-400BA7689641}"/>
            </a:ext>
          </a:extLst>
        </xdr:cNvPr>
        <xdr:cNvCxnSpPr/>
      </xdr:nvCxnSpPr>
      <xdr:spPr>
        <a:xfrm flipV="1">
          <a:off x="21323300" y="10533317"/>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149796</xdr:rowOff>
    </xdr:from>
    <xdr:to>
      <xdr:col>107</xdr:col>
      <xdr:colOff>101600</xdr:colOff>
      <xdr:row>61</xdr:row>
      <xdr:rowOff>79946</xdr:rowOff>
    </xdr:to>
    <xdr:sp macro="" textlink="">
      <xdr:nvSpPr>
        <xdr:cNvPr id="551" name="楕円 550">
          <a:extLst>
            <a:ext uri="{FF2B5EF4-FFF2-40B4-BE49-F238E27FC236}">
              <a16:creationId xmlns:a16="http://schemas.microsoft.com/office/drawing/2014/main" xmlns="" id="{4A87E818-43B7-4FC3-AFBB-7B8F04CFFDF8}"/>
            </a:ext>
          </a:extLst>
        </xdr:cNvPr>
        <xdr:cNvSpPr/>
      </xdr:nvSpPr>
      <xdr:spPr>
        <a:xfrm>
          <a:off x="20383500" y="1043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29146</xdr:rowOff>
    </xdr:from>
    <xdr:to>
      <xdr:col>111</xdr:col>
      <xdr:colOff>177800</xdr:colOff>
      <xdr:row>61</xdr:row>
      <xdr:rowOff>82296</xdr:rowOff>
    </xdr:to>
    <xdr:cxnSp macro="">
      <xdr:nvCxnSpPr>
        <xdr:cNvPr id="552" name="直線コネクタ 551">
          <a:extLst>
            <a:ext uri="{FF2B5EF4-FFF2-40B4-BE49-F238E27FC236}">
              <a16:creationId xmlns:a16="http://schemas.microsoft.com/office/drawing/2014/main" xmlns="" id="{930E35F9-55CF-46F3-BBF9-E219CC4E1D4F}"/>
            </a:ext>
          </a:extLst>
        </xdr:cNvPr>
        <xdr:cNvCxnSpPr/>
      </xdr:nvCxnSpPr>
      <xdr:spPr>
        <a:xfrm>
          <a:off x="20434300" y="10487596"/>
          <a:ext cx="889000" cy="5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155511</xdr:rowOff>
    </xdr:from>
    <xdr:to>
      <xdr:col>102</xdr:col>
      <xdr:colOff>165100</xdr:colOff>
      <xdr:row>61</xdr:row>
      <xdr:rowOff>85661</xdr:rowOff>
    </xdr:to>
    <xdr:sp macro="" textlink="">
      <xdr:nvSpPr>
        <xdr:cNvPr id="553" name="楕円 552">
          <a:extLst>
            <a:ext uri="{FF2B5EF4-FFF2-40B4-BE49-F238E27FC236}">
              <a16:creationId xmlns:a16="http://schemas.microsoft.com/office/drawing/2014/main" xmlns="" id="{E40404A2-15C3-4B8D-AB3D-A2D50CD3D9FF}"/>
            </a:ext>
          </a:extLst>
        </xdr:cNvPr>
        <xdr:cNvSpPr/>
      </xdr:nvSpPr>
      <xdr:spPr>
        <a:xfrm>
          <a:off x="19494500" y="1044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29146</xdr:rowOff>
    </xdr:from>
    <xdr:to>
      <xdr:col>107</xdr:col>
      <xdr:colOff>50800</xdr:colOff>
      <xdr:row>61</xdr:row>
      <xdr:rowOff>34861</xdr:rowOff>
    </xdr:to>
    <xdr:cxnSp macro="">
      <xdr:nvCxnSpPr>
        <xdr:cNvPr id="554" name="直線コネクタ 553">
          <a:extLst>
            <a:ext uri="{FF2B5EF4-FFF2-40B4-BE49-F238E27FC236}">
              <a16:creationId xmlns:a16="http://schemas.microsoft.com/office/drawing/2014/main" xmlns="" id="{769DC704-AA4E-401D-964C-AFC5B11D20B0}"/>
            </a:ext>
          </a:extLst>
        </xdr:cNvPr>
        <xdr:cNvCxnSpPr/>
      </xdr:nvCxnSpPr>
      <xdr:spPr>
        <a:xfrm flipV="1">
          <a:off x="19545300" y="10487596"/>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57040</xdr:rowOff>
    </xdr:from>
    <xdr:ext cx="469744" cy="259045"/>
    <xdr:sp macro="" textlink="">
      <xdr:nvSpPr>
        <xdr:cNvPr id="555" name="n_1aveValue【学校施設】&#10;一人当たり面積">
          <a:extLst>
            <a:ext uri="{FF2B5EF4-FFF2-40B4-BE49-F238E27FC236}">
              <a16:creationId xmlns:a16="http://schemas.microsoft.com/office/drawing/2014/main" xmlns="" id="{B36AF220-5A39-47D4-892C-81D2CFFC7823}"/>
            </a:ext>
          </a:extLst>
        </xdr:cNvPr>
        <xdr:cNvSpPr txBox="1"/>
      </xdr:nvSpPr>
      <xdr:spPr>
        <a:xfrm>
          <a:off x="21075727" y="1017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87901</xdr:rowOff>
    </xdr:from>
    <xdr:ext cx="469744" cy="259045"/>
    <xdr:sp macro="" textlink="">
      <xdr:nvSpPr>
        <xdr:cNvPr id="556" name="n_2aveValue【学校施設】&#10;一人当たり面積">
          <a:extLst>
            <a:ext uri="{FF2B5EF4-FFF2-40B4-BE49-F238E27FC236}">
              <a16:creationId xmlns:a16="http://schemas.microsoft.com/office/drawing/2014/main" xmlns="" id="{08DB2544-FF55-474D-9D4C-BF53CAC18628}"/>
            </a:ext>
          </a:extLst>
        </xdr:cNvPr>
        <xdr:cNvSpPr txBox="1"/>
      </xdr:nvSpPr>
      <xdr:spPr>
        <a:xfrm>
          <a:off x="20199427" y="1020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77932</xdr:rowOff>
    </xdr:from>
    <xdr:ext cx="469744" cy="259045"/>
    <xdr:sp macro="" textlink="">
      <xdr:nvSpPr>
        <xdr:cNvPr id="557" name="n_3aveValue【学校施設】&#10;一人当たり面積">
          <a:extLst>
            <a:ext uri="{FF2B5EF4-FFF2-40B4-BE49-F238E27FC236}">
              <a16:creationId xmlns:a16="http://schemas.microsoft.com/office/drawing/2014/main" xmlns="" id="{6891A78B-14FA-432B-980B-3CED77D53503}"/>
            </a:ext>
          </a:extLst>
        </xdr:cNvPr>
        <xdr:cNvSpPr txBox="1"/>
      </xdr:nvSpPr>
      <xdr:spPr>
        <a:xfrm>
          <a:off x="19310427" y="1053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124223</xdr:rowOff>
    </xdr:from>
    <xdr:ext cx="469744" cy="259045"/>
    <xdr:sp macro="" textlink="">
      <xdr:nvSpPr>
        <xdr:cNvPr id="558" name="n_1mainValue【学校施設】&#10;一人当たり面積">
          <a:extLst>
            <a:ext uri="{FF2B5EF4-FFF2-40B4-BE49-F238E27FC236}">
              <a16:creationId xmlns:a16="http://schemas.microsoft.com/office/drawing/2014/main" xmlns="" id="{BDA24B0D-3840-413F-B694-28F86479E89A}"/>
            </a:ext>
          </a:extLst>
        </xdr:cNvPr>
        <xdr:cNvSpPr txBox="1"/>
      </xdr:nvSpPr>
      <xdr:spPr>
        <a:xfrm>
          <a:off x="21075727" y="1058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71073</xdr:rowOff>
    </xdr:from>
    <xdr:ext cx="469744" cy="259045"/>
    <xdr:sp macro="" textlink="">
      <xdr:nvSpPr>
        <xdr:cNvPr id="559" name="n_2mainValue【学校施設】&#10;一人当たり面積">
          <a:extLst>
            <a:ext uri="{FF2B5EF4-FFF2-40B4-BE49-F238E27FC236}">
              <a16:creationId xmlns:a16="http://schemas.microsoft.com/office/drawing/2014/main" xmlns="" id="{F2D9CD7A-FEDD-45A6-A816-33D7457F2AD4}"/>
            </a:ext>
          </a:extLst>
        </xdr:cNvPr>
        <xdr:cNvSpPr txBox="1"/>
      </xdr:nvSpPr>
      <xdr:spPr>
        <a:xfrm>
          <a:off x="20199427" y="1052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102188</xdr:rowOff>
    </xdr:from>
    <xdr:ext cx="469744" cy="259045"/>
    <xdr:sp macro="" textlink="">
      <xdr:nvSpPr>
        <xdr:cNvPr id="560" name="n_3mainValue【学校施設】&#10;一人当たり面積">
          <a:extLst>
            <a:ext uri="{FF2B5EF4-FFF2-40B4-BE49-F238E27FC236}">
              <a16:creationId xmlns:a16="http://schemas.microsoft.com/office/drawing/2014/main" xmlns="" id="{96A10667-DB7F-42C3-B1ED-26F5A88025E8}"/>
            </a:ext>
          </a:extLst>
        </xdr:cNvPr>
        <xdr:cNvSpPr txBox="1"/>
      </xdr:nvSpPr>
      <xdr:spPr>
        <a:xfrm>
          <a:off x="19310427" y="1021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1" name="正方形/長方形 560">
          <a:extLst>
            <a:ext uri="{FF2B5EF4-FFF2-40B4-BE49-F238E27FC236}">
              <a16:creationId xmlns:a16="http://schemas.microsoft.com/office/drawing/2014/main" xmlns="" id="{5887C846-A76F-4043-A27C-20E6C17B26D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2" name="正方形/長方形 561">
          <a:extLst>
            <a:ext uri="{FF2B5EF4-FFF2-40B4-BE49-F238E27FC236}">
              <a16:creationId xmlns:a16="http://schemas.microsoft.com/office/drawing/2014/main" xmlns="" id="{FD47012A-B845-498E-AA47-E70698DAE5C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3" name="正方形/長方形 562">
          <a:extLst>
            <a:ext uri="{FF2B5EF4-FFF2-40B4-BE49-F238E27FC236}">
              <a16:creationId xmlns:a16="http://schemas.microsoft.com/office/drawing/2014/main" xmlns="" id="{3AE7A9C2-1E61-4633-AC0A-14E5DBF9B1F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4" name="正方形/長方形 563">
          <a:extLst>
            <a:ext uri="{FF2B5EF4-FFF2-40B4-BE49-F238E27FC236}">
              <a16:creationId xmlns:a16="http://schemas.microsoft.com/office/drawing/2014/main" xmlns="" id="{4CF27610-5CC9-4EBE-B99F-5D4B8D9A783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5" name="正方形/長方形 564">
          <a:extLst>
            <a:ext uri="{FF2B5EF4-FFF2-40B4-BE49-F238E27FC236}">
              <a16:creationId xmlns:a16="http://schemas.microsoft.com/office/drawing/2014/main" xmlns="" id="{FA894972-F576-4BF2-93E8-CA830067836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6" name="正方形/長方形 565">
          <a:extLst>
            <a:ext uri="{FF2B5EF4-FFF2-40B4-BE49-F238E27FC236}">
              <a16:creationId xmlns:a16="http://schemas.microsoft.com/office/drawing/2014/main" xmlns="" id="{AF083C04-3C41-4124-A91D-AEAD410FAEB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7" name="正方形/長方形 566">
          <a:extLst>
            <a:ext uri="{FF2B5EF4-FFF2-40B4-BE49-F238E27FC236}">
              <a16:creationId xmlns:a16="http://schemas.microsoft.com/office/drawing/2014/main" xmlns="" id="{25C10B60-E24F-4DB8-8D05-0F898B95108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8" name="正方形/長方形 567">
          <a:extLst>
            <a:ext uri="{FF2B5EF4-FFF2-40B4-BE49-F238E27FC236}">
              <a16:creationId xmlns:a16="http://schemas.microsoft.com/office/drawing/2014/main" xmlns="" id="{BC4C447E-D2FF-4E51-A882-257018C84CAC}"/>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69" name="正方形/長方形 568">
          <a:extLst>
            <a:ext uri="{FF2B5EF4-FFF2-40B4-BE49-F238E27FC236}">
              <a16:creationId xmlns:a16="http://schemas.microsoft.com/office/drawing/2014/main" xmlns="" id="{5CAA1150-0E2F-4F30-9357-6774A49D99E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0" name="正方形/長方形 569">
          <a:extLst>
            <a:ext uri="{FF2B5EF4-FFF2-40B4-BE49-F238E27FC236}">
              <a16:creationId xmlns:a16="http://schemas.microsoft.com/office/drawing/2014/main" xmlns="" id="{8B7F1B33-7497-4311-9101-F9FBD52F00F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1" name="正方形/長方形 570">
          <a:extLst>
            <a:ext uri="{FF2B5EF4-FFF2-40B4-BE49-F238E27FC236}">
              <a16:creationId xmlns:a16="http://schemas.microsoft.com/office/drawing/2014/main" xmlns="" id="{2495BBF3-E193-4869-9626-71EB5CEB982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2" name="正方形/長方形 571">
          <a:extLst>
            <a:ext uri="{FF2B5EF4-FFF2-40B4-BE49-F238E27FC236}">
              <a16:creationId xmlns:a16="http://schemas.microsoft.com/office/drawing/2014/main" xmlns="" id="{C40CFD32-A5C2-45F4-B2E6-26D8A604CB9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3" name="正方形/長方形 572">
          <a:extLst>
            <a:ext uri="{FF2B5EF4-FFF2-40B4-BE49-F238E27FC236}">
              <a16:creationId xmlns:a16="http://schemas.microsoft.com/office/drawing/2014/main" xmlns="" id="{B9C43C09-7FD7-42D6-9F62-68AA18DF465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4" name="正方形/長方形 573">
          <a:extLst>
            <a:ext uri="{FF2B5EF4-FFF2-40B4-BE49-F238E27FC236}">
              <a16:creationId xmlns:a16="http://schemas.microsoft.com/office/drawing/2014/main" xmlns="" id="{52EB2826-4DA2-42A4-945C-04D5D4A9D03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5" name="正方形/長方形 574">
          <a:extLst>
            <a:ext uri="{FF2B5EF4-FFF2-40B4-BE49-F238E27FC236}">
              <a16:creationId xmlns:a16="http://schemas.microsoft.com/office/drawing/2014/main" xmlns="" id="{8667B571-4D82-4391-B51B-5464E3F6BE3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6" name="正方形/長方形 575">
          <a:extLst>
            <a:ext uri="{FF2B5EF4-FFF2-40B4-BE49-F238E27FC236}">
              <a16:creationId xmlns:a16="http://schemas.microsoft.com/office/drawing/2014/main" xmlns="" id="{629A26E0-793C-403A-A106-8B3082151D2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77" name="正方形/長方形 576">
          <a:extLst>
            <a:ext uri="{FF2B5EF4-FFF2-40B4-BE49-F238E27FC236}">
              <a16:creationId xmlns:a16="http://schemas.microsoft.com/office/drawing/2014/main" xmlns="" id="{9009673F-A162-4F6C-BF2E-BF4E247D582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8" name="正方形/長方形 577">
          <a:extLst>
            <a:ext uri="{FF2B5EF4-FFF2-40B4-BE49-F238E27FC236}">
              <a16:creationId xmlns:a16="http://schemas.microsoft.com/office/drawing/2014/main" xmlns="" id="{0E90DAB0-6E13-41D8-98FC-7C4136774D6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9" name="正方形/長方形 578">
          <a:extLst>
            <a:ext uri="{FF2B5EF4-FFF2-40B4-BE49-F238E27FC236}">
              <a16:creationId xmlns:a16="http://schemas.microsoft.com/office/drawing/2014/main" xmlns="" id="{6C4B839C-4A2C-41ED-B3C7-D5C81704A23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0" name="正方形/長方形 579">
          <a:extLst>
            <a:ext uri="{FF2B5EF4-FFF2-40B4-BE49-F238E27FC236}">
              <a16:creationId xmlns:a16="http://schemas.microsoft.com/office/drawing/2014/main" xmlns="" id="{C115EBBD-9002-4F34-BFC4-018B363A167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1" name="正方形/長方形 580">
          <a:extLst>
            <a:ext uri="{FF2B5EF4-FFF2-40B4-BE49-F238E27FC236}">
              <a16:creationId xmlns:a16="http://schemas.microsoft.com/office/drawing/2014/main" xmlns="" id="{4660D831-96EA-48E0-A8D3-3B70F435DED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2" name="正方形/長方形 581">
          <a:extLst>
            <a:ext uri="{FF2B5EF4-FFF2-40B4-BE49-F238E27FC236}">
              <a16:creationId xmlns:a16="http://schemas.microsoft.com/office/drawing/2014/main" xmlns="" id="{41E453EC-FA05-42DD-8682-68674874F42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3" name="正方形/長方形 582">
          <a:extLst>
            <a:ext uri="{FF2B5EF4-FFF2-40B4-BE49-F238E27FC236}">
              <a16:creationId xmlns:a16="http://schemas.microsoft.com/office/drawing/2014/main" xmlns="" id="{07B8EC15-1EFA-4A83-8AC7-6F359B7CEEE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4" name="正方形/長方形 583">
          <a:extLst>
            <a:ext uri="{FF2B5EF4-FFF2-40B4-BE49-F238E27FC236}">
              <a16:creationId xmlns:a16="http://schemas.microsoft.com/office/drawing/2014/main" xmlns="" id="{D43D7CDD-2F7B-49C3-92FF-63B1ADA1BAD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5" name="テキスト ボックス 584">
          <a:extLst>
            <a:ext uri="{FF2B5EF4-FFF2-40B4-BE49-F238E27FC236}">
              <a16:creationId xmlns:a16="http://schemas.microsoft.com/office/drawing/2014/main" xmlns="" id="{1F784EE9-F979-400B-B703-C9020C42150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6" name="直線コネクタ 585">
          <a:extLst>
            <a:ext uri="{FF2B5EF4-FFF2-40B4-BE49-F238E27FC236}">
              <a16:creationId xmlns:a16="http://schemas.microsoft.com/office/drawing/2014/main" xmlns="" id="{15AEB242-4ED5-4B54-976B-50FEB7AED02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87" name="テキスト ボックス 586">
          <a:extLst>
            <a:ext uri="{FF2B5EF4-FFF2-40B4-BE49-F238E27FC236}">
              <a16:creationId xmlns:a16="http://schemas.microsoft.com/office/drawing/2014/main" xmlns="" id="{B4B2749A-F4CA-4086-BEFF-DE9A1B678E42}"/>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88" name="直線コネクタ 587">
          <a:extLst>
            <a:ext uri="{FF2B5EF4-FFF2-40B4-BE49-F238E27FC236}">
              <a16:creationId xmlns:a16="http://schemas.microsoft.com/office/drawing/2014/main" xmlns="" id="{0870663F-FE64-424E-94B4-1BBA4B630E82}"/>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89" name="テキスト ボックス 588">
          <a:extLst>
            <a:ext uri="{FF2B5EF4-FFF2-40B4-BE49-F238E27FC236}">
              <a16:creationId xmlns:a16="http://schemas.microsoft.com/office/drawing/2014/main" xmlns="" id="{7FEA4306-215C-4BDE-8F36-1DB08452B349}"/>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90" name="直線コネクタ 589">
          <a:extLst>
            <a:ext uri="{FF2B5EF4-FFF2-40B4-BE49-F238E27FC236}">
              <a16:creationId xmlns:a16="http://schemas.microsoft.com/office/drawing/2014/main" xmlns="" id="{40CA1F0C-AE95-49A7-B2F3-FFC905674F8E}"/>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91" name="テキスト ボックス 590">
          <a:extLst>
            <a:ext uri="{FF2B5EF4-FFF2-40B4-BE49-F238E27FC236}">
              <a16:creationId xmlns:a16="http://schemas.microsoft.com/office/drawing/2014/main" xmlns="" id="{07211AC2-6791-46D4-B13E-34414CA7F3BA}"/>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92" name="直線コネクタ 591">
          <a:extLst>
            <a:ext uri="{FF2B5EF4-FFF2-40B4-BE49-F238E27FC236}">
              <a16:creationId xmlns:a16="http://schemas.microsoft.com/office/drawing/2014/main" xmlns="" id="{0AD066FC-4A06-44D7-8FBC-9703705E85EA}"/>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93" name="テキスト ボックス 592">
          <a:extLst>
            <a:ext uri="{FF2B5EF4-FFF2-40B4-BE49-F238E27FC236}">
              <a16:creationId xmlns:a16="http://schemas.microsoft.com/office/drawing/2014/main" xmlns="" id="{41B94727-3339-40EF-B21B-B5F9063B1F54}"/>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94" name="直線コネクタ 593">
          <a:extLst>
            <a:ext uri="{FF2B5EF4-FFF2-40B4-BE49-F238E27FC236}">
              <a16:creationId xmlns:a16="http://schemas.microsoft.com/office/drawing/2014/main" xmlns="" id="{58A70D49-B1DD-4D2C-A2FD-A6B7D706F066}"/>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95" name="テキスト ボックス 594">
          <a:extLst>
            <a:ext uri="{FF2B5EF4-FFF2-40B4-BE49-F238E27FC236}">
              <a16:creationId xmlns:a16="http://schemas.microsoft.com/office/drawing/2014/main" xmlns="" id="{62AD5B0E-05DD-420C-88E7-826B6FF27E57}"/>
            </a:ext>
          </a:extLst>
        </xdr:cNvPr>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6" name="直線コネクタ 595">
          <a:extLst>
            <a:ext uri="{FF2B5EF4-FFF2-40B4-BE49-F238E27FC236}">
              <a16:creationId xmlns:a16="http://schemas.microsoft.com/office/drawing/2014/main" xmlns="" id="{76516D46-75BB-46EF-AFB0-F8C4380BE4E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7" name="テキスト ボックス 596">
          <a:extLst>
            <a:ext uri="{FF2B5EF4-FFF2-40B4-BE49-F238E27FC236}">
              <a16:creationId xmlns:a16="http://schemas.microsoft.com/office/drawing/2014/main" xmlns="" id="{F167336E-2759-4850-A093-AA45155C5C81}"/>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8" name="【公民館】&#10;有形固定資産減価償却率グラフ枠">
          <a:extLst>
            <a:ext uri="{FF2B5EF4-FFF2-40B4-BE49-F238E27FC236}">
              <a16:creationId xmlns:a16="http://schemas.microsoft.com/office/drawing/2014/main" xmlns="" id="{B87C60A1-E254-4B30-AB2A-648EAAD285A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167639</xdr:rowOff>
    </xdr:from>
    <xdr:to>
      <xdr:col>85</xdr:col>
      <xdr:colOff>126364</xdr:colOff>
      <xdr:row>108</xdr:row>
      <xdr:rowOff>144780</xdr:rowOff>
    </xdr:to>
    <xdr:cxnSp macro="">
      <xdr:nvCxnSpPr>
        <xdr:cNvPr id="599" name="直線コネクタ 598">
          <a:extLst>
            <a:ext uri="{FF2B5EF4-FFF2-40B4-BE49-F238E27FC236}">
              <a16:creationId xmlns:a16="http://schemas.microsoft.com/office/drawing/2014/main" xmlns="" id="{E47C76B2-9A3E-4437-A1EA-2C3FCB49F422}"/>
            </a:ext>
          </a:extLst>
        </xdr:cNvPr>
        <xdr:cNvCxnSpPr/>
      </xdr:nvCxnSpPr>
      <xdr:spPr>
        <a:xfrm flipV="1">
          <a:off x="16318864" y="17312639"/>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600" name="【公民館】&#10;有形固定資産減価償却率最小値テキスト">
          <a:extLst>
            <a:ext uri="{FF2B5EF4-FFF2-40B4-BE49-F238E27FC236}">
              <a16:creationId xmlns:a16="http://schemas.microsoft.com/office/drawing/2014/main" xmlns="" id="{F6D95861-D3AC-406A-93EC-9C248A471890}"/>
            </a:ext>
          </a:extLst>
        </xdr:cNvPr>
        <xdr:cNvSpPr txBox="1"/>
      </xdr:nvSpPr>
      <xdr:spPr>
        <a:xfrm>
          <a:off x="16357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601" name="直線コネクタ 600">
          <a:extLst>
            <a:ext uri="{FF2B5EF4-FFF2-40B4-BE49-F238E27FC236}">
              <a16:creationId xmlns:a16="http://schemas.microsoft.com/office/drawing/2014/main" xmlns="" id="{AB929CDE-EBB7-421C-8912-B56E7DAC2439}"/>
            </a:ext>
          </a:extLst>
        </xdr:cNvPr>
        <xdr:cNvCxnSpPr/>
      </xdr:nvCxnSpPr>
      <xdr:spPr>
        <a:xfrm>
          <a:off x="16230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114316</xdr:rowOff>
    </xdr:from>
    <xdr:ext cx="405111" cy="259045"/>
    <xdr:sp macro="" textlink="">
      <xdr:nvSpPr>
        <xdr:cNvPr id="602" name="【公民館】&#10;有形固定資産減価償却率最大値テキスト">
          <a:extLst>
            <a:ext uri="{FF2B5EF4-FFF2-40B4-BE49-F238E27FC236}">
              <a16:creationId xmlns:a16="http://schemas.microsoft.com/office/drawing/2014/main" xmlns="" id="{17922E89-BCAC-4DE7-9670-264E90967B0F}"/>
            </a:ext>
          </a:extLst>
        </xdr:cNvPr>
        <xdr:cNvSpPr txBox="1"/>
      </xdr:nvSpPr>
      <xdr:spPr>
        <a:xfrm>
          <a:off x="16357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167639</xdr:rowOff>
    </xdr:from>
    <xdr:to>
      <xdr:col>86</xdr:col>
      <xdr:colOff>25400</xdr:colOff>
      <xdr:row>100</xdr:row>
      <xdr:rowOff>167639</xdr:rowOff>
    </xdr:to>
    <xdr:cxnSp macro="">
      <xdr:nvCxnSpPr>
        <xdr:cNvPr id="603" name="直線コネクタ 602">
          <a:extLst>
            <a:ext uri="{FF2B5EF4-FFF2-40B4-BE49-F238E27FC236}">
              <a16:creationId xmlns:a16="http://schemas.microsoft.com/office/drawing/2014/main" xmlns="" id="{A010CDBA-54BF-4335-B3BB-87C148B00F9A}"/>
            </a:ext>
          </a:extLst>
        </xdr:cNvPr>
        <xdr:cNvCxnSpPr/>
      </xdr:nvCxnSpPr>
      <xdr:spPr>
        <a:xfrm>
          <a:off x="16230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47262</xdr:rowOff>
    </xdr:from>
    <xdr:ext cx="405111" cy="259045"/>
    <xdr:sp macro="" textlink="">
      <xdr:nvSpPr>
        <xdr:cNvPr id="604" name="【公民館】&#10;有形固定資産減価償却率平均値テキスト">
          <a:extLst>
            <a:ext uri="{FF2B5EF4-FFF2-40B4-BE49-F238E27FC236}">
              <a16:creationId xmlns:a16="http://schemas.microsoft.com/office/drawing/2014/main" xmlns="" id="{AE4BF81B-344C-4AE8-8077-186281157F84}"/>
            </a:ext>
          </a:extLst>
        </xdr:cNvPr>
        <xdr:cNvSpPr txBox="1"/>
      </xdr:nvSpPr>
      <xdr:spPr>
        <a:xfrm>
          <a:off x="16357600" y="18049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68835</xdr:rowOff>
    </xdr:from>
    <xdr:to>
      <xdr:col>85</xdr:col>
      <xdr:colOff>177800</xdr:colOff>
      <xdr:row>105</xdr:row>
      <xdr:rowOff>170435</xdr:rowOff>
    </xdr:to>
    <xdr:sp macro="" textlink="">
      <xdr:nvSpPr>
        <xdr:cNvPr id="605" name="フローチャート: 判断 604">
          <a:extLst>
            <a:ext uri="{FF2B5EF4-FFF2-40B4-BE49-F238E27FC236}">
              <a16:creationId xmlns:a16="http://schemas.microsoft.com/office/drawing/2014/main" xmlns="" id="{3F9C1CF7-63EB-4E29-BCCD-AFF65AE9EFBC}"/>
            </a:ext>
          </a:extLst>
        </xdr:cNvPr>
        <xdr:cNvSpPr/>
      </xdr:nvSpPr>
      <xdr:spPr>
        <a:xfrm>
          <a:off x="162687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66548</xdr:rowOff>
    </xdr:from>
    <xdr:to>
      <xdr:col>81</xdr:col>
      <xdr:colOff>101600</xdr:colOff>
      <xdr:row>105</xdr:row>
      <xdr:rowOff>168148</xdr:rowOff>
    </xdr:to>
    <xdr:sp macro="" textlink="">
      <xdr:nvSpPr>
        <xdr:cNvPr id="606" name="フローチャート: 判断 605">
          <a:extLst>
            <a:ext uri="{FF2B5EF4-FFF2-40B4-BE49-F238E27FC236}">
              <a16:creationId xmlns:a16="http://schemas.microsoft.com/office/drawing/2014/main" xmlns="" id="{0337B715-E3BF-4588-B8EF-305C14F3ACFF}"/>
            </a:ext>
          </a:extLst>
        </xdr:cNvPr>
        <xdr:cNvSpPr/>
      </xdr:nvSpPr>
      <xdr:spPr>
        <a:xfrm>
          <a:off x="15430500" y="1806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109982</xdr:rowOff>
    </xdr:from>
    <xdr:to>
      <xdr:col>76</xdr:col>
      <xdr:colOff>165100</xdr:colOff>
      <xdr:row>106</xdr:row>
      <xdr:rowOff>40132</xdr:rowOff>
    </xdr:to>
    <xdr:sp macro="" textlink="">
      <xdr:nvSpPr>
        <xdr:cNvPr id="607" name="フローチャート: 判断 606">
          <a:extLst>
            <a:ext uri="{FF2B5EF4-FFF2-40B4-BE49-F238E27FC236}">
              <a16:creationId xmlns:a16="http://schemas.microsoft.com/office/drawing/2014/main" xmlns="" id="{DF2B84E8-7798-4A3A-88CF-839AFF7F8FF6}"/>
            </a:ext>
          </a:extLst>
        </xdr:cNvPr>
        <xdr:cNvSpPr/>
      </xdr:nvSpPr>
      <xdr:spPr>
        <a:xfrm>
          <a:off x="14541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608" name="フローチャート: 判断 607">
          <a:extLst>
            <a:ext uri="{FF2B5EF4-FFF2-40B4-BE49-F238E27FC236}">
              <a16:creationId xmlns:a16="http://schemas.microsoft.com/office/drawing/2014/main" xmlns="" id="{58A1C61D-5318-42D5-BC20-810BDE244A44}"/>
            </a:ext>
          </a:extLst>
        </xdr:cNvPr>
        <xdr:cNvSpPr/>
      </xdr:nvSpPr>
      <xdr:spPr>
        <a:xfrm>
          <a:off x="13652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9" name="テキスト ボックス 608">
          <a:extLst>
            <a:ext uri="{FF2B5EF4-FFF2-40B4-BE49-F238E27FC236}">
              <a16:creationId xmlns:a16="http://schemas.microsoft.com/office/drawing/2014/main" xmlns="" id="{27D5753D-3DC9-488E-8A83-1B9526CDE02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0" name="テキスト ボックス 609">
          <a:extLst>
            <a:ext uri="{FF2B5EF4-FFF2-40B4-BE49-F238E27FC236}">
              <a16:creationId xmlns:a16="http://schemas.microsoft.com/office/drawing/2014/main" xmlns="" id="{9843C9C4-B570-4163-BF0B-5CF32C8E488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1" name="テキスト ボックス 610">
          <a:extLst>
            <a:ext uri="{FF2B5EF4-FFF2-40B4-BE49-F238E27FC236}">
              <a16:creationId xmlns:a16="http://schemas.microsoft.com/office/drawing/2014/main" xmlns="" id="{116B5486-FB70-48E9-B7F8-8CE5AD1BA57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2" name="テキスト ボックス 611">
          <a:extLst>
            <a:ext uri="{FF2B5EF4-FFF2-40B4-BE49-F238E27FC236}">
              <a16:creationId xmlns:a16="http://schemas.microsoft.com/office/drawing/2014/main" xmlns="" id="{3504A1D1-C03E-4AD6-8089-9B21A07E119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3" name="テキスト ボックス 612">
          <a:extLst>
            <a:ext uri="{FF2B5EF4-FFF2-40B4-BE49-F238E27FC236}">
              <a16:creationId xmlns:a16="http://schemas.microsoft.com/office/drawing/2014/main" xmlns="" id="{2BAE34A1-458B-4E46-8D9B-DB8B61F7F98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39115</xdr:rowOff>
    </xdr:from>
    <xdr:to>
      <xdr:col>85</xdr:col>
      <xdr:colOff>177800</xdr:colOff>
      <xdr:row>105</xdr:row>
      <xdr:rowOff>140715</xdr:rowOff>
    </xdr:to>
    <xdr:sp macro="" textlink="">
      <xdr:nvSpPr>
        <xdr:cNvPr id="614" name="楕円 613">
          <a:extLst>
            <a:ext uri="{FF2B5EF4-FFF2-40B4-BE49-F238E27FC236}">
              <a16:creationId xmlns:a16="http://schemas.microsoft.com/office/drawing/2014/main" xmlns="" id="{099D2107-7E5B-4663-9B9F-4196E7DF10A9}"/>
            </a:ext>
          </a:extLst>
        </xdr:cNvPr>
        <xdr:cNvSpPr/>
      </xdr:nvSpPr>
      <xdr:spPr>
        <a:xfrm>
          <a:off x="16268700" y="180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61992</xdr:rowOff>
    </xdr:from>
    <xdr:ext cx="405111" cy="259045"/>
    <xdr:sp macro="" textlink="">
      <xdr:nvSpPr>
        <xdr:cNvPr id="615" name="【公民館】&#10;有形固定資産減価償却率該当値テキスト">
          <a:extLst>
            <a:ext uri="{FF2B5EF4-FFF2-40B4-BE49-F238E27FC236}">
              <a16:creationId xmlns:a16="http://schemas.microsoft.com/office/drawing/2014/main" xmlns="" id="{7AB56DCE-FAB3-4FF6-B528-FC9238A7BFAC}"/>
            </a:ext>
          </a:extLst>
        </xdr:cNvPr>
        <xdr:cNvSpPr txBox="1"/>
      </xdr:nvSpPr>
      <xdr:spPr>
        <a:xfrm>
          <a:off x="16357600" y="1789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82550</xdr:rowOff>
    </xdr:from>
    <xdr:to>
      <xdr:col>81</xdr:col>
      <xdr:colOff>101600</xdr:colOff>
      <xdr:row>106</xdr:row>
      <xdr:rowOff>12700</xdr:rowOff>
    </xdr:to>
    <xdr:sp macro="" textlink="">
      <xdr:nvSpPr>
        <xdr:cNvPr id="616" name="楕円 615">
          <a:extLst>
            <a:ext uri="{FF2B5EF4-FFF2-40B4-BE49-F238E27FC236}">
              <a16:creationId xmlns:a16="http://schemas.microsoft.com/office/drawing/2014/main" xmlns="" id="{53648F61-FAA0-445E-A134-E35F78245A93}"/>
            </a:ext>
          </a:extLst>
        </xdr:cNvPr>
        <xdr:cNvSpPr/>
      </xdr:nvSpPr>
      <xdr:spPr>
        <a:xfrm>
          <a:off x="15430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89915</xdr:rowOff>
    </xdr:from>
    <xdr:to>
      <xdr:col>85</xdr:col>
      <xdr:colOff>127000</xdr:colOff>
      <xdr:row>105</xdr:row>
      <xdr:rowOff>133350</xdr:rowOff>
    </xdr:to>
    <xdr:cxnSp macro="">
      <xdr:nvCxnSpPr>
        <xdr:cNvPr id="617" name="直線コネクタ 616">
          <a:extLst>
            <a:ext uri="{FF2B5EF4-FFF2-40B4-BE49-F238E27FC236}">
              <a16:creationId xmlns:a16="http://schemas.microsoft.com/office/drawing/2014/main" xmlns="" id="{7B8DB913-50A0-4DB7-B38F-5A7A649EF1C0}"/>
            </a:ext>
          </a:extLst>
        </xdr:cNvPr>
        <xdr:cNvCxnSpPr/>
      </xdr:nvCxnSpPr>
      <xdr:spPr>
        <a:xfrm flipV="1">
          <a:off x="15481300" y="18092165"/>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100837</xdr:rowOff>
    </xdr:from>
    <xdr:to>
      <xdr:col>76</xdr:col>
      <xdr:colOff>165100</xdr:colOff>
      <xdr:row>106</xdr:row>
      <xdr:rowOff>30987</xdr:rowOff>
    </xdr:to>
    <xdr:sp macro="" textlink="">
      <xdr:nvSpPr>
        <xdr:cNvPr id="618" name="楕円 617">
          <a:extLst>
            <a:ext uri="{FF2B5EF4-FFF2-40B4-BE49-F238E27FC236}">
              <a16:creationId xmlns:a16="http://schemas.microsoft.com/office/drawing/2014/main" xmlns="" id="{F78524CA-CB2B-4D24-84A8-44E8B3FC6DBD}"/>
            </a:ext>
          </a:extLst>
        </xdr:cNvPr>
        <xdr:cNvSpPr/>
      </xdr:nvSpPr>
      <xdr:spPr>
        <a:xfrm>
          <a:off x="145415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133350</xdr:rowOff>
    </xdr:from>
    <xdr:to>
      <xdr:col>81</xdr:col>
      <xdr:colOff>50800</xdr:colOff>
      <xdr:row>105</xdr:row>
      <xdr:rowOff>151637</xdr:rowOff>
    </xdr:to>
    <xdr:cxnSp macro="">
      <xdr:nvCxnSpPr>
        <xdr:cNvPr id="619" name="直線コネクタ 618">
          <a:extLst>
            <a:ext uri="{FF2B5EF4-FFF2-40B4-BE49-F238E27FC236}">
              <a16:creationId xmlns:a16="http://schemas.microsoft.com/office/drawing/2014/main" xmlns="" id="{8347A40F-1B9E-47B6-BD04-3F0525900F4C}"/>
            </a:ext>
          </a:extLst>
        </xdr:cNvPr>
        <xdr:cNvCxnSpPr/>
      </xdr:nvCxnSpPr>
      <xdr:spPr>
        <a:xfrm flipV="1">
          <a:off x="14592300" y="181356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146558</xdr:rowOff>
    </xdr:from>
    <xdr:to>
      <xdr:col>72</xdr:col>
      <xdr:colOff>38100</xdr:colOff>
      <xdr:row>106</xdr:row>
      <xdr:rowOff>76708</xdr:rowOff>
    </xdr:to>
    <xdr:sp macro="" textlink="">
      <xdr:nvSpPr>
        <xdr:cNvPr id="620" name="楕円 619">
          <a:extLst>
            <a:ext uri="{FF2B5EF4-FFF2-40B4-BE49-F238E27FC236}">
              <a16:creationId xmlns:a16="http://schemas.microsoft.com/office/drawing/2014/main" xmlns="" id="{C7E5FDF5-B739-4056-B892-0095AD2AAF02}"/>
            </a:ext>
          </a:extLst>
        </xdr:cNvPr>
        <xdr:cNvSpPr/>
      </xdr:nvSpPr>
      <xdr:spPr>
        <a:xfrm>
          <a:off x="13652500" y="181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151637</xdr:rowOff>
    </xdr:from>
    <xdr:to>
      <xdr:col>76</xdr:col>
      <xdr:colOff>114300</xdr:colOff>
      <xdr:row>106</xdr:row>
      <xdr:rowOff>25908</xdr:rowOff>
    </xdr:to>
    <xdr:cxnSp macro="">
      <xdr:nvCxnSpPr>
        <xdr:cNvPr id="621" name="直線コネクタ 620">
          <a:extLst>
            <a:ext uri="{FF2B5EF4-FFF2-40B4-BE49-F238E27FC236}">
              <a16:creationId xmlns:a16="http://schemas.microsoft.com/office/drawing/2014/main" xmlns="" id="{930C7BD4-A419-4C0B-B116-C1F9AB546A28}"/>
            </a:ext>
          </a:extLst>
        </xdr:cNvPr>
        <xdr:cNvCxnSpPr/>
      </xdr:nvCxnSpPr>
      <xdr:spPr>
        <a:xfrm flipV="1">
          <a:off x="13703300" y="1815388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13225</xdr:rowOff>
    </xdr:from>
    <xdr:ext cx="405111" cy="259045"/>
    <xdr:sp macro="" textlink="">
      <xdr:nvSpPr>
        <xdr:cNvPr id="622" name="n_1aveValue【公民館】&#10;有形固定資産減価償却率">
          <a:extLst>
            <a:ext uri="{FF2B5EF4-FFF2-40B4-BE49-F238E27FC236}">
              <a16:creationId xmlns:a16="http://schemas.microsoft.com/office/drawing/2014/main" xmlns="" id="{F982ED7D-9F70-4F59-89E2-73F731F5AAC0}"/>
            </a:ext>
          </a:extLst>
        </xdr:cNvPr>
        <xdr:cNvSpPr txBox="1"/>
      </xdr:nvSpPr>
      <xdr:spPr>
        <a:xfrm>
          <a:off x="15266044" y="1784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31259</xdr:rowOff>
    </xdr:from>
    <xdr:ext cx="405111" cy="259045"/>
    <xdr:sp macro="" textlink="">
      <xdr:nvSpPr>
        <xdr:cNvPr id="623" name="n_2aveValue【公民館】&#10;有形固定資産減価償却率">
          <a:extLst>
            <a:ext uri="{FF2B5EF4-FFF2-40B4-BE49-F238E27FC236}">
              <a16:creationId xmlns:a16="http://schemas.microsoft.com/office/drawing/2014/main" xmlns="" id="{EB9ED478-331D-4AF6-80D5-B1AA0AC4F2A7}"/>
            </a:ext>
          </a:extLst>
        </xdr:cNvPr>
        <xdr:cNvSpPr txBox="1"/>
      </xdr:nvSpPr>
      <xdr:spPr>
        <a:xfrm>
          <a:off x="14389744" y="1820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166388</xdr:rowOff>
    </xdr:from>
    <xdr:ext cx="405111" cy="259045"/>
    <xdr:sp macro="" textlink="">
      <xdr:nvSpPr>
        <xdr:cNvPr id="624" name="n_3aveValue【公民館】&#10;有形固定資産減価償却率">
          <a:extLst>
            <a:ext uri="{FF2B5EF4-FFF2-40B4-BE49-F238E27FC236}">
              <a16:creationId xmlns:a16="http://schemas.microsoft.com/office/drawing/2014/main" xmlns="" id="{7C202100-85DA-4B69-BED4-E514244DF782}"/>
            </a:ext>
          </a:extLst>
        </xdr:cNvPr>
        <xdr:cNvSpPr txBox="1"/>
      </xdr:nvSpPr>
      <xdr:spPr>
        <a:xfrm>
          <a:off x="13500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3827</xdr:rowOff>
    </xdr:from>
    <xdr:ext cx="405111" cy="259045"/>
    <xdr:sp macro="" textlink="">
      <xdr:nvSpPr>
        <xdr:cNvPr id="625" name="n_1mainValue【公民館】&#10;有形固定資産減価償却率">
          <a:extLst>
            <a:ext uri="{FF2B5EF4-FFF2-40B4-BE49-F238E27FC236}">
              <a16:creationId xmlns:a16="http://schemas.microsoft.com/office/drawing/2014/main" xmlns="" id="{1E3AEBDD-45CD-43C9-BA89-EF9F3B6C8775}"/>
            </a:ext>
          </a:extLst>
        </xdr:cNvPr>
        <xdr:cNvSpPr txBox="1"/>
      </xdr:nvSpPr>
      <xdr:spPr>
        <a:xfrm>
          <a:off x="152660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47514</xdr:rowOff>
    </xdr:from>
    <xdr:ext cx="405111" cy="259045"/>
    <xdr:sp macro="" textlink="">
      <xdr:nvSpPr>
        <xdr:cNvPr id="626" name="n_2mainValue【公民館】&#10;有形固定資産減価償却率">
          <a:extLst>
            <a:ext uri="{FF2B5EF4-FFF2-40B4-BE49-F238E27FC236}">
              <a16:creationId xmlns:a16="http://schemas.microsoft.com/office/drawing/2014/main" xmlns="" id="{12CD2312-576F-4603-B622-C5C6A4B73952}"/>
            </a:ext>
          </a:extLst>
        </xdr:cNvPr>
        <xdr:cNvSpPr txBox="1"/>
      </xdr:nvSpPr>
      <xdr:spPr>
        <a:xfrm>
          <a:off x="14389744" y="1787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67835</xdr:rowOff>
    </xdr:from>
    <xdr:ext cx="405111" cy="259045"/>
    <xdr:sp macro="" textlink="">
      <xdr:nvSpPr>
        <xdr:cNvPr id="627" name="n_3mainValue【公民館】&#10;有形固定資産減価償却率">
          <a:extLst>
            <a:ext uri="{FF2B5EF4-FFF2-40B4-BE49-F238E27FC236}">
              <a16:creationId xmlns:a16="http://schemas.microsoft.com/office/drawing/2014/main" xmlns="" id="{CA33752D-5EA4-406D-89AB-2A75ED4B5931}"/>
            </a:ext>
          </a:extLst>
        </xdr:cNvPr>
        <xdr:cNvSpPr txBox="1"/>
      </xdr:nvSpPr>
      <xdr:spPr>
        <a:xfrm>
          <a:off x="13500744" y="1824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8" name="正方形/長方形 627">
          <a:extLst>
            <a:ext uri="{FF2B5EF4-FFF2-40B4-BE49-F238E27FC236}">
              <a16:creationId xmlns:a16="http://schemas.microsoft.com/office/drawing/2014/main" xmlns="" id="{3A142053-9546-4DFA-87A6-2CE3C0EB723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9" name="正方形/長方形 628">
          <a:extLst>
            <a:ext uri="{FF2B5EF4-FFF2-40B4-BE49-F238E27FC236}">
              <a16:creationId xmlns:a16="http://schemas.microsoft.com/office/drawing/2014/main" xmlns="" id="{783A8932-257B-4464-873A-E7CB7A2ED6D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0" name="正方形/長方形 629">
          <a:extLst>
            <a:ext uri="{FF2B5EF4-FFF2-40B4-BE49-F238E27FC236}">
              <a16:creationId xmlns:a16="http://schemas.microsoft.com/office/drawing/2014/main" xmlns="" id="{10F5C451-B5A8-4C01-A3EE-234490056E6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1" name="正方形/長方形 630">
          <a:extLst>
            <a:ext uri="{FF2B5EF4-FFF2-40B4-BE49-F238E27FC236}">
              <a16:creationId xmlns:a16="http://schemas.microsoft.com/office/drawing/2014/main" xmlns="" id="{108494E3-6D6C-4299-A804-607E4EA4F48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2" name="正方形/長方形 631">
          <a:extLst>
            <a:ext uri="{FF2B5EF4-FFF2-40B4-BE49-F238E27FC236}">
              <a16:creationId xmlns:a16="http://schemas.microsoft.com/office/drawing/2014/main" xmlns="" id="{D6BD78B6-DC5A-416E-856C-73FA2378509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3" name="正方形/長方形 632">
          <a:extLst>
            <a:ext uri="{FF2B5EF4-FFF2-40B4-BE49-F238E27FC236}">
              <a16:creationId xmlns:a16="http://schemas.microsoft.com/office/drawing/2014/main" xmlns="" id="{9965BCD2-598E-4EA8-8AC3-079C9FA5C6F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4" name="正方形/長方形 633">
          <a:extLst>
            <a:ext uri="{FF2B5EF4-FFF2-40B4-BE49-F238E27FC236}">
              <a16:creationId xmlns:a16="http://schemas.microsoft.com/office/drawing/2014/main" xmlns="" id="{160D2577-8807-4CB5-B834-FFEC3F70DFC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5" name="正方形/長方形 634">
          <a:extLst>
            <a:ext uri="{FF2B5EF4-FFF2-40B4-BE49-F238E27FC236}">
              <a16:creationId xmlns:a16="http://schemas.microsoft.com/office/drawing/2014/main" xmlns="" id="{B45113BD-1B16-4788-99A4-D757D3C7909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6" name="テキスト ボックス 635">
          <a:extLst>
            <a:ext uri="{FF2B5EF4-FFF2-40B4-BE49-F238E27FC236}">
              <a16:creationId xmlns:a16="http://schemas.microsoft.com/office/drawing/2014/main" xmlns="" id="{F3A3331A-CDCB-44AC-907E-F1AF96316C8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7" name="直線コネクタ 636">
          <a:extLst>
            <a:ext uri="{FF2B5EF4-FFF2-40B4-BE49-F238E27FC236}">
              <a16:creationId xmlns:a16="http://schemas.microsoft.com/office/drawing/2014/main" xmlns="" id="{CFE6803C-EFB8-445D-91E0-BD11CDFBFC0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38" name="直線コネクタ 637">
          <a:extLst>
            <a:ext uri="{FF2B5EF4-FFF2-40B4-BE49-F238E27FC236}">
              <a16:creationId xmlns:a16="http://schemas.microsoft.com/office/drawing/2014/main" xmlns="" id="{28112AA6-3C11-4A90-A48D-973A724E3A7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39" name="テキスト ボックス 638">
          <a:extLst>
            <a:ext uri="{FF2B5EF4-FFF2-40B4-BE49-F238E27FC236}">
              <a16:creationId xmlns:a16="http://schemas.microsoft.com/office/drawing/2014/main" xmlns="" id="{A864C1F3-505F-4E2C-AF28-62AB3253960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0" name="直線コネクタ 639">
          <a:extLst>
            <a:ext uri="{FF2B5EF4-FFF2-40B4-BE49-F238E27FC236}">
              <a16:creationId xmlns:a16="http://schemas.microsoft.com/office/drawing/2014/main" xmlns="" id="{8727EBBD-36CA-479F-93F4-8B0C3D0E459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1" name="テキスト ボックス 640">
          <a:extLst>
            <a:ext uri="{FF2B5EF4-FFF2-40B4-BE49-F238E27FC236}">
              <a16:creationId xmlns:a16="http://schemas.microsoft.com/office/drawing/2014/main" xmlns="" id="{8C677990-5A07-442D-AD28-AD7852974BC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2" name="直線コネクタ 641">
          <a:extLst>
            <a:ext uri="{FF2B5EF4-FFF2-40B4-BE49-F238E27FC236}">
              <a16:creationId xmlns:a16="http://schemas.microsoft.com/office/drawing/2014/main" xmlns="" id="{7E4A3DEC-F129-48F9-8114-BBB0CA23D61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3" name="テキスト ボックス 642">
          <a:extLst>
            <a:ext uri="{FF2B5EF4-FFF2-40B4-BE49-F238E27FC236}">
              <a16:creationId xmlns:a16="http://schemas.microsoft.com/office/drawing/2014/main" xmlns="" id="{D7296A0B-A156-45B8-AF5F-7578ED0D747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4" name="直線コネクタ 643">
          <a:extLst>
            <a:ext uri="{FF2B5EF4-FFF2-40B4-BE49-F238E27FC236}">
              <a16:creationId xmlns:a16="http://schemas.microsoft.com/office/drawing/2014/main" xmlns="" id="{C6320EF4-B512-4151-96E5-52212DE5BAB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45" name="テキスト ボックス 644">
          <a:extLst>
            <a:ext uri="{FF2B5EF4-FFF2-40B4-BE49-F238E27FC236}">
              <a16:creationId xmlns:a16="http://schemas.microsoft.com/office/drawing/2014/main" xmlns="" id="{8E5FB7C7-8D46-4A30-BA92-3123A8B0814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46" name="直線コネクタ 645">
          <a:extLst>
            <a:ext uri="{FF2B5EF4-FFF2-40B4-BE49-F238E27FC236}">
              <a16:creationId xmlns:a16="http://schemas.microsoft.com/office/drawing/2014/main" xmlns="" id="{4F3B5825-EFA2-4DD4-BF25-1880E3B61FE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47" name="テキスト ボックス 646">
          <a:extLst>
            <a:ext uri="{FF2B5EF4-FFF2-40B4-BE49-F238E27FC236}">
              <a16:creationId xmlns:a16="http://schemas.microsoft.com/office/drawing/2014/main" xmlns="" id="{61DF3B1C-26AA-4BDE-A324-2C08578988C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8" name="直線コネクタ 647">
          <a:extLst>
            <a:ext uri="{FF2B5EF4-FFF2-40B4-BE49-F238E27FC236}">
              <a16:creationId xmlns:a16="http://schemas.microsoft.com/office/drawing/2014/main" xmlns="" id="{1F113F91-5468-41AC-A473-17B62272E32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49" name="テキスト ボックス 648">
          <a:extLst>
            <a:ext uri="{FF2B5EF4-FFF2-40B4-BE49-F238E27FC236}">
              <a16:creationId xmlns:a16="http://schemas.microsoft.com/office/drawing/2014/main" xmlns="" id="{727ACF14-1E07-4EC4-BB7B-8F20D464A6C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0" name="直線コネクタ 649">
          <a:extLst>
            <a:ext uri="{FF2B5EF4-FFF2-40B4-BE49-F238E27FC236}">
              <a16:creationId xmlns:a16="http://schemas.microsoft.com/office/drawing/2014/main" xmlns="" id="{0E613740-63DF-4BB5-B686-90E203ECC5A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1" name="テキスト ボックス 650">
          <a:extLst>
            <a:ext uri="{FF2B5EF4-FFF2-40B4-BE49-F238E27FC236}">
              <a16:creationId xmlns:a16="http://schemas.microsoft.com/office/drawing/2014/main" xmlns="" id="{076F9FCD-60B8-4594-B2C5-1D26C9016BF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2" name="【公民館】&#10;一人当たり面積グラフ枠">
          <a:extLst>
            <a:ext uri="{FF2B5EF4-FFF2-40B4-BE49-F238E27FC236}">
              <a16:creationId xmlns:a16="http://schemas.microsoft.com/office/drawing/2014/main" xmlns="" id="{8D658B52-8A4A-4A42-856E-6ED74939D45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107224</xdr:rowOff>
    </xdr:from>
    <xdr:to>
      <xdr:col>116</xdr:col>
      <xdr:colOff>62864</xdr:colOff>
      <xdr:row>108</xdr:row>
      <xdr:rowOff>134982</xdr:rowOff>
    </xdr:to>
    <xdr:cxnSp macro="">
      <xdr:nvCxnSpPr>
        <xdr:cNvPr id="653" name="直線コネクタ 652">
          <a:extLst>
            <a:ext uri="{FF2B5EF4-FFF2-40B4-BE49-F238E27FC236}">
              <a16:creationId xmlns:a16="http://schemas.microsoft.com/office/drawing/2014/main" xmlns="" id="{3127481A-09B7-4D11-8980-46DFAD48529B}"/>
            </a:ext>
          </a:extLst>
        </xdr:cNvPr>
        <xdr:cNvCxnSpPr/>
      </xdr:nvCxnSpPr>
      <xdr:spPr>
        <a:xfrm flipV="1">
          <a:off x="22160864" y="17080774"/>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138809</xdr:rowOff>
    </xdr:from>
    <xdr:ext cx="469744" cy="259045"/>
    <xdr:sp macro="" textlink="">
      <xdr:nvSpPr>
        <xdr:cNvPr id="654" name="【公民館】&#10;一人当たり面積最小値テキスト">
          <a:extLst>
            <a:ext uri="{FF2B5EF4-FFF2-40B4-BE49-F238E27FC236}">
              <a16:creationId xmlns:a16="http://schemas.microsoft.com/office/drawing/2014/main" xmlns="" id="{09601488-A6F2-4007-B6C7-D4086482CEAF}"/>
            </a:ext>
          </a:extLst>
        </xdr:cNvPr>
        <xdr:cNvSpPr txBox="1"/>
      </xdr:nvSpPr>
      <xdr:spPr>
        <a:xfrm>
          <a:off x="22199600" y="1865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134982</xdr:rowOff>
    </xdr:from>
    <xdr:to>
      <xdr:col>116</xdr:col>
      <xdr:colOff>152400</xdr:colOff>
      <xdr:row>108</xdr:row>
      <xdr:rowOff>134982</xdr:rowOff>
    </xdr:to>
    <xdr:cxnSp macro="">
      <xdr:nvCxnSpPr>
        <xdr:cNvPr id="655" name="直線コネクタ 654">
          <a:extLst>
            <a:ext uri="{FF2B5EF4-FFF2-40B4-BE49-F238E27FC236}">
              <a16:creationId xmlns:a16="http://schemas.microsoft.com/office/drawing/2014/main" xmlns="" id="{0AC072D6-F404-4366-AD75-63F400FEE0FD}"/>
            </a:ext>
          </a:extLst>
        </xdr:cNvPr>
        <xdr:cNvCxnSpPr/>
      </xdr:nvCxnSpPr>
      <xdr:spPr>
        <a:xfrm>
          <a:off x="22072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53901</xdr:rowOff>
    </xdr:from>
    <xdr:ext cx="469744" cy="259045"/>
    <xdr:sp macro="" textlink="">
      <xdr:nvSpPr>
        <xdr:cNvPr id="656" name="【公民館】&#10;一人当たり面積最大値テキスト">
          <a:extLst>
            <a:ext uri="{FF2B5EF4-FFF2-40B4-BE49-F238E27FC236}">
              <a16:creationId xmlns:a16="http://schemas.microsoft.com/office/drawing/2014/main" xmlns="" id="{92FD4C14-C973-4465-BDD1-CA24E02C2C54}"/>
            </a:ext>
          </a:extLst>
        </xdr:cNvPr>
        <xdr:cNvSpPr txBox="1"/>
      </xdr:nvSpPr>
      <xdr:spPr>
        <a:xfrm>
          <a:off x="22199600" y="1685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107224</xdr:rowOff>
    </xdr:from>
    <xdr:to>
      <xdr:col>116</xdr:col>
      <xdr:colOff>152400</xdr:colOff>
      <xdr:row>99</xdr:row>
      <xdr:rowOff>107224</xdr:rowOff>
    </xdr:to>
    <xdr:cxnSp macro="">
      <xdr:nvCxnSpPr>
        <xdr:cNvPr id="657" name="直線コネクタ 656">
          <a:extLst>
            <a:ext uri="{FF2B5EF4-FFF2-40B4-BE49-F238E27FC236}">
              <a16:creationId xmlns:a16="http://schemas.microsoft.com/office/drawing/2014/main" xmlns="" id="{51402FC2-CBC6-4E1A-9804-0F32847CA40B}"/>
            </a:ext>
          </a:extLst>
        </xdr:cNvPr>
        <xdr:cNvCxnSpPr/>
      </xdr:nvCxnSpPr>
      <xdr:spPr>
        <a:xfrm>
          <a:off x="22072600" y="1708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95629</xdr:rowOff>
    </xdr:from>
    <xdr:ext cx="469744" cy="259045"/>
    <xdr:sp macro="" textlink="">
      <xdr:nvSpPr>
        <xdr:cNvPr id="658" name="【公民館】&#10;一人当たり面積平均値テキスト">
          <a:extLst>
            <a:ext uri="{FF2B5EF4-FFF2-40B4-BE49-F238E27FC236}">
              <a16:creationId xmlns:a16="http://schemas.microsoft.com/office/drawing/2014/main" xmlns="" id="{446FA0B3-BAF1-43C3-925D-912D977AC34C}"/>
            </a:ext>
          </a:extLst>
        </xdr:cNvPr>
        <xdr:cNvSpPr txBox="1"/>
      </xdr:nvSpPr>
      <xdr:spPr>
        <a:xfrm>
          <a:off x="22199600" y="17926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659" name="フローチャート: 判断 658">
          <a:extLst>
            <a:ext uri="{FF2B5EF4-FFF2-40B4-BE49-F238E27FC236}">
              <a16:creationId xmlns:a16="http://schemas.microsoft.com/office/drawing/2014/main" xmlns="" id="{92258781-2609-478B-B29B-709D2FAD23EF}"/>
            </a:ext>
          </a:extLst>
        </xdr:cNvPr>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101</xdr:row>
      <xdr:rowOff>157662</xdr:rowOff>
    </xdr:from>
    <xdr:to>
      <xdr:col>112</xdr:col>
      <xdr:colOff>38100</xdr:colOff>
      <xdr:row>102</xdr:row>
      <xdr:rowOff>87812</xdr:rowOff>
    </xdr:to>
    <xdr:sp macro="" textlink="">
      <xdr:nvSpPr>
        <xdr:cNvPr id="660" name="フローチャート: 判断 659">
          <a:extLst>
            <a:ext uri="{FF2B5EF4-FFF2-40B4-BE49-F238E27FC236}">
              <a16:creationId xmlns:a16="http://schemas.microsoft.com/office/drawing/2014/main" xmlns="" id="{057AA6B4-3736-4DAD-8641-C2E1B9BDAF13}"/>
            </a:ext>
          </a:extLst>
        </xdr:cNvPr>
        <xdr:cNvSpPr/>
      </xdr:nvSpPr>
      <xdr:spPr>
        <a:xfrm>
          <a:off x="21272500" y="174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661" name="フローチャート: 判断 660">
          <a:extLst>
            <a:ext uri="{FF2B5EF4-FFF2-40B4-BE49-F238E27FC236}">
              <a16:creationId xmlns:a16="http://schemas.microsoft.com/office/drawing/2014/main" xmlns="" id="{15CE4E0E-B2C9-4897-A826-7DD015D75DA3}"/>
            </a:ext>
          </a:extLst>
        </xdr:cNvPr>
        <xdr:cNvSpPr/>
      </xdr:nvSpPr>
      <xdr:spPr>
        <a:xfrm>
          <a:off x="2038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162561</xdr:rowOff>
    </xdr:from>
    <xdr:to>
      <xdr:col>102</xdr:col>
      <xdr:colOff>165100</xdr:colOff>
      <xdr:row>105</xdr:row>
      <xdr:rowOff>92711</xdr:rowOff>
    </xdr:to>
    <xdr:sp macro="" textlink="">
      <xdr:nvSpPr>
        <xdr:cNvPr id="662" name="フローチャート: 判断 661">
          <a:extLst>
            <a:ext uri="{FF2B5EF4-FFF2-40B4-BE49-F238E27FC236}">
              <a16:creationId xmlns:a16="http://schemas.microsoft.com/office/drawing/2014/main" xmlns="" id="{53951091-CCF7-443A-AB2F-53299DF1BB14}"/>
            </a:ext>
          </a:extLst>
        </xdr:cNvPr>
        <xdr:cNvSpPr/>
      </xdr:nvSpPr>
      <xdr:spPr>
        <a:xfrm>
          <a:off x="19494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xmlns="" id="{9BF949B2-3B20-415D-A12A-BB86352C0BB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xmlns="" id="{652CB75B-D84F-4380-BF92-4E6B5559A6C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xmlns="" id="{B17DE470-7708-4DA6-8B33-FAFFEC2FF27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xmlns="" id="{F68F87B8-9920-4E54-9227-B8923D85CED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xmlns="" id="{76AE249E-94EC-4C34-9BD8-D1F8CB0C3F2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668" name="楕円 667">
          <a:extLst>
            <a:ext uri="{FF2B5EF4-FFF2-40B4-BE49-F238E27FC236}">
              <a16:creationId xmlns:a16="http://schemas.microsoft.com/office/drawing/2014/main" xmlns="" id="{F86C7845-3148-488C-8AEB-5667F487E091}"/>
            </a:ext>
          </a:extLst>
        </xdr:cNvPr>
        <xdr:cNvSpPr/>
      </xdr:nvSpPr>
      <xdr:spPr>
        <a:xfrm>
          <a:off x="22110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129557</xdr:rowOff>
    </xdr:from>
    <xdr:ext cx="469744" cy="259045"/>
    <xdr:sp macro="" textlink="">
      <xdr:nvSpPr>
        <xdr:cNvPr id="669" name="【公民館】&#10;一人当たり面積該当値テキスト">
          <a:extLst>
            <a:ext uri="{FF2B5EF4-FFF2-40B4-BE49-F238E27FC236}">
              <a16:creationId xmlns:a16="http://schemas.microsoft.com/office/drawing/2014/main" xmlns="" id="{00F2C713-C913-4EBE-AC42-427337DA3A5F}"/>
            </a:ext>
          </a:extLst>
        </xdr:cNvPr>
        <xdr:cNvSpPr txBox="1"/>
      </xdr:nvSpPr>
      <xdr:spPr>
        <a:xfrm>
          <a:off x="22199600"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154395</xdr:rowOff>
    </xdr:from>
    <xdr:to>
      <xdr:col>112</xdr:col>
      <xdr:colOff>38100</xdr:colOff>
      <xdr:row>106</xdr:row>
      <xdr:rowOff>84545</xdr:rowOff>
    </xdr:to>
    <xdr:sp macro="" textlink="">
      <xdr:nvSpPr>
        <xdr:cNvPr id="670" name="楕円 669">
          <a:extLst>
            <a:ext uri="{FF2B5EF4-FFF2-40B4-BE49-F238E27FC236}">
              <a16:creationId xmlns:a16="http://schemas.microsoft.com/office/drawing/2014/main" xmlns="" id="{161908D2-BB97-4DE3-B4DB-F66B3F62D1D8}"/>
            </a:ext>
          </a:extLst>
        </xdr:cNvPr>
        <xdr:cNvSpPr/>
      </xdr:nvSpPr>
      <xdr:spPr>
        <a:xfrm>
          <a:off x="21272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30480</xdr:rowOff>
    </xdr:from>
    <xdr:to>
      <xdr:col>116</xdr:col>
      <xdr:colOff>63500</xdr:colOff>
      <xdr:row>106</xdr:row>
      <xdr:rowOff>33745</xdr:rowOff>
    </xdr:to>
    <xdr:cxnSp macro="">
      <xdr:nvCxnSpPr>
        <xdr:cNvPr id="671" name="直線コネクタ 670">
          <a:extLst>
            <a:ext uri="{FF2B5EF4-FFF2-40B4-BE49-F238E27FC236}">
              <a16:creationId xmlns:a16="http://schemas.microsoft.com/office/drawing/2014/main" xmlns="" id="{D942BC57-A364-465A-8559-AD918497B363}"/>
            </a:ext>
          </a:extLst>
        </xdr:cNvPr>
        <xdr:cNvCxnSpPr/>
      </xdr:nvCxnSpPr>
      <xdr:spPr>
        <a:xfrm flipV="1">
          <a:off x="21323300" y="18204180"/>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115207</xdr:rowOff>
    </xdr:from>
    <xdr:to>
      <xdr:col>107</xdr:col>
      <xdr:colOff>101600</xdr:colOff>
      <xdr:row>106</xdr:row>
      <xdr:rowOff>45357</xdr:rowOff>
    </xdr:to>
    <xdr:sp macro="" textlink="">
      <xdr:nvSpPr>
        <xdr:cNvPr id="672" name="楕円 671">
          <a:extLst>
            <a:ext uri="{FF2B5EF4-FFF2-40B4-BE49-F238E27FC236}">
              <a16:creationId xmlns:a16="http://schemas.microsoft.com/office/drawing/2014/main" xmlns="" id="{DCE0BD5F-D3E9-4400-A1BB-77F8EE6A4556}"/>
            </a:ext>
          </a:extLst>
        </xdr:cNvPr>
        <xdr:cNvSpPr/>
      </xdr:nvSpPr>
      <xdr:spPr>
        <a:xfrm>
          <a:off x="20383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166007</xdr:rowOff>
    </xdr:from>
    <xdr:to>
      <xdr:col>111</xdr:col>
      <xdr:colOff>177800</xdr:colOff>
      <xdr:row>106</xdr:row>
      <xdr:rowOff>33745</xdr:rowOff>
    </xdr:to>
    <xdr:cxnSp macro="">
      <xdr:nvCxnSpPr>
        <xdr:cNvPr id="673" name="直線コネクタ 672">
          <a:extLst>
            <a:ext uri="{FF2B5EF4-FFF2-40B4-BE49-F238E27FC236}">
              <a16:creationId xmlns:a16="http://schemas.microsoft.com/office/drawing/2014/main" xmlns="" id="{BEFDC4D4-A27B-4B07-8CE3-78873FF7DEF5}"/>
            </a:ext>
          </a:extLst>
        </xdr:cNvPr>
        <xdr:cNvCxnSpPr/>
      </xdr:nvCxnSpPr>
      <xdr:spPr>
        <a:xfrm>
          <a:off x="20434300" y="1816825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118473</xdr:rowOff>
    </xdr:from>
    <xdr:to>
      <xdr:col>102</xdr:col>
      <xdr:colOff>165100</xdr:colOff>
      <xdr:row>106</xdr:row>
      <xdr:rowOff>48623</xdr:rowOff>
    </xdr:to>
    <xdr:sp macro="" textlink="">
      <xdr:nvSpPr>
        <xdr:cNvPr id="674" name="楕円 673">
          <a:extLst>
            <a:ext uri="{FF2B5EF4-FFF2-40B4-BE49-F238E27FC236}">
              <a16:creationId xmlns:a16="http://schemas.microsoft.com/office/drawing/2014/main" xmlns="" id="{ACA13CDF-E55C-4F18-A51E-4067D85A640B}"/>
            </a:ext>
          </a:extLst>
        </xdr:cNvPr>
        <xdr:cNvSpPr/>
      </xdr:nvSpPr>
      <xdr:spPr>
        <a:xfrm>
          <a:off x="19494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166007</xdr:rowOff>
    </xdr:from>
    <xdr:to>
      <xdr:col>107</xdr:col>
      <xdr:colOff>50800</xdr:colOff>
      <xdr:row>105</xdr:row>
      <xdr:rowOff>169273</xdr:rowOff>
    </xdr:to>
    <xdr:cxnSp macro="">
      <xdr:nvCxnSpPr>
        <xdr:cNvPr id="675" name="直線コネクタ 674">
          <a:extLst>
            <a:ext uri="{FF2B5EF4-FFF2-40B4-BE49-F238E27FC236}">
              <a16:creationId xmlns:a16="http://schemas.microsoft.com/office/drawing/2014/main" xmlns="" id="{AAAD3E31-44FF-462F-8258-E751E5AB3232}"/>
            </a:ext>
          </a:extLst>
        </xdr:cNvPr>
        <xdr:cNvCxnSpPr/>
      </xdr:nvCxnSpPr>
      <xdr:spPr>
        <a:xfrm flipV="1">
          <a:off x="19545300" y="181682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100</xdr:row>
      <xdr:rowOff>104339</xdr:rowOff>
    </xdr:from>
    <xdr:ext cx="469744" cy="259045"/>
    <xdr:sp macro="" textlink="">
      <xdr:nvSpPr>
        <xdr:cNvPr id="676" name="n_1aveValue【公民館】&#10;一人当たり面積">
          <a:extLst>
            <a:ext uri="{FF2B5EF4-FFF2-40B4-BE49-F238E27FC236}">
              <a16:creationId xmlns:a16="http://schemas.microsoft.com/office/drawing/2014/main" xmlns="" id="{45985E93-9AC8-4DCB-83D0-B948FB4EB060}"/>
            </a:ext>
          </a:extLst>
        </xdr:cNvPr>
        <xdr:cNvSpPr txBox="1"/>
      </xdr:nvSpPr>
      <xdr:spPr>
        <a:xfrm>
          <a:off x="21075727" y="1724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171285</xdr:rowOff>
    </xdr:from>
    <xdr:ext cx="469744" cy="259045"/>
    <xdr:sp macro="" textlink="">
      <xdr:nvSpPr>
        <xdr:cNvPr id="677" name="n_2aveValue【公民館】&#10;一人当たり面積">
          <a:extLst>
            <a:ext uri="{FF2B5EF4-FFF2-40B4-BE49-F238E27FC236}">
              <a16:creationId xmlns:a16="http://schemas.microsoft.com/office/drawing/2014/main" xmlns="" id="{D45E7FDE-25F1-4338-874D-036FE9D619F0}"/>
            </a:ext>
          </a:extLst>
        </xdr:cNvPr>
        <xdr:cNvSpPr txBox="1"/>
      </xdr:nvSpPr>
      <xdr:spPr>
        <a:xfrm>
          <a:off x="201994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109238</xdr:rowOff>
    </xdr:from>
    <xdr:ext cx="469744" cy="259045"/>
    <xdr:sp macro="" textlink="">
      <xdr:nvSpPr>
        <xdr:cNvPr id="678" name="n_3aveValue【公民館】&#10;一人当たり面積">
          <a:extLst>
            <a:ext uri="{FF2B5EF4-FFF2-40B4-BE49-F238E27FC236}">
              <a16:creationId xmlns:a16="http://schemas.microsoft.com/office/drawing/2014/main" xmlns="" id="{13CA9069-E992-4E63-82FD-1DC6D186619B}"/>
            </a:ext>
          </a:extLst>
        </xdr:cNvPr>
        <xdr:cNvSpPr txBox="1"/>
      </xdr:nvSpPr>
      <xdr:spPr>
        <a:xfrm>
          <a:off x="19310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75672</xdr:rowOff>
    </xdr:from>
    <xdr:ext cx="469744" cy="259045"/>
    <xdr:sp macro="" textlink="">
      <xdr:nvSpPr>
        <xdr:cNvPr id="679" name="n_1mainValue【公民館】&#10;一人当たり面積">
          <a:extLst>
            <a:ext uri="{FF2B5EF4-FFF2-40B4-BE49-F238E27FC236}">
              <a16:creationId xmlns:a16="http://schemas.microsoft.com/office/drawing/2014/main" xmlns="" id="{CD70D731-DC54-4882-850A-233A37179550}"/>
            </a:ext>
          </a:extLst>
        </xdr:cNvPr>
        <xdr:cNvSpPr txBox="1"/>
      </xdr:nvSpPr>
      <xdr:spPr>
        <a:xfrm>
          <a:off x="210757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36484</xdr:rowOff>
    </xdr:from>
    <xdr:ext cx="469744" cy="259045"/>
    <xdr:sp macro="" textlink="">
      <xdr:nvSpPr>
        <xdr:cNvPr id="680" name="n_2mainValue【公民館】&#10;一人当たり面積">
          <a:extLst>
            <a:ext uri="{FF2B5EF4-FFF2-40B4-BE49-F238E27FC236}">
              <a16:creationId xmlns:a16="http://schemas.microsoft.com/office/drawing/2014/main" xmlns="" id="{15C8E051-4DA2-4B31-A5DE-8C6C9BBC4667}"/>
            </a:ext>
          </a:extLst>
        </xdr:cNvPr>
        <xdr:cNvSpPr txBox="1"/>
      </xdr:nvSpPr>
      <xdr:spPr>
        <a:xfrm>
          <a:off x="20199427" y="1821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39750</xdr:rowOff>
    </xdr:from>
    <xdr:ext cx="469744" cy="259045"/>
    <xdr:sp macro="" textlink="">
      <xdr:nvSpPr>
        <xdr:cNvPr id="681" name="n_3mainValue【公民館】&#10;一人当たり面積">
          <a:extLst>
            <a:ext uri="{FF2B5EF4-FFF2-40B4-BE49-F238E27FC236}">
              <a16:creationId xmlns:a16="http://schemas.microsoft.com/office/drawing/2014/main" xmlns="" id="{BBABF0A8-73AF-427F-A5E0-19EBB423CB0C}"/>
            </a:ext>
          </a:extLst>
        </xdr:cNvPr>
        <xdr:cNvSpPr txBox="1"/>
      </xdr:nvSpPr>
      <xdr:spPr>
        <a:xfrm>
          <a:off x="193104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2" name="正方形/長方形 681">
          <a:extLst>
            <a:ext uri="{FF2B5EF4-FFF2-40B4-BE49-F238E27FC236}">
              <a16:creationId xmlns:a16="http://schemas.microsoft.com/office/drawing/2014/main" xmlns="" id="{ABE05C5B-4130-4ECF-9C0A-A443E410E00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3" name="正方形/長方形 682">
          <a:extLst>
            <a:ext uri="{FF2B5EF4-FFF2-40B4-BE49-F238E27FC236}">
              <a16:creationId xmlns:a16="http://schemas.microsoft.com/office/drawing/2014/main" xmlns="" id="{A9F61C11-1C92-413C-A4D2-8251AFBE772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4" name="テキスト ボックス 683">
          <a:extLst>
            <a:ext uri="{FF2B5EF4-FFF2-40B4-BE49-F238E27FC236}">
              <a16:creationId xmlns:a16="http://schemas.microsoft.com/office/drawing/2014/main" xmlns="" id="{F7C8FC1F-A2B3-4353-8E8E-64E606DD7AC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類似団体と比較して特に有形固定資産減価償却率が高くなっている施設は、保育園と学校施設である。</a:t>
          </a:r>
        </a:p>
        <a:p>
          <a:r>
            <a:rPr kumimoji="1" lang="ja-JP" altLang="en-US" sz="1300">
              <a:latin typeface="ＭＳ Ｐゴシック" panose="020B0600070205080204" pitchFamily="50" charset="-128"/>
              <a:ea typeface="ＭＳ Ｐゴシック" panose="020B0600070205080204" pitchFamily="50" charset="-128"/>
            </a:rPr>
            <a:t>　保育園については、昭和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年代に建築され、町内６園すべてが築</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年以上となっており、有形固定資産減価償却率が高くなっている。</a:t>
          </a:r>
        </a:p>
        <a:p>
          <a:r>
            <a:rPr kumimoji="1" lang="ja-JP" altLang="en-US" sz="1300">
              <a:latin typeface="ＭＳ Ｐゴシック" panose="020B0600070205080204" pitchFamily="50" charset="-128"/>
              <a:ea typeface="ＭＳ Ｐゴシック" panose="020B0600070205080204" pitchFamily="50" charset="-128"/>
            </a:rPr>
            <a:t>　学校施設についても、多くの施設が昭和</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年に建築されたもので、保育園と同様に有形固定資産減価償却率が高くなっている。学校施設については、公共施設等総合管理計画で掲げる主な公共施設全体の総延床面積の</a:t>
          </a:r>
          <a:r>
            <a:rPr kumimoji="1" lang="en-US" altLang="ja-JP" sz="1300">
              <a:latin typeface="ＭＳ Ｐゴシック" panose="020B0600070205080204" pitchFamily="50" charset="-128"/>
              <a:ea typeface="ＭＳ Ｐゴシック" panose="020B0600070205080204" pitchFamily="50" charset="-128"/>
            </a:rPr>
            <a:t>52.7</a:t>
          </a:r>
          <a:r>
            <a:rPr kumimoji="1" lang="ja-JP" altLang="en-US" sz="1300">
              <a:latin typeface="ＭＳ Ｐゴシック" panose="020B0600070205080204" pitchFamily="50" charset="-128"/>
              <a:ea typeface="ＭＳ Ｐゴシック" panose="020B0600070205080204" pitchFamily="50" charset="-128"/>
            </a:rPr>
            <a:t>％を占めており、現在策定中の個別施設計画では、将来の人口推計に即した適切な更新、長寿命化計画を立てる必要がある。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道路、公営住宅については、類似団体内平均値を下回っており、特に道路については維持補修計画を基に、計画的な維持補修に努めている。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F15FA343-E971-49F8-ADD4-42FC5FA75E3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A3A8F9A3-2FF5-489A-8678-700885FF67A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44C2166E-99D8-4D06-8488-156BA2345CC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F4056AA1-24CD-4390-8074-0902EDDC44F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8BF54BCC-3304-4C16-A03D-22CADC66924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225539F3-F1EE-4C09-8500-AB1C888812E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E1976D1-B482-4B2B-ADA1-1808F053C97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E058438A-2770-4402-888D-590088948E5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E7762D66-6E32-4CF1-A1C6-A285610823D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78329E31-8D01-4EEE-83CF-03E0CEA2D18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40,500
37,908
34.28
13,075,855
12,491,068
576,499
8,415,665
6,783,484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CF92C1D2-141D-4838-9133-4C45754FCFE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D3977AC7-0F4D-444A-8485-28D83822D7E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A453EFBB-7213-416E-94ED-CC13577A8AB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BBBA4255-AAEB-41A2-A0E7-064FB9F0D17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B7782911-9FEA-4307-AE2A-C0DBD1BBE7C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BCF27A50-B838-4619-8391-F0DAD7C48F6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EC3F9327-8C52-48F2-972D-A3BC25F2246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5C415C9B-8BFF-453E-A320-75B46A68F52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29CADD37-CCDF-4A66-9018-E07E2F9892D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AF7F0F02-3815-4DE9-92E3-82642659948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AB20065A-2078-44E3-842E-44C689EC91A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E948CFA3-FC35-40F4-AB44-062894D89B0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277DCF5B-55AD-46F2-B553-CDDAF5AA74D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8B92629C-C939-4F80-B086-D9906B9BC50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3006F15C-2363-4AE0-A0A6-211A84F5816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B38F82E0-4601-4C20-AAC8-97B5E90D904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439F8092-04F6-483E-923F-9676DE30C13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B5CDF5DE-14E4-4053-87DD-A580842E101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61158130-DF11-42A2-A09A-2BCD2D2DE52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B0BA2B8B-520D-418C-AE53-89DDC93B9F8C}"/>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D31D2624-B2EA-4513-8B77-F3537CCCF84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B1A20F1F-543A-44FA-A4E5-8B9849E7F7A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16042704-127E-46D4-B714-7439E0A2B3A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3AA77C3E-D6A8-491A-B57A-30E2A8D1223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8CF3F259-0E49-4F57-8B08-2C508F4DC5C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D1ABB983-30BD-4C17-83E9-F204E9A23B2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E8C5975C-6C5C-4E73-820C-EC77BEBCD14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AF5FE941-108A-4BFB-B47D-A53599ACC449}"/>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xmlns="" id="{5B21699D-E9C3-4187-977D-8EFBD390F13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xmlns="" id="{E928E607-DA2E-4130-9340-642247C17E9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xmlns="" id="{4B3315D0-1A8B-4D92-B24B-6D975AF2D01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xmlns="" id="{CD07B329-6868-49FD-8C6B-AF75CF85DE0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xmlns="" id="{0035FB3C-C47A-457F-ABD2-E66E05A0E43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xmlns="" id="{553BC7F7-02EC-4A7E-B64B-CEAFCAADE44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xmlns="" id="{FCB6F697-2058-4F84-AC6D-80031F803A0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xmlns="" id="{ED6DAE1A-E651-425F-9FB7-8344A3BD67FB}"/>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xmlns="" id="{5541EA9F-8608-4843-9182-8C71A71A2E1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xmlns="" id="{CE35A9C8-F1F4-444F-ADBE-B3EA61479FA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xmlns="" id="{7D750737-7D15-4CFA-8E88-17E0322EA00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xmlns="" id="{40331EB8-16D3-49B2-9AE8-9E06976D510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xmlns="" id="{5D136314-830B-4B69-9875-15D41A8D2D2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xmlns="" id="{C0A0BCB0-3BA7-4759-B2B2-25C29C8DCE8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xmlns="" id="{46A91FBC-F26D-4249-B382-7AE5A657BBB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xmlns="" id="{41EB38EA-FD89-46BB-A419-0B48623D84D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xmlns="" id="{77DEE8CE-92A5-451C-A2F1-F2C83D1234F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xmlns="" id="{ADA35FF2-35C8-4126-89EB-1EF736E7503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xmlns="" id="{4463CC52-8209-4531-8573-3EF4D378D8E9}"/>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xmlns="" id="{21E54570-F25E-4B75-B5A7-8ACB860A4AA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xmlns="" id="{1B728356-1C1A-4A85-B007-6DCCFD327F62}"/>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xmlns="" id="{10DD0E32-71F5-4434-B550-80865518667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xmlns="" id="{3CEC43C5-00C0-4CB0-888B-B98E72D172A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xmlns="" id="{DBC84B81-E8E1-4CAD-B9A4-41A753C0283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xmlns="" id="{8AACA20C-5704-480E-A63F-F59FF767709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xmlns="" id="{54780709-C481-453D-B582-12FE32295C4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xmlns="" id="{B6269F00-F07D-4559-A647-4D8EA5465E7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xmlns="" id="{A2ED35F0-8B5B-443D-9EF2-9A7C9CC81BE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xmlns="" id="{F6D493A2-988B-4D2F-8672-C0A79456EF5A}"/>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xmlns="" id="{9D3E2259-7C2C-400B-B06D-49A95BFCBCE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xmlns="" id="{48C70A10-C2A4-4571-AA9A-C6D1567E6317}"/>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xmlns="" id="{E790B5FA-D489-4E55-83F2-C2F1287E95A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163830</xdr:rowOff>
    </xdr:from>
    <xdr:to>
      <xdr:col>24</xdr:col>
      <xdr:colOff>62865</xdr:colOff>
      <xdr:row>63</xdr:row>
      <xdr:rowOff>150495</xdr:rowOff>
    </xdr:to>
    <xdr:cxnSp macro="">
      <xdr:nvCxnSpPr>
        <xdr:cNvPr id="72" name="直線コネクタ 71">
          <a:extLst>
            <a:ext uri="{FF2B5EF4-FFF2-40B4-BE49-F238E27FC236}">
              <a16:creationId xmlns:a16="http://schemas.microsoft.com/office/drawing/2014/main" xmlns="" id="{201B98B5-DADC-4678-9770-A8B3F0590AD2}"/>
            </a:ext>
          </a:extLst>
        </xdr:cNvPr>
        <xdr:cNvCxnSpPr/>
      </xdr:nvCxnSpPr>
      <xdr:spPr>
        <a:xfrm flipV="1">
          <a:off x="4634865" y="959358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154322</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xmlns="" id="{5D5FB661-29EA-4327-A36C-B537929CABD0}"/>
            </a:ext>
          </a:extLst>
        </xdr:cNvPr>
        <xdr:cNvSpPr txBox="1"/>
      </xdr:nvSpPr>
      <xdr:spPr>
        <a:xfrm>
          <a:off x="4673600" y="1095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150495</xdr:rowOff>
    </xdr:from>
    <xdr:to>
      <xdr:col>24</xdr:col>
      <xdr:colOff>152400</xdr:colOff>
      <xdr:row>63</xdr:row>
      <xdr:rowOff>150495</xdr:rowOff>
    </xdr:to>
    <xdr:cxnSp macro="">
      <xdr:nvCxnSpPr>
        <xdr:cNvPr id="74" name="直線コネクタ 73">
          <a:extLst>
            <a:ext uri="{FF2B5EF4-FFF2-40B4-BE49-F238E27FC236}">
              <a16:creationId xmlns:a16="http://schemas.microsoft.com/office/drawing/2014/main" xmlns="" id="{9964130C-9E57-4A55-8FF1-2998D9698D27}"/>
            </a:ext>
          </a:extLst>
        </xdr:cNvPr>
        <xdr:cNvCxnSpPr/>
      </xdr:nvCxnSpPr>
      <xdr:spPr>
        <a:xfrm>
          <a:off x="4546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110507</xdr:rowOff>
    </xdr:from>
    <xdr:ext cx="405111" cy="259045"/>
    <xdr:sp macro="" textlink="">
      <xdr:nvSpPr>
        <xdr:cNvPr id="75" name="【体育館・プール】&#10;有形固定資産減価償却率最大値テキスト">
          <a:extLst>
            <a:ext uri="{FF2B5EF4-FFF2-40B4-BE49-F238E27FC236}">
              <a16:creationId xmlns:a16="http://schemas.microsoft.com/office/drawing/2014/main" xmlns="" id="{B533B50D-8E62-4357-A30F-04484CB902E4}"/>
            </a:ext>
          </a:extLst>
        </xdr:cNvPr>
        <xdr:cNvSpPr txBox="1"/>
      </xdr:nvSpPr>
      <xdr:spPr>
        <a:xfrm>
          <a:off x="4673600" y="936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163830</xdr:rowOff>
    </xdr:from>
    <xdr:to>
      <xdr:col>24</xdr:col>
      <xdr:colOff>152400</xdr:colOff>
      <xdr:row>55</xdr:row>
      <xdr:rowOff>163830</xdr:rowOff>
    </xdr:to>
    <xdr:cxnSp macro="">
      <xdr:nvCxnSpPr>
        <xdr:cNvPr id="76" name="直線コネクタ 75">
          <a:extLst>
            <a:ext uri="{FF2B5EF4-FFF2-40B4-BE49-F238E27FC236}">
              <a16:creationId xmlns:a16="http://schemas.microsoft.com/office/drawing/2014/main" xmlns="" id="{F9DAE745-2F50-4D78-8501-2A9061816626}"/>
            </a:ext>
          </a:extLst>
        </xdr:cNvPr>
        <xdr:cNvCxnSpPr/>
      </xdr:nvCxnSpPr>
      <xdr:spPr>
        <a:xfrm>
          <a:off x="4546600" y="95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28592</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xmlns="" id="{3733E251-4E7B-4C26-AA12-E5E9FAE70797}"/>
            </a:ext>
          </a:extLst>
        </xdr:cNvPr>
        <xdr:cNvSpPr txBox="1"/>
      </xdr:nvSpPr>
      <xdr:spPr>
        <a:xfrm>
          <a:off x="4673600" y="10144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50165</xdr:rowOff>
    </xdr:from>
    <xdr:to>
      <xdr:col>24</xdr:col>
      <xdr:colOff>114300</xdr:colOff>
      <xdr:row>59</xdr:row>
      <xdr:rowOff>151765</xdr:rowOff>
    </xdr:to>
    <xdr:sp macro="" textlink="">
      <xdr:nvSpPr>
        <xdr:cNvPr id="78" name="フローチャート: 判断 77">
          <a:extLst>
            <a:ext uri="{FF2B5EF4-FFF2-40B4-BE49-F238E27FC236}">
              <a16:creationId xmlns:a16="http://schemas.microsoft.com/office/drawing/2014/main" xmlns="" id="{F930CD45-AEB2-41C2-8E34-983346566EE6}"/>
            </a:ext>
          </a:extLst>
        </xdr:cNvPr>
        <xdr:cNvSpPr/>
      </xdr:nvSpPr>
      <xdr:spPr>
        <a:xfrm>
          <a:off x="45847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74930</xdr:rowOff>
    </xdr:from>
    <xdr:to>
      <xdr:col>20</xdr:col>
      <xdr:colOff>38100</xdr:colOff>
      <xdr:row>60</xdr:row>
      <xdr:rowOff>5080</xdr:rowOff>
    </xdr:to>
    <xdr:sp macro="" textlink="">
      <xdr:nvSpPr>
        <xdr:cNvPr id="79" name="フローチャート: 判断 78">
          <a:extLst>
            <a:ext uri="{FF2B5EF4-FFF2-40B4-BE49-F238E27FC236}">
              <a16:creationId xmlns:a16="http://schemas.microsoft.com/office/drawing/2014/main" xmlns="" id="{DA1F41BF-B708-4068-813A-CF9244AABB93}"/>
            </a:ext>
          </a:extLst>
        </xdr:cNvPr>
        <xdr:cNvSpPr/>
      </xdr:nvSpPr>
      <xdr:spPr>
        <a:xfrm>
          <a:off x="3746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167657</xdr:rowOff>
    </xdr:from>
    <xdr:ext cx="405111" cy="259045"/>
    <xdr:sp macro="" textlink="">
      <xdr:nvSpPr>
        <xdr:cNvPr id="80" name="n_1aveValue【体育館・プール】&#10;有形固定資産減価償却率">
          <a:extLst>
            <a:ext uri="{FF2B5EF4-FFF2-40B4-BE49-F238E27FC236}">
              <a16:creationId xmlns:a16="http://schemas.microsoft.com/office/drawing/2014/main" xmlns="" id="{FE249DE5-3266-496C-86AD-5BF8C694396D}"/>
            </a:ext>
          </a:extLst>
        </xdr:cNvPr>
        <xdr:cNvSpPr txBox="1"/>
      </xdr:nvSpPr>
      <xdr:spPr>
        <a:xfrm>
          <a:off x="35820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82550</xdr:rowOff>
    </xdr:from>
    <xdr:to>
      <xdr:col>15</xdr:col>
      <xdr:colOff>101600</xdr:colOff>
      <xdr:row>60</xdr:row>
      <xdr:rowOff>12700</xdr:rowOff>
    </xdr:to>
    <xdr:sp macro="" textlink="">
      <xdr:nvSpPr>
        <xdr:cNvPr id="81" name="フローチャート: 判断 80">
          <a:extLst>
            <a:ext uri="{FF2B5EF4-FFF2-40B4-BE49-F238E27FC236}">
              <a16:creationId xmlns:a16="http://schemas.microsoft.com/office/drawing/2014/main" xmlns="" id="{E2E9E7AA-ACB8-48BD-BE6F-80F57389B948}"/>
            </a:ext>
          </a:extLst>
        </xdr:cNvPr>
        <xdr:cNvSpPr/>
      </xdr:nvSpPr>
      <xdr:spPr>
        <a:xfrm>
          <a:off x="2857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3827</xdr:rowOff>
    </xdr:from>
    <xdr:ext cx="405111" cy="259045"/>
    <xdr:sp macro="" textlink="">
      <xdr:nvSpPr>
        <xdr:cNvPr id="82" name="n_2aveValue【体育館・プール】&#10;有形固定資産減価償却率">
          <a:extLst>
            <a:ext uri="{FF2B5EF4-FFF2-40B4-BE49-F238E27FC236}">
              <a16:creationId xmlns:a16="http://schemas.microsoft.com/office/drawing/2014/main" xmlns="" id="{D4976246-7849-42DD-90B7-D2A219CE002C}"/>
            </a:ext>
          </a:extLst>
        </xdr:cNvPr>
        <xdr:cNvSpPr txBox="1"/>
      </xdr:nvSpPr>
      <xdr:spPr>
        <a:xfrm>
          <a:off x="270574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128270</xdr:rowOff>
    </xdr:from>
    <xdr:to>
      <xdr:col>10</xdr:col>
      <xdr:colOff>165100</xdr:colOff>
      <xdr:row>60</xdr:row>
      <xdr:rowOff>58420</xdr:rowOff>
    </xdr:to>
    <xdr:sp macro="" textlink="">
      <xdr:nvSpPr>
        <xdr:cNvPr id="83" name="フローチャート: 判断 82">
          <a:extLst>
            <a:ext uri="{FF2B5EF4-FFF2-40B4-BE49-F238E27FC236}">
              <a16:creationId xmlns:a16="http://schemas.microsoft.com/office/drawing/2014/main" xmlns="" id="{0E41EEA6-CDE5-4FE4-80E2-84591E286F97}"/>
            </a:ext>
          </a:extLst>
        </xdr:cNvPr>
        <xdr:cNvSpPr/>
      </xdr:nvSpPr>
      <xdr:spPr>
        <a:xfrm>
          <a:off x="1968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60</xdr:row>
      <xdr:rowOff>49547</xdr:rowOff>
    </xdr:from>
    <xdr:ext cx="405111" cy="259045"/>
    <xdr:sp macro="" textlink="">
      <xdr:nvSpPr>
        <xdr:cNvPr id="84" name="n_3aveValue【体育館・プール】&#10;有形固定資産減価償却率">
          <a:extLst>
            <a:ext uri="{FF2B5EF4-FFF2-40B4-BE49-F238E27FC236}">
              <a16:creationId xmlns:a16="http://schemas.microsoft.com/office/drawing/2014/main" xmlns="" id="{0E4DC136-31F8-4245-BF30-BE19DCEA3CEF}"/>
            </a:ext>
          </a:extLst>
        </xdr:cNvPr>
        <xdr:cNvSpPr txBox="1"/>
      </xdr:nvSpPr>
      <xdr:spPr>
        <a:xfrm>
          <a:off x="1816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xmlns="" id="{F40E2277-A685-4659-90F3-28D310359D3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xmlns="" id="{18DD620D-3B6E-4884-85FF-4BD196313E2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xmlns="" id="{BCC732A4-1201-4B8F-83DA-0DDD421075E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xmlns="" id="{254A29A5-2054-4A42-B544-F69F330C8BB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xmlns="" id="{18D50423-6473-4D5A-A1AD-0786B222B4E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97790</xdr:rowOff>
    </xdr:from>
    <xdr:to>
      <xdr:col>24</xdr:col>
      <xdr:colOff>114300</xdr:colOff>
      <xdr:row>59</xdr:row>
      <xdr:rowOff>27940</xdr:rowOff>
    </xdr:to>
    <xdr:sp macro="" textlink="">
      <xdr:nvSpPr>
        <xdr:cNvPr id="90" name="楕円 89">
          <a:extLst>
            <a:ext uri="{FF2B5EF4-FFF2-40B4-BE49-F238E27FC236}">
              <a16:creationId xmlns:a16="http://schemas.microsoft.com/office/drawing/2014/main" xmlns="" id="{2BAC6657-363A-483D-9EE3-79F15351E2FA}"/>
            </a:ext>
          </a:extLst>
        </xdr:cNvPr>
        <xdr:cNvSpPr/>
      </xdr:nvSpPr>
      <xdr:spPr>
        <a:xfrm>
          <a:off x="45847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120667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xmlns="" id="{A554AD52-DFCA-4A50-B5A2-C408D0D63D2D}"/>
            </a:ext>
          </a:extLst>
        </xdr:cNvPr>
        <xdr:cNvSpPr txBox="1"/>
      </xdr:nvSpPr>
      <xdr:spPr>
        <a:xfrm>
          <a:off x="4673600"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143510</xdr:rowOff>
    </xdr:from>
    <xdr:to>
      <xdr:col>20</xdr:col>
      <xdr:colOff>38100</xdr:colOff>
      <xdr:row>59</xdr:row>
      <xdr:rowOff>73660</xdr:rowOff>
    </xdr:to>
    <xdr:sp macro="" textlink="">
      <xdr:nvSpPr>
        <xdr:cNvPr id="92" name="楕円 91">
          <a:extLst>
            <a:ext uri="{FF2B5EF4-FFF2-40B4-BE49-F238E27FC236}">
              <a16:creationId xmlns:a16="http://schemas.microsoft.com/office/drawing/2014/main" xmlns="" id="{15486682-A606-4BA1-8F8F-5441E9B41CBE}"/>
            </a:ext>
          </a:extLst>
        </xdr:cNvPr>
        <xdr:cNvSpPr/>
      </xdr:nvSpPr>
      <xdr:spPr>
        <a:xfrm>
          <a:off x="3746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148590</xdr:rowOff>
    </xdr:from>
    <xdr:to>
      <xdr:col>24</xdr:col>
      <xdr:colOff>63500</xdr:colOff>
      <xdr:row>59</xdr:row>
      <xdr:rowOff>22860</xdr:rowOff>
    </xdr:to>
    <xdr:cxnSp macro="">
      <xdr:nvCxnSpPr>
        <xdr:cNvPr id="93" name="直線コネクタ 92">
          <a:extLst>
            <a:ext uri="{FF2B5EF4-FFF2-40B4-BE49-F238E27FC236}">
              <a16:creationId xmlns:a16="http://schemas.microsoft.com/office/drawing/2014/main" xmlns="" id="{032EC484-299C-4E42-B580-3A2484A380F6}"/>
            </a:ext>
          </a:extLst>
        </xdr:cNvPr>
        <xdr:cNvCxnSpPr/>
      </xdr:nvCxnSpPr>
      <xdr:spPr>
        <a:xfrm flipV="1">
          <a:off x="3797300" y="1009269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8255</xdr:rowOff>
    </xdr:from>
    <xdr:to>
      <xdr:col>15</xdr:col>
      <xdr:colOff>101600</xdr:colOff>
      <xdr:row>59</xdr:row>
      <xdr:rowOff>109855</xdr:rowOff>
    </xdr:to>
    <xdr:sp macro="" textlink="">
      <xdr:nvSpPr>
        <xdr:cNvPr id="94" name="楕円 93">
          <a:extLst>
            <a:ext uri="{FF2B5EF4-FFF2-40B4-BE49-F238E27FC236}">
              <a16:creationId xmlns:a16="http://schemas.microsoft.com/office/drawing/2014/main" xmlns="" id="{6B3AB382-4813-4AB6-9BCB-1AC82EDAD4DD}"/>
            </a:ext>
          </a:extLst>
        </xdr:cNvPr>
        <xdr:cNvSpPr/>
      </xdr:nvSpPr>
      <xdr:spPr>
        <a:xfrm>
          <a:off x="2857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22860</xdr:rowOff>
    </xdr:from>
    <xdr:to>
      <xdr:col>19</xdr:col>
      <xdr:colOff>177800</xdr:colOff>
      <xdr:row>59</xdr:row>
      <xdr:rowOff>59055</xdr:rowOff>
    </xdr:to>
    <xdr:cxnSp macro="">
      <xdr:nvCxnSpPr>
        <xdr:cNvPr id="95" name="直線コネクタ 94">
          <a:extLst>
            <a:ext uri="{FF2B5EF4-FFF2-40B4-BE49-F238E27FC236}">
              <a16:creationId xmlns:a16="http://schemas.microsoft.com/office/drawing/2014/main" xmlns="" id="{C2ECDE88-D1F8-4CF0-854C-4CEEB5D76846}"/>
            </a:ext>
          </a:extLst>
        </xdr:cNvPr>
        <xdr:cNvCxnSpPr/>
      </xdr:nvCxnSpPr>
      <xdr:spPr>
        <a:xfrm flipV="1">
          <a:off x="2908300" y="101384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48260</xdr:rowOff>
    </xdr:from>
    <xdr:to>
      <xdr:col>10</xdr:col>
      <xdr:colOff>165100</xdr:colOff>
      <xdr:row>59</xdr:row>
      <xdr:rowOff>149860</xdr:rowOff>
    </xdr:to>
    <xdr:sp macro="" textlink="">
      <xdr:nvSpPr>
        <xdr:cNvPr id="96" name="楕円 95">
          <a:extLst>
            <a:ext uri="{FF2B5EF4-FFF2-40B4-BE49-F238E27FC236}">
              <a16:creationId xmlns:a16="http://schemas.microsoft.com/office/drawing/2014/main" xmlns="" id="{06DA693C-E78C-4AA9-BD2A-50885E5BEACB}"/>
            </a:ext>
          </a:extLst>
        </xdr:cNvPr>
        <xdr:cNvSpPr/>
      </xdr:nvSpPr>
      <xdr:spPr>
        <a:xfrm>
          <a:off x="1968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59055</xdr:rowOff>
    </xdr:from>
    <xdr:to>
      <xdr:col>15</xdr:col>
      <xdr:colOff>50800</xdr:colOff>
      <xdr:row>59</xdr:row>
      <xdr:rowOff>99060</xdr:rowOff>
    </xdr:to>
    <xdr:cxnSp macro="">
      <xdr:nvCxnSpPr>
        <xdr:cNvPr id="97" name="直線コネクタ 96">
          <a:extLst>
            <a:ext uri="{FF2B5EF4-FFF2-40B4-BE49-F238E27FC236}">
              <a16:creationId xmlns:a16="http://schemas.microsoft.com/office/drawing/2014/main" xmlns="" id="{B2B59162-5AFA-4EF2-8E85-0C21EBF761F0}"/>
            </a:ext>
          </a:extLst>
        </xdr:cNvPr>
        <xdr:cNvCxnSpPr/>
      </xdr:nvCxnSpPr>
      <xdr:spPr>
        <a:xfrm flipV="1">
          <a:off x="2019300" y="101746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90187</xdr:rowOff>
    </xdr:from>
    <xdr:ext cx="405111" cy="259045"/>
    <xdr:sp macro="" textlink="">
      <xdr:nvSpPr>
        <xdr:cNvPr id="98" name="n_1mainValue【体育館・プール】&#10;有形固定資産減価償却率">
          <a:extLst>
            <a:ext uri="{FF2B5EF4-FFF2-40B4-BE49-F238E27FC236}">
              <a16:creationId xmlns:a16="http://schemas.microsoft.com/office/drawing/2014/main" xmlns="" id="{59B6A43F-71F9-4969-8D18-D31FF064FDEE}"/>
            </a:ext>
          </a:extLst>
        </xdr:cNvPr>
        <xdr:cNvSpPr txBox="1"/>
      </xdr:nvSpPr>
      <xdr:spPr>
        <a:xfrm>
          <a:off x="35820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126382</xdr:rowOff>
    </xdr:from>
    <xdr:ext cx="405111" cy="259045"/>
    <xdr:sp macro="" textlink="">
      <xdr:nvSpPr>
        <xdr:cNvPr id="99" name="n_2mainValue【体育館・プール】&#10;有形固定資産減価償却率">
          <a:extLst>
            <a:ext uri="{FF2B5EF4-FFF2-40B4-BE49-F238E27FC236}">
              <a16:creationId xmlns:a16="http://schemas.microsoft.com/office/drawing/2014/main" xmlns="" id="{8EA2712D-6356-4EB8-887C-0C656D862788}"/>
            </a:ext>
          </a:extLst>
        </xdr:cNvPr>
        <xdr:cNvSpPr txBox="1"/>
      </xdr:nvSpPr>
      <xdr:spPr>
        <a:xfrm>
          <a:off x="27057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166387</xdr:rowOff>
    </xdr:from>
    <xdr:ext cx="405111" cy="259045"/>
    <xdr:sp macro="" textlink="">
      <xdr:nvSpPr>
        <xdr:cNvPr id="100" name="n_3mainValue【体育館・プール】&#10;有形固定資産減価償却率">
          <a:extLst>
            <a:ext uri="{FF2B5EF4-FFF2-40B4-BE49-F238E27FC236}">
              <a16:creationId xmlns:a16="http://schemas.microsoft.com/office/drawing/2014/main" xmlns="" id="{5443963E-37E6-4902-A814-F760EB60D2E0}"/>
            </a:ext>
          </a:extLst>
        </xdr:cNvPr>
        <xdr:cNvSpPr txBox="1"/>
      </xdr:nvSpPr>
      <xdr:spPr>
        <a:xfrm>
          <a:off x="1816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a:extLst>
            <a:ext uri="{FF2B5EF4-FFF2-40B4-BE49-F238E27FC236}">
              <a16:creationId xmlns:a16="http://schemas.microsoft.com/office/drawing/2014/main" xmlns="" id="{4A4A04A7-C0E9-4B2A-A5B3-23AD87AD910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a:extLst>
            <a:ext uri="{FF2B5EF4-FFF2-40B4-BE49-F238E27FC236}">
              <a16:creationId xmlns:a16="http://schemas.microsoft.com/office/drawing/2014/main" xmlns="" id="{B552AB0C-0EA4-4AB3-8004-B585C99BE80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a:extLst>
            <a:ext uri="{FF2B5EF4-FFF2-40B4-BE49-F238E27FC236}">
              <a16:creationId xmlns:a16="http://schemas.microsoft.com/office/drawing/2014/main" xmlns="" id="{823A132D-9093-4397-ABD0-1AA4537DE15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a:extLst>
            <a:ext uri="{FF2B5EF4-FFF2-40B4-BE49-F238E27FC236}">
              <a16:creationId xmlns:a16="http://schemas.microsoft.com/office/drawing/2014/main" xmlns="" id="{3A6B35F9-83DC-4195-BFF6-3096BA8F062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a:extLst>
            <a:ext uri="{FF2B5EF4-FFF2-40B4-BE49-F238E27FC236}">
              <a16:creationId xmlns:a16="http://schemas.microsoft.com/office/drawing/2014/main" xmlns="" id="{0EBEFA92-D123-478F-A916-E1D5DD41E33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a:extLst>
            <a:ext uri="{FF2B5EF4-FFF2-40B4-BE49-F238E27FC236}">
              <a16:creationId xmlns:a16="http://schemas.microsoft.com/office/drawing/2014/main" xmlns="" id="{6B452586-ADDB-4E54-9ADD-3DEC469EFD5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a:extLst>
            <a:ext uri="{FF2B5EF4-FFF2-40B4-BE49-F238E27FC236}">
              <a16:creationId xmlns:a16="http://schemas.microsoft.com/office/drawing/2014/main" xmlns="" id="{E09F2CB5-D212-47AB-9358-7D95DD09C1B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a:extLst>
            <a:ext uri="{FF2B5EF4-FFF2-40B4-BE49-F238E27FC236}">
              <a16:creationId xmlns:a16="http://schemas.microsoft.com/office/drawing/2014/main" xmlns="" id="{0335CC91-D287-47B2-8D90-BF5163E3E48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a:extLst>
            <a:ext uri="{FF2B5EF4-FFF2-40B4-BE49-F238E27FC236}">
              <a16:creationId xmlns:a16="http://schemas.microsoft.com/office/drawing/2014/main" xmlns="" id="{3546FF22-6797-4D9E-ABCA-80DBB603C0F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a:extLst>
            <a:ext uri="{FF2B5EF4-FFF2-40B4-BE49-F238E27FC236}">
              <a16:creationId xmlns:a16="http://schemas.microsoft.com/office/drawing/2014/main" xmlns="" id="{48EFE9B9-96FC-4BCE-8EEB-A5A8A3A1268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1" name="直線コネクタ 110">
          <a:extLst>
            <a:ext uri="{FF2B5EF4-FFF2-40B4-BE49-F238E27FC236}">
              <a16:creationId xmlns:a16="http://schemas.microsoft.com/office/drawing/2014/main" xmlns="" id="{0683D5D8-C657-4961-9CAF-EFA697EF9DCC}"/>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2" name="テキスト ボックス 111">
          <a:extLst>
            <a:ext uri="{FF2B5EF4-FFF2-40B4-BE49-F238E27FC236}">
              <a16:creationId xmlns:a16="http://schemas.microsoft.com/office/drawing/2014/main" xmlns="" id="{6AE335E1-2F80-4808-8F94-5D73539D996B}"/>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3" name="直線コネクタ 112">
          <a:extLst>
            <a:ext uri="{FF2B5EF4-FFF2-40B4-BE49-F238E27FC236}">
              <a16:creationId xmlns:a16="http://schemas.microsoft.com/office/drawing/2014/main" xmlns="" id="{43EFA23D-CE5C-47CD-AF0E-32A2EB947958}"/>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4" name="テキスト ボックス 113">
          <a:extLst>
            <a:ext uri="{FF2B5EF4-FFF2-40B4-BE49-F238E27FC236}">
              <a16:creationId xmlns:a16="http://schemas.microsoft.com/office/drawing/2014/main" xmlns="" id="{8215AE66-9AFE-496C-B6D1-88795CF71549}"/>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5" name="直線コネクタ 114">
          <a:extLst>
            <a:ext uri="{FF2B5EF4-FFF2-40B4-BE49-F238E27FC236}">
              <a16:creationId xmlns:a16="http://schemas.microsoft.com/office/drawing/2014/main" xmlns="" id="{C50C896A-F0F3-4E5E-98E5-D884FFA3023E}"/>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6" name="テキスト ボックス 115">
          <a:extLst>
            <a:ext uri="{FF2B5EF4-FFF2-40B4-BE49-F238E27FC236}">
              <a16:creationId xmlns:a16="http://schemas.microsoft.com/office/drawing/2014/main" xmlns="" id="{0B36A956-A015-45CA-9359-A862145E6389}"/>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7" name="直線コネクタ 116">
          <a:extLst>
            <a:ext uri="{FF2B5EF4-FFF2-40B4-BE49-F238E27FC236}">
              <a16:creationId xmlns:a16="http://schemas.microsoft.com/office/drawing/2014/main" xmlns="" id="{DAD8F609-EC2A-4994-849E-72ABF1AEDC24}"/>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8" name="テキスト ボックス 117">
          <a:extLst>
            <a:ext uri="{FF2B5EF4-FFF2-40B4-BE49-F238E27FC236}">
              <a16:creationId xmlns:a16="http://schemas.microsoft.com/office/drawing/2014/main" xmlns="" id="{2A991BC6-95E2-45EA-870B-7CFB69D54377}"/>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9" name="直線コネクタ 118">
          <a:extLst>
            <a:ext uri="{FF2B5EF4-FFF2-40B4-BE49-F238E27FC236}">
              <a16:creationId xmlns:a16="http://schemas.microsoft.com/office/drawing/2014/main" xmlns="" id="{083C6477-D189-4036-B359-C908B81ACC2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0" name="テキスト ボックス 119">
          <a:extLst>
            <a:ext uri="{FF2B5EF4-FFF2-40B4-BE49-F238E27FC236}">
              <a16:creationId xmlns:a16="http://schemas.microsoft.com/office/drawing/2014/main" xmlns="" id="{7CF8E708-7C70-4073-B11E-CB8234F41452}"/>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1" name="直線コネクタ 120">
          <a:extLst>
            <a:ext uri="{FF2B5EF4-FFF2-40B4-BE49-F238E27FC236}">
              <a16:creationId xmlns:a16="http://schemas.microsoft.com/office/drawing/2014/main" xmlns="" id="{35C24CA2-4864-4FFD-BBE1-D4ECE3B2F661}"/>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2" name="テキスト ボックス 121">
          <a:extLst>
            <a:ext uri="{FF2B5EF4-FFF2-40B4-BE49-F238E27FC236}">
              <a16:creationId xmlns:a16="http://schemas.microsoft.com/office/drawing/2014/main" xmlns="" id="{AB156AA3-9454-4D25-B155-42532358B08F}"/>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a:extLst>
            <a:ext uri="{FF2B5EF4-FFF2-40B4-BE49-F238E27FC236}">
              <a16:creationId xmlns:a16="http://schemas.microsoft.com/office/drawing/2014/main" xmlns="" id="{3557D071-14AE-4B7B-9752-F0B533DB89F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4" name="テキスト ボックス 123">
          <a:extLst>
            <a:ext uri="{FF2B5EF4-FFF2-40B4-BE49-F238E27FC236}">
              <a16:creationId xmlns:a16="http://schemas.microsoft.com/office/drawing/2014/main" xmlns="" id="{3E73A1E8-F6A7-49A3-9718-FFF343190A8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a:extLst>
            <a:ext uri="{FF2B5EF4-FFF2-40B4-BE49-F238E27FC236}">
              <a16:creationId xmlns:a16="http://schemas.microsoft.com/office/drawing/2014/main" xmlns="" id="{187E3DCF-28DB-48E8-9375-CE95EED3F53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160020</xdr:rowOff>
    </xdr:from>
    <xdr:to>
      <xdr:col>54</xdr:col>
      <xdr:colOff>189865</xdr:colOff>
      <xdr:row>64</xdr:row>
      <xdr:rowOff>55517</xdr:rowOff>
    </xdr:to>
    <xdr:cxnSp macro="">
      <xdr:nvCxnSpPr>
        <xdr:cNvPr id="126" name="直線コネクタ 125">
          <a:extLst>
            <a:ext uri="{FF2B5EF4-FFF2-40B4-BE49-F238E27FC236}">
              <a16:creationId xmlns:a16="http://schemas.microsoft.com/office/drawing/2014/main" xmlns="" id="{02FC1EBA-D0C4-482A-ABD2-5367445989F2}"/>
            </a:ext>
          </a:extLst>
        </xdr:cNvPr>
        <xdr:cNvCxnSpPr/>
      </xdr:nvCxnSpPr>
      <xdr:spPr>
        <a:xfrm flipV="1">
          <a:off x="10476865" y="9418320"/>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59344</xdr:rowOff>
    </xdr:from>
    <xdr:ext cx="469744" cy="259045"/>
    <xdr:sp macro="" textlink="">
      <xdr:nvSpPr>
        <xdr:cNvPr id="127" name="【体育館・プール】&#10;一人当たり面積最小値テキスト">
          <a:extLst>
            <a:ext uri="{FF2B5EF4-FFF2-40B4-BE49-F238E27FC236}">
              <a16:creationId xmlns:a16="http://schemas.microsoft.com/office/drawing/2014/main" xmlns="" id="{18F61F07-6761-4008-A28B-66FCF9B2C9D5}"/>
            </a:ext>
          </a:extLst>
        </xdr:cNvPr>
        <xdr:cNvSpPr txBox="1"/>
      </xdr:nvSpPr>
      <xdr:spPr>
        <a:xfrm>
          <a:off x="10515600" y="110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55517</xdr:rowOff>
    </xdr:from>
    <xdr:to>
      <xdr:col>55</xdr:col>
      <xdr:colOff>88900</xdr:colOff>
      <xdr:row>64</xdr:row>
      <xdr:rowOff>55517</xdr:rowOff>
    </xdr:to>
    <xdr:cxnSp macro="">
      <xdr:nvCxnSpPr>
        <xdr:cNvPr id="128" name="直線コネクタ 127">
          <a:extLst>
            <a:ext uri="{FF2B5EF4-FFF2-40B4-BE49-F238E27FC236}">
              <a16:creationId xmlns:a16="http://schemas.microsoft.com/office/drawing/2014/main" xmlns="" id="{591E35C1-EAED-4EB7-B25F-1D89B1226F5B}"/>
            </a:ext>
          </a:extLst>
        </xdr:cNvPr>
        <xdr:cNvCxnSpPr/>
      </xdr:nvCxnSpPr>
      <xdr:spPr>
        <a:xfrm>
          <a:off x="10388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106697</xdr:rowOff>
    </xdr:from>
    <xdr:ext cx="469744" cy="259045"/>
    <xdr:sp macro="" textlink="">
      <xdr:nvSpPr>
        <xdr:cNvPr id="129" name="【体育館・プール】&#10;一人当たり面積最大値テキスト">
          <a:extLst>
            <a:ext uri="{FF2B5EF4-FFF2-40B4-BE49-F238E27FC236}">
              <a16:creationId xmlns:a16="http://schemas.microsoft.com/office/drawing/2014/main" xmlns="" id="{D7851540-ED2B-4AC0-AB7D-9528684752A2}"/>
            </a:ext>
          </a:extLst>
        </xdr:cNvPr>
        <xdr:cNvSpPr txBox="1"/>
      </xdr:nvSpPr>
      <xdr:spPr>
        <a:xfrm>
          <a:off x="10515600" y="919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160020</xdr:rowOff>
    </xdr:from>
    <xdr:to>
      <xdr:col>55</xdr:col>
      <xdr:colOff>88900</xdr:colOff>
      <xdr:row>54</xdr:row>
      <xdr:rowOff>160020</xdr:rowOff>
    </xdr:to>
    <xdr:cxnSp macro="">
      <xdr:nvCxnSpPr>
        <xdr:cNvPr id="130" name="直線コネクタ 129">
          <a:extLst>
            <a:ext uri="{FF2B5EF4-FFF2-40B4-BE49-F238E27FC236}">
              <a16:creationId xmlns:a16="http://schemas.microsoft.com/office/drawing/2014/main" xmlns="" id="{E07146A0-59D8-448A-B8BD-D8956F9C1E13}"/>
            </a:ext>
          </a:extLst>
        </xdr:cNvPr>
        <xdr:cNvCxnSpPr/>
      </xdr:nvCxnSpPr>
      <xdr:spPr>
        <a:xfrm>
          <a:off x="10388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34126</xdr:rowOff>
    </xdr:from>
    <xdr:ext cx="469744" cy="259045"/>
    <xdr:sp macro="" textlink="">
      <xdr:nvSpPr>
        <xdr:cNvPr id="131" name="【体育館・プール】&#10;一人当たり面積平均値テキスト">
          <a:extLst>
            <a:ext uri="{FF2B5EF4-FFF2-40B4-BE49-F238E27FC236}">
              <a16:creationId xmlns:a16="http://schemas.microsoft.com/office/drawing/2014/main" xmlns="" id="{DF12FC1A-18B0-460F-B0B4-CD4289562685}"/>
            </a:ext>
          </a:extLst>
        </xdr:cNvPr>
        <xdr:cNvSpPr txBox="1"/>
      </xdr:nvSpPr>
      <xdr:spPr>
        <a:xfrm>
          <a:off x="10515600" y="1049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11249</xdr:rowOff>
    </xdr:from>
    <xdr:to>
      <xdr:col>55</xdr:col>
      <xdr:colOff>50800</xdr:colOff>
      <xdr:row>62</xdr:row>
      <xdr:rowOff>112849</xdr:rowOff>
    </xdr:to>
    <xdr:sp macro="" textlink="">
      <xdr:nvSpPr>
        <xdr:cNvPr id="132" name="フローチャート: 判断 131">
          <a:extLst>
            <a:ext uri="{FF2B5EF4-FFF2-40B4-BE49-F238E27FC236}">
              <a16:creationId xmlns:a16="http://schemas.microsoft.com/office/drawing/2014/main" xmlns="" id="{9C16F9B1-65A6-4057-B6BB-FB033382A8BA}"/>
            </a:ext>
          </a:extLst>
        </xdr:cNvPr>
        <xdr:cNvSpPr/>
      </xdr:nvSpPr>
      <xdr:spPr>
        <a:xfrm>
          <a:off x="10426700" y="1064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166370</xdr:rowOff>
    </xdr:from>
    <xdr:to>
      <xdr:col>50</xdr:col>
      <xdr:colOff>165100</xdr:colOff>
      <xdr:row>62</xdr:row>
      <xdr:rowOff>96520</xdr:rowOff>
    </xdr:to>
    <xdr:sp macro="" textlink="">
      <xdr:nvSpPr>
        <xdr:cNvPr id="133" name="フローチャート: 判断 132">
          <a:extLst>
            <a:ext uri="{FF2B5EF4-FFF2-40B4-BE49-F238E27FC236}">
              <a16:creationId xmlns:a16="http://schemas.microsoft.com/office/drawing/2014/main" xmlns="" id="{0379F6B3-9BC9-4224-AD99-24B6AF740048}"/>
            </a:ext>
          </a:extLst>
        </xdr:cNvPr>
        <xdr:cNvSpPr/>
      </xdr:nvSpPr>
      <xdr:spPr>
        <a:xfrm>
          <a:off x="9588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113047</xdr:rowOff>
    </xdr:from>
    <xdr:ext cx="469744" cy="259045"/>
    <xdr:sp macro="" textlink="">
      <xdr:nvSpPr>
        <xdr:cNvPr id="134" name="n_1aveValue【体育館・プール】&#10;一人当たり面積">
          <a:extLst>
            <a:ext uri="{FF2B5EF4-FFF2-40B4-BE49-F238E27FC236}">
              <a16:creationId xmlns:a16="http://schemas.microsoft.com/office/drawing/2014/main" xmlns="" id="{CB14A8D8-3FF1-4708-86CA-198DAE0D84BD}"/>
            </a:ext>
          </a:extLst>
        </xdr:cNvPr>
        <xdr:cNvSpPr txBox="1"/>
      </xdr:nvSpPr>
      <xdr:spPr>
        <a:xfrm>
          <a:off x="93917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154940</xdr:rowOff>
    </xdr:from>
    <xdr:to>
      <xdr:col>46</xdr:col>
      <xdr:colOff>38100</xdr:colOff>
      <xdr:row>62</xdr:row>
      <xdr:rowOff>85090</xdr:rowOff>
    </xdr:to>
    <xdr:sp macro="" textlink="">
      <xdr:nvSpPr>
        <xdr:cNvPr id="135" name="フローチャート: 判断 134">
          <a:extLst>
            <a:ext uri="{FF2B5EF4-FFF2-40B4-BE49-F238E27FC236}">
              <a16:creationId xmlns:a16="http://schemas.microsoft.com/office/drawing/2014/main" xmlns="" id="{49CFC8C0-B917-4F66-BB44-AB18272E674D}"/>
            </a:ext>
          </a:extLst>
        </xdr:cNvPr>
        <xdr:cNvSpPr/>
      </xdr:nvSpPr>
      <xdr:spPr>
        <a:xfrm>
          <a:off x="8699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101617</xdr:rowOff>
    </xdr:from>
    <xdr:ext cx="469744" cy="259045"/>
    <xdr:sp macro="" textlink="">
      <xdr:nvSpPr>
        <xdr:cNvPr id="136" name="n_2aveValue【体育館・プール】&#10;一人当たり面積">
          <a:extLst>
            <a:ext uri="{FF2B5EF4-FFF2-40B4-BE49-F238E27FC236}">
              <a16:creationId xmlns:a16="http://schemas.microsoft.com/office/drawing/2014/main" xmlns="" id="{FCBF1C1C-1661-4FDD-982F-36685428C46F}"/>
            </a:ext>
          </a:extLst>
        </xdr:cNvPr>
        <xdr:cNvSpPr txBox="1"/>
      </xdr:nvSpPr>
      <xdr:spPr>
        <a:xfrm>
          <a:off x="8515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52070</xdr:rowOff>
    </xdr:from>
    <xdr:to>
      <xdr:col>41</xdr:col>
      <xdr:colOff>101600</xdr:colOff>
      <xdr:row>62</xdr:row>
      <xdr:rowOff>153670</xdr:rowOff>
    </xdr:to>
    <xdr:sp macro="" textlink="">
      <xdr:nvSpPr>
        <xdr:cNvPr id="137" name="フローチャート: 判断 136">
          <a:extLst>
            <a:ext uri="{FF2B5EF4-FFF2-40B4-BE49-F238E27FC236}">
              <a16:creationId xmlns:a16="http://schemas.microsoft.com/office/drawing/2014/main" xmlns="" id="{472D47B3-9013-4A71-A527-ED0EC4F53AC9}"/>
            </a:ext>
          </a:extLst>
        </xdr:cNvPr>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170197</xdr:rowOff>
    </xdr:from>
    <xdr:ext cx="469744" cy="259045"/>
    <xdr:sp macro="" textlink="">
      <xdr:nvSpPr>
        <xdr:cNvPr id="138" name="n_3aveValue【体育館・プール】&#10;一人当たり面積">
          <a:extLst>
            <a:ext uri="{FF2B5EF4-FFF2-40B4-BE49-F238E27FC236}">
              <a16:creationId xmlns:a16="http://schemas.microsoft.com/office/drawing/2014/main" xmlns="" id="{C1F1C3C1-D508-46C5-8120-89AA7D609662}"/>
            </a:ext>
          </a:extLst>
        </xdr:cNvPr>
        <xdr:cNvSpPr txBox="1"/>
      </xdr:nvSpPr>
      <xdr:spPr>
        <a:xfrm>
          <a:off x="7626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xmlns="" id="{9EFE27FD-435C-4122-936B-3EE6617812B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xmlns="" id="{199BA056-550C-4C0B-9E68-D049E70DFE9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xmlns="" id="{A3C714C4-1A95-4046-BB4C-A0152F17F32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xmlns="" id="{EB777540-9432-46FA-BD4F-EE959F3E36F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xmlns="" id="{A02AE71C-AAFA-4FFA-B87D-B41AC285968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73297</xdr:rowOff>
    </xdr:from>
    <xdr:to>
      <xdr:col>55</xdr:col>
      <xdr:colOff>50800</xdr:colOff>
      <xdr:row>63</xdr:row>
      <xdr:rowOff>3447</xdr:rowOff>
    </xdr:to>
    <xdr:sp macro="" textlink="">
      <xdr:nvSpPr>
        <xdr:cNvPr id="144" name="楕円 143">
          <a:extLst>
            <a:ext uri="{FF2B5EF4-FFF2-40B4-BE49-F238E27FC236}">
              <a16:creationId xmlns:a16="http://schemas.microsoft.com/office/drawing/2014/main" xmlns="" id="{2E5045BD-A1C4-4036-861F-8C8557276A73}"/>
            </a:ext>
          </a:extLst>
        </xdr:cNvPr>
        <xdr:cNvSpPr/>
      </xdr:nvSpPr>
      <xdr:spPr>
        <a:xfrm>
          <a:off x="10426700" y="107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51724</xdr:rowOff>
    </xdr:from>
    <xdr:ext cx="469744" cy="259045"/>
    <xdr:sp macro="" textlink="">
      <xdr:nvSpPr>
        <xdr:cNvPr id="145" name="【体育館・プール】&#10;一人当たり面積該当値テキスト">
          <a:extLst>
            <a:ext uri="{FF2B5EF4-FFF2-40B4-BE49-F238E27FC236}">
              <a16:creationId xmlns:a16="http://schemas.microsoft.com/office/drawing/2014/main" xmlns="" id="{69C90774-0168-4B89-BD74-FA03A1992942}"/>
            </a:ext>
          </a:extLst>
        </xdr:cNvPr>
        <xdr:cNvSpPr txBox="1"/>
      </xdr:nvSpPr>
      <xdr:spPr>
        <a:xfrm>
          <a:off x="10515600" y="1068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76563</xdr:rowOff>
    </xdr:from>
    <xdr:to>
      <xdr:col>50</xdr:col>
      <xdr:colOff>165100</xdr:colOff>
      <xdr:row>63</xdr:row>
      <xdr:rowOff>6713</xdr:rowOff>
    </xdr:to>
    <xdr:sp macro="" textlink="">
      <xdr:nvSpPr>
        <xdr:cNvPr id="146" name="楕円 145">
          <a:extLst>
            <a:ext uri="{FF2B5EF4-FFF2-40B4-BE49-F238E27FC236}">
              <a16:creationId xmlns:a16="http://schemas.microsoft.com/office/drawing/2014/main" xmlns="" id="{2A77B281-08F3-41F6-9D48-C167DB770911}"/>
            </a:ext>
          </a:extLst>
        </xdr:cNvPr>
        <xdr:cNvSpPr/>
      </xdr:nvSpPr>
      <xdr:spPr>
        <a:xfrm>
          <a:off x="95885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124097</xdr:rowOff>
    </xdr:from>
    <xdr:to>
      <xdr:col>55</xdr:col>
      <xdr:colOff>0</xdr:colOff>
      <xdr:row>62</xdr:row>
      <xdr:rowOff>127363</xdr:rowOff>
    </xdr:to>
    <xdr:cxnSp macro="">
      <xdr:nvCxnSpPr>
        <xdr:cNvPr id="147" name="直線コネクタ 146">
          <a:extLst>
            <a:ext uri="{FF2B5EF4-FFF2-40B4-BE49-F238E27FC236}">
              <a16:creationId xmlns:a16="http://schemas.microsoft.com/office/drawing/2014/main" xmlns="" id="{4250162E-4E82-41C6-A72C-68505C5D72D7}"/>
            </a:ext>
          </a:extLst>
        </xdr:cNvPr>
        <xdr:cNvCxnSpPr/>
      </xdr:nvCxnSpPr>
      <xdr:spPr>
        <a:xfrm flipV="1">
          <a:off x="9639300" y="1075399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76563</xdr:rowOff>
    </xdr:from>
    <xdr:to>
      <xdr:col>46</xdr:col>
      <xdr:colOff>38100</xdr:colOff>
      <xdr:row>63</xdr:row>
      <xdr:rowOff>6713</xdr:rowOff>
    </xdr:to>
    <xdr:sp macro="" textlink="">
      <xdr:nvSpPr>
        <xdr:cNvPr id="148" name="楕円 147">
          <a:extLst>
            <a:ext uri="{FF2B5EF4-FFF2-40B4-BE49-F238E27FC236}">
              <a16:creationId xmlns:a16="http://schemas.microsoft.com/office/drawing/2014/main" xmlns="" id="{E29DE9E1-7906-43C0-8B5D-DBEEFB9AB6AD}"/>
            </a:ext>
          </a:extLst>
        </xdr:cNvPr>
        <xdr:cNvSpPr/>
      </xdr:nvSpPr>
      <xdr:spPr>
        <a:xfrm>
          <a:off x="86995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127363</xdr:rowOff>
    </xdr:from>
    <xdr:to>
      <xdr:col>50</xdr:col>
      <xdr:colOff>114300</xdr:colOff>
      <xdr:row>62</xdr:row>
      <xdr:rowOff>127363</xdr:rowOff>
    </xdr:to>
    <xdr:cxnSp macro="">
      <xdr:nvCxnSpPr>
        <xdr:cNvPr id="149" name="直線コネクタ 148">
          <a:extLst>
            <a:ext uri="{FF2B5EF4-FFF2-40B4-BE49-F238E27FC236}">
              <a16:creationId xmlns:a16="http://schemas.microsoft.com/office/drawing/2014/main" xmlns="" id="{FD8B4948-8DED-4D0D-BBBA-C10E080E9102}"/>
            </a:ext>
          </a:extLst>
        </xdr:cNvPr>
        <xdr:cNvCxnSpPr/>
      </xdr:nvCxnSpPr>
      <xdr:spPr>
        <a:xfrm>
          <a:off x="8750300" y="107572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66766</xdr:rowOff>
    </xdr:from>
    <xdr:to>
      <xdr:col>41</xdr:col>
      <xdr:colOff>101600</xdr:colOff>
      <xdr:row>62</xdr:row>
      <xdr:rowOff>168366</xdr:rowOff>
    </xdr:to>
    <xdr:sp macro="" textlink="">
      <xdr:nvSpPr>
        <xdr:cNvPr id="150" name="楕円 149">
          <a:extLst>
            <a:ext uri="{FF2B5EF4-FFF2-40B4-BE49-F238E27FC236}">
              <a16:creationId xmlns:a16="http://schemas.microsoft.com/office/drawing/2014/main" xmlns="" id="{A8DF25DD-A6F1-4BB1-9EF0-86C11903B3D9}"/>
            </a:ext>
          </a:extLst>
        </xdr:cNvPr>
        <xdr:cNvSpPr/>
      </xdr:nvSpPr>
      <xdr:spPr>
        <a:xfrm>
          <a:off x="7810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117566</xdr:rowOff>
    </xdr:from>
    <xdr:to>
      <xdr:col>45</xdr:col>
      <xdr:colOff>177800</xdr:colOff>
      <xdr:row>62</xdr:row>
      <xdr:rowOff>127363</xdr:rowOff>
    </xdr:to>
    <xdr:cxnSp macro="">
      <xdr:nvCxnSpPr>
        <xdr:cNvPr id="151" name="直線コネクタ 150">
          <a:extLst>
            <a:ext uri="{FF2B5EF4-FFF2-40B4-BE49-F238E27FC236}">
              <a16:creationId xmlns:a16="http://schemas.microsoft.com/office/drawing/2014/main" xmlns="" id="{B8E34578-45A4-40C3-BD0E-807903190EB3}"/>
            </a:ext>
          </a:extLst>
        </xdr:cNvPr>
        <xdr:cNvCxnSpPr/>
      </xdr:nvCxnSpPr>
      <xdr:spPr>
        <a:xfrm>
          <a:off x="7861300" y="1074746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169290</xdr:rowOff>
    </xdr:from>
    <xdr:ext cx="469744" cy="259045"/>
    <xdr:sp macro="" textlink="">
      <xdr:nvSpPr>
        <xdr:cNvPr id="152" name="n_1mainValue【体育館・プール】&#10;一人当たり面積">
          <a:extLst>
            <a:ext uri="{FF2B5EF4-FFF2-40B4-BE49-F238E27FC236}">
              <a16:creationId xmlns:a16="http://schemas.microsoft.com/office/drawing/2014/main" xmlns="" id="{8F2A1E59-4EB6-4768-996B-E04D5E21E8A7}"/>
            </a:ext>
          </a:extLst>
        </xdr:cNvPr>
        <xdr:cNvSpPr txBox="1"/>
      </xdr:nvSpPr>
      <xdr:spPr>
        <a:xfrm>
          <a:off x="9391727" y="1079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169290</xdr:rowOff>
    </xdr:from>
    <xdr:ext cx="469744" cy="259045"/>
    <xdr:sp macro="" textlink="">
      <xdr:nvSpPr>
        <xdr:cNvPr id="153" name="n_2mainValue【体育館・プール】&#10;一人当たり面積">
          <a:extLst>
            <a:ext uri="{FF2B5EF4-FFF2-40B4-BE49-F238E27FC236}">
              <a16:creationId xmlns:a16="http://schemas.microsoft.com/office/drawing/2014/main" xmlns="" id="{684632FD-A2D7-425F-BD3D-0ACF93D3BBFE}"/>
            </a:ext>
          </a:extLst>
        </xdr:cNvPr>
        <xdr:cNvSpPr txBox="1"/>
      </xdr:nvSpPr>
      <xdr:spPr>
        <a:xfrm>
          <a:off x="8515427" y="1079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159493</xdr:rowOff>
    </xdr:from>
    <xdr:ext cx="469744" cy="259045"/>
    <xdr:sp macro="" textlink="">
      <xdr:nvSpPr>
        <xdr:cNvPr id="154" name="n_3mainValue【体育館・プール】&#10;一人当たり面積">
          <a:extLst>
            <a:ext uri="{FF2B5EF4-FFF2-40B4-BE49-F238E27FC236}">
              <a16:creationId xmlns:a16="http://schemas.microsoft.com/office/drawing/2014/main" xmlns="" id="{EB8ADDB9-E347-4836-BBDA-EE7C57D29104}"/>
            </a:ext>
          </a:extLst>
        </xdr:cNvPr>
        <xdr:cNvSpPr txBox="1"/>
      </xdr:nvSpPr>
      <xdr:spPr>
        <a:xfrm>
          <a:off x="7626427" y="1078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5" name="正方形/長方形 154">
          <a:extLst>
            <a:ext uri="{FF2B5EF4-FFF2-40B4-BE49-F238E27FC236}">
              <a16:creationId xmlns:a16="http://schemas.microsoft.com/office/drawing/2014/main" xmlns="" id="{13DE713F-2924-4AE5-9904-E506A2E2EB0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6" name="正方形/長方形 155">
          <a:extLst>
            <a:ext uri="{FF2B5EF4-FFF2-40B4-BE49-F238E27FC236}">
              <a16:creationId xmlns:a16="http://schemas.microsoft.com/office/drawing/2014/main" xmlns="" id="{8FCCA0FB-DEF7-4B8C-A69F-9319BACDA6F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7" name="正方形/長方形 156">
          <a:extLst>
            <a:ext uri="{FF2B5EF4-FFF2-40B4-BE49-F238E27FC236}">
              <a16:creationId xmlns:a16="http://schemas.microsoft.com/office/drawing/2014/main" xmlns="" id="{1F5A2DF2-41EF-4CD6-8857-34E1A985E0C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8" name="正方形/長方形 157">
          <a:extLst>
            <a:ext uri="{FF2B5EF4-FFF2-40B4-BE49-F238E27FC236}">
              <a16:creationId xmlns:a16="http://schemas.microsoft.com/office/drawing/2014/main" xmlns="" id="{0A2F15AA-6745-4328-89C0-B53BE33330F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9" name="正方形/長方形 158">
          <a:extLst>
            <a:ext uri="{FF2B5EF4-FFF2-40B4-BE49-F238E27FC236}">
              <a16:creationId xmlns:a16="http://schemas.microsoft.com/office/drawing/2014/main" xmlns="" id="{73819EC0-CCEB-4B42-AF54-12BD57F0B9D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0" name="正方形/長方形 159">
          <a:extLst>
            <a:ext uri="{FF2B5EF4-FFF2-40B4-BE49-F238E27FC236}">
              <a16:creationId xmlns:a16="http://schemas.microsoft.com/office/drawing/2014/main" xmlns="" id="{68B11776-285A-4C7B-B4A2-196B6A1359D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1" name="正方形/長方形 160">
          <a:extLst>
            <a:ext uri="{FF2B5EF4-FFF2-40B4-BE49-F238E27FC236}">
              <a16:creationId xmlns:a16="http://schemas.microsoft.com/office/drawing/2014/main" xmlns="" id="{A513B05C-8DFE-493C-9BFC-8B7AFBAC5D9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2" name="正方形/長方形 161">
          <a:extLst>
            <a:ext uri="{FF2B5EF4-FFF2-40B4-BE49-F238E27FC236}">
              <a16:creationId xmlns:a16="http://schemas.microsoft.com/office/drawing/2014/main" xmlns="" id="{0C5B5832-B1CC-47E1-A23D-35F3656DC12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3" name="テキスト ボックス 162">
          <a:extLst>
            <a:ext uri="{FF2B5EF4-FFF2-40B4-BE49-F238E27FC236}">
              <a16:creationId xmlns:a16="http://schemas.microsoft.com/office/drawing/2014/main" xmlns="" id="{E97475F9-781E-433F-9062-216BBE975AB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4" name="直線コネクタ 163">
          <a:extLst>
            <a:ext uri="{FF2B5EF4-FFF2-40B4-BE49-F238E27FC236}">
              <a16:creationId xmlns:a16="http://schemas.microsoft.com/office/drawing/2014/main" xmlns="" id="{3BD22D48-C22B-4FF9-B464-7913F60E9E2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65" name="テキスト ボックス 164">
          <a:extLst>
            <a:ext uri="{FF2B5EF4-FFF2-40B4-BE49-F238E27FC236}">
              <a16:creationId xmlns:a16="http://schemas.microsoft.com/office/drawing/2014/main" xmlns="" id="{66D9DE8E-E73B-4C07-8AA5-E9326D61CC4A}"/>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6" name="直線コネクタ 165">
          <a:extLst>
            <a:ext uri="{FF2B5EF4-FFF2-40B4-BE49-F238E27FC236}">
              <a16:creationId xmlns:a16="http://schemas.microsoft.com/office/drawing/2014/main" xmlns="" id="{CCCD0C8B-0047-4F87-B0B8-E2682DB0BCD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67" name="テキスト ボックス 166">
          <a:extLst>
            <a:ext uri="{FF2B5EF4-FFF2-40B4-BE49-F238E27FC236}">
              <a16:creationId xmlns:a16="http://schemas.microsoft.com/office/drawing/2014/main" xmlns="" id="{B511B96C-B0C3-47DB-84DB-8679C18E35DF}"/>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8" name="直線コネクタ 167">
          <a:extLst>
            <a:ext uri="{FF2B5EF4-FFF2-40B4-BE49-F238E27FC236}">
              <a16:creationId xmlns:a16="http://schemas.microsoft.com/office/drawing/2014/main" xmlns="" id="{DD17CF81-1DB3-4D0E-A8A3-99C4C02F100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9" name="テキスト ボックス 168">
          <a:extLst>
            <a:ext uri="{FF2B5EF4-FFF2-40B4-BE49-F238E27FC236}">
              <a16:creationId xmlns:a16="http://schemas.microsoft.com/office/drawing/2014/main" xmlns="" id="{22A65A4B-789E-4128-97E6-A8CC7BDE344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0" name="直線コネクタ 169">
          <a:extLst>
            <a:ext uri="{FF2B5EF4-FFF2-40B4-BE49-F238E27FC236}">
              <a16:creationId xmlns:a16="http://schemas.microsoft.com/office/drawing/2014/main" xmlns="" id="{D108C06D-7790-49D2-91B8-11C054EB0FA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1" name="テキスト ボックス 170">
          <a:extLst>
            <a:ext uri="{FF2B5EF4-FFF2-40B4-BE49-F238E27FC236}">
              <a16:creationId xmlns:a16="http://schemas.microsoft.com/office/drawing/2014/main" xmlns="" id="{7FEB5E3E-DB46-4E89-9CCF-4387CD2A7BF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2" name="直線コネクタ 171">
          <a:extLst>
            <a:ext uri="{FF2B5EF4-FFF2-40B4-BE49-F238E27FC236}">
              <a16:creationId xmlns:a16="http://schemas.microsoft.com/office/drawing/2014/main" xmlns="" id="{5D6C1158-AF0C-48CF-B43E-9D7544FA655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3" name="テキスト ボックス 172">
          <a:extLst>
            <a:ext uri="{FF2B5EF4-FFF2-40B4-BE49-F238E27FC236}">
              <a16:creationId xmlns:a16="http://schemas.microsoft.com/office/drawing/2014/main" xmlns="" id="{FE2BD9FA-0425-4D02-A51E-CF48D07A565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4" name="直線コネクタ 173">
          <a:extLst>
            <a:ext uri="{FF2B5EF4-FFF2-40B4-BE49-F238E27FC236}">
              <a16:creationId xmlns:a16="http://schemas.microsoft.com/office/drawing/2014/main" xmlns="" id="{DAFC501E-FEFB-462E-9E95-C2EF05BDCFB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75" name="テキスト ボックス 174">
          <a:extLst>
            <a:ext uri="{FF2B5EF4-FFF2-40B4-BE49-F238E27FC236}">
              <a16:creationId xmlns:a16="http://schemas.microsoft.com/office/drawing/2014/main" xmlns="" id="{FAF5EB3A-F96A-474B-9167-4106E5720BF5}"/>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6" name="直線コネクタ 175">
          <a:extLst>
            <a:ext uri="{FF2B5EF4-FFF2-40B4-BE49-F238E27FC236}">
              <a16:creationId xmlns:a16="http://schemas.microsoft.com/office/drawing/2014/main" xmlns="" id="{91357B14-53F5-4ADE-BA40-4A346850B82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7" name="テキスト ボックス 176">
          <a:extLst>
            <a:ext uri="{FF2B5EF4-FFF2-40B4-BE49-F238E27FC236}">
              <a16:creationId xmlns:a16="http://schemas.microsoft.com/office/drawing/2014/main" xmlns="" id="{14E766E5-8BEC-4B6F-A469-B1EEEBBEFC55}"/>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8" name="【福祉施設】&#10;有形固定資産減価償却率グラフ枠">
          <a:extLst>
            <a:ext uri="{FF2B5EF4-FFF2-40B4-BE49-F238E27FC236}">
              <a16:creationId xmlns:a16="http://schemas.microsoft.com/office/drawing/2014/main" xmlns="" id="{F9342723-6B99-477B-BBBA-7E4F0AA7002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102870</xdr:rowOff>
    </xdr:from>
    <xdr:to>
      <xdr:col>24</xdr:col>
      <xdr:colOff>62865</xdr:colOff>
      <xdr:row>85</xdr:row>
      <xdr:rowOff>81914</xdr:rowOff>
    </xdr:to>
    <xdr:cxnSp macro="">
      <xdr:nvCxnSpPr>
        <xdr:cNvPr id="179" name="直線コネクタ 178">
          <a:extLst>
            <a:ext uri="{FF2B5EF4-FFF2-40B4-BE49-F238E27FC236}">
              <a16:creationId xmlns:a16="http://schemas.microsoft.com/office/drawing/2014/main" xmlns="" id="{C36EC986-86A5-4B8D-9126-912F29DAAA91}"/>
            </a:ext>
          </a:extLst>
        </xdr:cNvPr>
        <xdr:cNvCxnSpPr/>
      </xdr:nvCxnSpPr>
      <xdr:spPr>
        <a:xfrm flipV="1">
          <a:off x="4634865" y="13475970"/>
          <a:ext cx="0" cy="11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85741</xdr:rowOff>
    </xdr:from>
    <xdr:ext cx="405111" cy="259045"/>
    <xdr:sp macro="" textlink="">
      <xdr:nvSpPr>
        <xdr:cNvPr id="180" name="【福祉施設】&#10;有形固定資産減価償却率最小値テキスト">
          <a:extLst>
            <a:ext uri="{FF2B5EF4-FFF2-40B4-BE49-F238E27FC236}">
              <a16:creationId xmlns:a16="http://schemas.microsoft.com/office/drawing/2014/main" xmlns="" id="{53F3D698-B725-4E43-A031-7E44210AB20D}"/>
            </a:ext>
          </a:extLst>
        </xdr:cNvPr>
        <xdr:cNvSpPr txBox="1"/>
      </xdr:nvSpPr>
      <xdr:spPr>
        <a:xfrm>
          <a:off x="4673600" y="1465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81914</xdr:rowOff>
    </xdr:from>
    <xdr:to>
      <xdr:col>24</xdr:col>
      <xdr:colOff>152400</xdr:colOff>
      <xdr:row>85</xdr:row>
      <xdr:rowOff>81914</xdr:rowOff>
    </xdr:to>
    <xdr:cxnSp macro="">
      <xdr:nvCxnSpPr>
        <xdr:cNvPr id="181" name="直線コネクタ 180">
          <a:extLst>
            <a:ext uri="{FF2B5EF4-FFF2-40B4-BE49-F238E27FC236}">
              <a16:creationId xmlns:a16="http://schemas.microsoft.com/office/drawing/2014/main" xmlns="" id="{324D3D05-25DF-4C6A-A45E-7F527A0AC85E}"/>
            </a:ext>
          </a:extLst>
        </xdr:cNvPr>
        <xdr:cNvCxnSpPr/>
      </xdr:nvCxnSpPr>
      <xdr:spPr>
        <a:xfrm>
          <a:off x="4546600" y="1465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49547</xdr:rowOff>
    </xdr:from>
    <xdr:ext cx="405111" cy="259045"/>
    <xdr:sp macro="" textlink="">
      <xdr:nvSpPr>
        <xdr:cNvPr id="182" name="【福祉施設】&#10;有形固定資産減価償却率最大値テキスト">
          <a:extLst>
            <a:ext uri="{FF2B5EF4-FFF2-40B4-BE49-F238E27FC236}">
              <a16:creationId xmlns:a16="http://schemas.microsoft.com/office/drawing/2014/main" xmlns="" id="{64915461-0DFE-43C6-94F7-5F2266A769AE}"/>
            </a:ext>
          </a:extLst>
        </xdr:cNvPr>
        <xdr:cNvSpPr txBox="1"/>
      </xdr:nvSpPr>
      <xdr:spPr>
        <a:xfrm>
          <a:off x="4673600" y="1325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102870</xdr:rowOff>
    </xdr:from>
    <xdr:to>
      <xdr:col>24</xdr:col>
      <xdr:colOff>152400</xdr:colOff>
      <xdr:row>78</xdr:row>
      <xdr:rowOff>102870</xdr:rowOff>
    </xdr:to>
    <xdr:cxnSp macro="">
      <xdr:nvCxnSpPr>
        <xdr:cNvPr id="183" name="直線コネクタ 182">
          <a:extLst>
            <a:ext uri="{FF2B5EF4-FFF2-40B4-BE49-F238E27FC236}">
              <a16:creationId xmlns:a16="http://schemas.microsoft.com/office/drawing/2014/main" xmlns="" id="{7E88AD84-ED56-4032-AB30-2627865C0314}"/>
            </a:ext>
          </a:extLst>
        </xdr:cNvPr>
        <xdr:cNvCxnSpPr/>
      </xdr:nvCxnSpPr>
      <xdr:spPr>
        <a:xfrm>
          <a:off x="4546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76216</xdr:rowOff>
    </xdr:from>
    <xdr:ext cx="405111" cy="259045"/>
    <xdr:sp macro="" textlink="">
      <xdr:nvSpPr>
        <xdr:cNvPr id="184" name="【福祉施設】&#10;有形固定資産減価償却率平均値テキスト">
          <a:extLst>
            <a:ext uri="{FF2B5EF4-FFF2-40B4-BE49-F238E27FC236}">
              <a16:creationId xmlns:a16="http://schemas.microsoft.com/office/drawing/2014/main" xmlns="" id="{86F5852E-4DD2-488D-9F2B-1E9AD567171D}"/>
            </a:ext>
          </a:extLst>
        </xdr:cNvPr>
        <xdr:cNvSpPr txBox="1"/>
      </xdr:nvSpPr>
      <xdr:spPr>
        <a:xfrm>
          <a:off x="4673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185" name="フローチャート: 判断 184">
          <a:extLst>
            <a:ext uri="{FF2B5EF4-FFF2-40B4-BE49-F238E27FC236}">
              <a16:creationId xmlns:a16="http://schemas.microsoft.com/office/drawing/2014/main" xmlns="" id="{7B8C0D5B-C4D9-4910-BB16-8DDCB00AD2C0}"/>
            </a:ext>
          </a:extLst>
        </xdr:cNvPr>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114936</xdr:rowOff>
    </xdr:from>
    <xdr:to>
      <xdr:col>20</xdr:col>
      <xdr:colOff>38100</xdr:colOff>
      <xdr:row>83</xdr:row>
      <xdr:rowOff>45086</xdr:rowOff>
    </xdr:to>
    <xdr:sp macro="" textlink="">
      <xdr:nvSpPr>
        <xdr:cNvPr id="186" name="フローチャート: 判断 185">
          <a:extLst>
            <a:ext uri="{FF2B5EF4-FFF2-40B4-BE49-F238E27FC236}">
              <a16:creationId xmlns:a16="http://schemas.microsoft.com/office/drawing/2014/main" xmlns="" id="{6164647D-34CD-4DB9-A957-DEAB2380A3DE}"/>
            </a:ext>
          </a:extLst>
        </xdr:cNvPr>
        <xdr:cNvSpPr/>
      </xdr:nvSpPr>
      <xdr:spPr>
        <a:xfrm>
          <a:off x="3746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36213</xdr:rowOff>
    </xdr:from>
    <xdr:ext cx="405111" cy="259045"/>
    <xdr:sp macro="" textlink="">
      <xdr:nvSpPr>
        <xdr:cNvPr id="187" name="n_1aveValue【福祉施設】&#10;有形固定資産減価償却率">
          <a:extLst>
            <a:ext uri="{FF2B5EF4-FFF2-40B4-BE49-F238E27FC236}">
              <a16:creationId xmlns:a16="http://schemas.microsoft.com/office/drawing/2014/main" xmlns="" id="{5D190EB1-DB8D-4417-B85D-2B0FDD59DF38}"/>
            </a:ext>
          </a:extLst>
        </xdr:cNvPr>
        <xdr:cNvSpPr txBox="1"/>
      </xdr:nvSpPr>
      <xdr:spPr>
        <a:xfrm>
          <a:off x="35820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135889</xdr:rowOff>
    </xdr:from>
    <xdr:to>
      <xdr:col>15</xdr:col>
      <xdr:colOff>101600</xdr:colOff>
      <xdr:row>83</xdr:row>
      <xdr:rowOff>66039</xdr:rowOff>
    </xdr:to>
    <xdr:sp macro="" textlink="">
      <xdr:nvSpPr>
        <xdr:cNvPr id="188" name="フローチャート: 判断 187">
          <a:extLst>
            <a:ext uri="{FF2B5EF4-FFF2-40B4-BE49-F238E27FC236}">
              <a16:creationId xmlns:a16="http://schemas.microsoft.com/office/drawing/2014/main" xmlns="" id="{04DB2F26-1ACC-48F4-B740-A52E5ABA0878}"/>
            </a:ext>
          </a:extLst>
        </xdr:cNvPr>
        <xdr:cNvSpPr/>
      </xdr:nvSpPr>
      <xdr:spPr>
        <a:xfrm>
          <a:off x="2857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57166</xdr:rowOff>
    </xdr:from>
    <xdr:ext cx="405111" cy="259045"/>
    <xdr:sp macro="" textlink="">
      <xdr:nvSpPr>
        <xdr:cNvPr id="189" name="n_2aveValue【福祉施設】&#10;有形固定資産減価償却率">
          <a:extLst>
            <a:ext uri="{FF2B5EF4-FFF2-40B4-BE49-F238E27FC236}">
              <a16:creationId xmlns:a16="http://schemas.microsoft.com/office/drawing/2014/main" xmlns="" id="{6BE7E8A5-FD1C-4984-B196-0324D628F310}"/>
            </a:ext>
          </a:extLst>
        </xdr:cNvPr>
        <xdr:cNvSpPr txBox="1"/>
      </xdr:nvSpPr>
      <xdr:spPr>
        <a:xfrm>
          <a:off x="2705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141605</xdr:rowOff>
    </xdr:from>
    <xdr:to>
      <xdr:col>10</xdr:col>
      <xdr:colOff>165100</xdr:colOff>
      <xdr:row>83</xdr:row>
      <xdr:rowOff>71755</xdr:rowOff>
    </xdr:to>
    <xdr:sp macro="" textlink="">
      <xdr:nvSpPr>
        <xdr:cNvPr id="190" name="フローチャート: 判断 189">
          <a:extLst>
            <a:ext uri="{FF2B5EF4-FFF2-40B4-BE49-F238E27FC236}">
              <a16:creationId xmlns:a16="http://schemas.microsoft.com/office/drawing/2014/main" xmlns="" id="{ACEB69E1-023E-4577-910B-485D32B66148}"/>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83</xdr:row>
      <xdr:rowOff>62882</xdr:rowOff>
    </xdr:from>
    <xdr:ext cx="405111" cy="259045"/>
    <xdr:sp macro="" textlink="">
      <xdr:nvSpPr>
        <xdr:cNvPr id="191" name="n_3aveValue【福祉施設】&#10;有形固定資産減価償却率">
          <a:extLst>
            <a:ext uri="{FF2B5EF4-FFF2-40B4-BE49-F238E27FC236}">
              <a16:creationId xmlns:a16="http://schemas.microsoft.com/office/drawing/2014/main" xmlns="" id="{6078AF2F-1777-452B-808E-02284759BA24}"/>
            </a:ext>
          </a:extLst>
        </xdr:cNvPr>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xmlns="" id="{89D50AD9-3585-4ACE-B090-0943A073F9B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xmlns="" id="{7537B10C-98C5-4AE1-ABA7-A420D4DC0D4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xmlns="" id="{FC55ECEF-E6DD-49A9-B497-354BC4BC903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xmlns="" id="{19F34396-38F6-498E-9ABF-298C26D3E64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xmlns="" id="{79E1D2A6-95E9-4580-9F28-277776FDBC5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19686</xdr:rowOff>
    </xdr:from>
    <xdr:to>
      <xdr:col>24</xdr:col>
      <xdr:colOff>114300</xdr:colOff>
      <xdr:row>79</xdr:row>
      <xdr:rowOff>121286</xdr:rowOff>
    </xdr:to>
    <xdr:sp macro="" textlink="">
      <xdr:nvSpPr>
        <xdr:cNvPr id="197" name="楕円 196">
          <a:extLst>
            <a:ext uri="{FF2B5EF4-FFF2-40B4-BE49-F238E27FC236}">
              <a16:creationId xmlns:a16="http://schemas.microsoft.com/office/drawing/2014/main" xmlns="" id="{8E5E7A39-A60A-4602-A58C-33270691AE20}"/>
            </a:ext>
          </a:extLst>
        </xdr:cNvPr>
        <xdr:cNvSpPr/>
      </xdr:nvSpPr>
      <xdr:spPr>
        <a:xfrm>
          <a:off x="4584700" y="135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42563</xdr:rowOff>
    </xdr:from>
    <xdr:ext cx="405111" cy="259045"/>
    <xdr:sp macro="" textlink="">
      <xdr:nvSpPr>
        <xdr:cNvPr id="198" name="【福祉施設】&#10;有形固定資産減価償却率該当値テキスト">
          <a:extLst>
            <a:ext uri="{FF2B5EF4-FFF2-40B4-BE49-F238E27FC236}">
              <a16:creationId xmlns:a16="http://schemas.microsoft.com/office/drawing/2014/main" xmlns="" id="{7E8A9202-C0A3-4000-9BED-6107B2C45602}"/>
            </a:ext>
          </a:extLst>
        </xdr:cNvPr>
        <xdr:cNvSpPr txBox="1"/>
      </xdr:nvSpPr>
      <xdr:spPr>
        <a:xfrm>
          <a:off x="4673600" y="1341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44450</xdr:rowOff>
    </xdr:from>
    <xdr:to>
      <xdr:col>20</xdr:col>
      <xdr:colOff>38100</xdr:colOff>
      <xdr:row>79</xdr:row>
      <xdr:rowOff>146050</xdr:rowOff>
    </xdr:to>
    <xdr:sp macro="" textlink="">
      <xdr:nvSpPr>
        <xdr:cNvPr id="199" name="楕円 198">
          <a:extLst>
            <a:ext uri="{FF2B5EF4-FFF2-40B4-BE49-F238E27FC236}">
              <a16:creationId xmlns:a16="http://schemas.microsoft.com/office/drawing/2014/main" xmlns="" id="{6AC00DE7-043D-4837-8FE5-E6EA2E5A3629}"/>
            </a:ext>
          </a:extLst>
        </xdr:cNvPr>
        <xdr:cNvSpPr/>
      </xdr:nvSpPr>
      <xdr:spPr>
        <a:xfrm>
          <a:off x="3746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70486</xdr:rowOff>
    </xdr:from>
    <xdr:to>
      <xdr:col>24</xdr:col>
      <xdr:colOff>63500</xdr:colOff>
      <xdr:row>79</xdr:row>
      <xdr:rowOff>95250</xdr:rowOff>
    </xdr:to>
    <xdr:cxnSp macro="">
      <xdr:nvCxnSpPr>
        <xdr:cNvPr id="200" name="直線コネクタ 199">
          <a:extLst>
            <a:ext uri="{FF2B5EF4-FFF2-40B4-BE49-F238E27FC236}">
              <a16:creationId xmlns:a16="http://schemas.microsoft.com/office/drawing/2014/main" xmlns="" id="{F915C5BF-C751-4E16-ADCE-CDD3BEAB59AA}"/>
            </a:ext>
          </a:extLst>
        </xdr:cNvPr>
        <xdr:cNvCxnSpPr/>
      </xdr:nvCxnSpPr>
      <xdr:spPr>
        <a:xfrm flipV="1">
          <a:off x="3797300" y="13615036"/>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88264</xdr:rowOff>
    </xdr:from>
    <xdr:to>
      <xdr:col>15</xdr:col>
      <xdr:colOff>101600</xdr:colOff>
      <xdr:row>80</xdr:row>
      <xdr:rowOff>18414</xdr:rowOff>
    </xdr:to>
    <xdr:sp macro="" textlink="">
      <xdr:nvSpPr>
        <xdr:cNvPr id="201" name="楕円 200">
          <a:extLst>
            <a:ext uri="{FF2B5EF4-FFF2-40B4-BE49-F238E27FC236}">
              <a16:creationId xmlns:a16="http://schemas.microsoft.com/office/drawing/2014/main" xmlns="" id="{06D60C05-EA66-46F1-9DAA-A75951F7AF6A}"/>
            </a:ext>
          </a:extLst>
        </xdr:cNvPr>
        <xdr:cNvSpPr/>
      </xdr:nvSpPr>
      <xdr:spPr>
        <a:xfrm>
          <a:off x="2857500" y="1363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95250</xdr:rowOff>
    </xdr:from>
    <xdr:to>
      <xdr:col>19</xdr:col>
      <xdr:colOff>177800</xdr:colOff>
      <xdr:row>79</xdr:row>
      <xdr:rowOff>139064</xdr:rowOff>
    </xdr:to>
    <xdr:cxnSp macro="">
      <xdr:nvCxnSpPr>
        <xdr:cNvPr id="202" name="直線コネクタ 201">
          <a:extLst>
            <a:ext uri="{FF2B5EF4-FFF2-40B4-BE49-F238E27FC236}">
              <a16:creationId xmlns:a16="http://schemas.microsoft.com/office/drawing/2014/main" xmlns="" id="{7D39F3A0-FF76-4DD3-B3A3-13300776DD71}"/>
            </a:ext>
          </a:extLst>
        </xdr:cNvPr>
        <xdr:cNvCxnSpPr/>
      </xdr:nvCxnSpPr>
      <xdr:spPr>
        <a:xfrm flipV="1">
          <a:off x="2908300" y="1363980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114936</xdr:rowOff>
    </xdr:from>
    <xdr:to>
      <xdr:col>10</xdr:col>
      <xdr:colOff>165100</xdr:colOff>
      <xdr:row>80</xdr:row>
      <xdr:rowOff>45086</xdr:rowOff>
    </xdr:to>
    <xdr:sp macro="" textlink="">
      <xdr:nvSpPr>
        <xdr:cNvPr id="203" name="楕円 202">
          <a:extLst>
            <a:ext uri="{FF2B5EF4-FFF2-40B4-BE49-F238E27FC236}">
              <a16:creationId xmlns:a16="http://schemas.microsoft.com/office/drawing/2014/main" xmlns="" id="{AD87A935-69C0-4525-A156-F666EC89E619}"/>
            </a:ext>
          </a:extLst>
        </xdr:cNvPr>
        <xdr:cNvSpPr/>
      </xdr:nvSpPr>
      <xdr:spPr>
        <a:xfrm>
          <a:off x="1968500" y="1365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139064</xdr:rowOff>
    </xdr:from>
    <xdr:to>
      <xdr:col>15</xdr:col>
      <xdr:colOff>50800</xdr:colOff>
      <xdr:row>79</xdr:row>
      <xdr:rowOff>165736</xdr:rowOff>
    </xdr:to>
    <xdr:cxnSp macro="">
      <xdr:nvCxnSpPr>
        <xdr:cNvPr id="204" name="直線コネクタ 203">
          <a:extLst>
            <a:ext uri="{FF2B5EF4-FFF2-40B4-BE49-F238E27FC236}">
              <a16:creationId xmlns:a16="http://schemas.microsoft.com/office/drawing/2014/main" xmlns="" id="{E07F0DD5-3039-41E2-8B1D-A4BE33F90D9C}"/>
            </a:ext>
          </a:extLst>
        </xdr:cNvPr>
        <xdr:cNvCxnSpPr/>
      </xdr:nvCxnSpPr>
      <xdr:spPr>
        <a:xfrm flipV="1">
          <a:off x="2019300" y="13683614"/>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162577</xdr:rowOff>
    </xdr:from>
    <xdr:ext cx="405111" cy="259045"/>
    <xdr:sp macro="" textlink="">
      <xdr:nvSpPr>
        <xdr:cNvPr id="205" name="n_1mainValue【福祉施設】&#10;有形固定資産減価償却率">
          <a:extLst>
            <a:ext uri="{FF2B5EF4-FFF2-40B4-BE49-F238E27FC236}">
              <a16:creationId xmlns:a16="http://schemas.microsoft.com/office/drawing/2014/main" xmlns="" id="{4798ECDA-8A6D-4A85-B27F-9FA647121AFF}"/>
            </a:ext>
          </a:extLst>
        </xdr:cNvPr>
        <xdr:cNvSpPr txBox="1"/>
      </xdr:nvSpPr>
      <xdr:spPr>
        <a:xfrm>
          <a:off x="3582044"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34941</xdr:rowOff>
    </xdr:from>
    <xdr:ext cx="405111" cy="259045"/>
    <xdr:sp macro="" textlink="">
      <xdr:nvSpPr>
        <xdr:cNvPr id="206" name="n_2mainValue【福祉施設】&#10;有形固定資産減価償却率">
          <a:extLst>
            <a:ext uri="{FF2B5EF4-FFF2-40B4-BE49-F238E27FC236}">
              <a16:creationId xmlns:a16="http://schemas.microsoft.com/office/drawing/2014/main" xmlns="" id="{420CD83E-EC9A-44B9-B168-A983BFCDB06A}"/>
            </a:ext>
          </a:extLst>
        </xdr:cNvPr>
        <xdr:cNvSpPr txBox="1"/>
      </xdr:nvSpPr>
      <xdr:spPr>
        <a:xfrm>
          <a:off x="2705744" y="1340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61613</xdr:rowOff>
    </xdr:from>
    <xdr:ext cx="405111" cy="259045"/>
    <xdr:sp macro="" textlink="">
      <xdr:nvSpPr>
        <xdr:cNvPr id="207" name="n_3mainValue【福祉施設】&#10;有形固定資産減価償却率">
          <a:extLst>
            <a:ext uri="{FF2B5EF4-FFF2-40B4-BE49-F238E27FC236}">
              <a16:creationId xmlns:a16="http://schemas.microsoft.com/office/drawing/2014/main" xmlns="" id="{3E3A625B-EACA-4FBD-AA7D-0817105F6596}"/>
            </a:ext>
          </a:extLst>
        </xdr:cNvPr>
        <xdr:cNvSpPr txBox="1"/>
      </xdr:nvSpPr>
      <xdr:spPr>
        <a:xfrm>
          <a:off x="1816744" y="1343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8" name="正方形/長方形 207">
          <a:extLst>
            <a:ext uri="{FF2B5EF4-FFF2-40B4-BE49-F238E27FC236}">
              <a16:creationId xmlns:a16="http://schemas.microsoft.com/office/drawing/2014/main" xmlns="" id="{D7AB6CA5-29A5-4EF2-8408-65D7D2AE740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9" name="正方形/長方形 208">
          <a:extLst>
            <a:ext uri="{FF2B5EF4-FFF2-40B4-BE49-F238E27FC236}">
              <a16:creationId xmlns:a16="http://schemas.microsoft.com/office/drawing/2014/main" xmlns="" id="{70460F5A-241D-4BC5-9C18-BDCEA213017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0" name="正方形/長方形 209">
          <a:extLst>
            <a:ext uri="{FF2B5EF4-FFF2-40B4-BE49-F238E27FC236}">
              <a16:creationId xmlns:a16="http://schemas.microsoft.com/office/drawing/2014/main" xmlns="" id="{E75870F8-B92C-4F60-8131-42457A70239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1" name="正方形/長方形 210">
          <a:extLst>
            <a:ext uri="{FF2B5EF4-FFF2-40B4-BE49-F238E27FC236}">
              <a16:creationId xmlns:a16="http://schemas.microsoft.com/office/drawing/2014/main" xmlns="" id="{B2EAAF45-F795-4C9F-9A24-109AD6499BA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2" name="正方形/長方形 211">
          <a:extLst>
            <a:ext uri="{FF2B5EF4-FFF2-40B4-BE49-F238E27FC236}">
              <a16:creationId xmlns:a16="http://schemas.microsoft.com/office/drawing/2014/main" xmlns="" id="{062C3B20-0C01-4D01-86D0-5AD8D7D695B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3" name="正方形/長方形 212">
          <a:extLst>
            <a:ext uri="{FF2B5EF4-FFF2-40B4-BE49-F238E27FC236}">
              <a16:creationId xmlns:a16="http://schemas.microsoft.com/office/drawing/2014/main" xmlns="" id="{2D86BA30-A328-4B67-9F65-DA8B0B0E672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4" name="正方形/長方形 213">
          <a:extLst>
            <a:ext uri="{FF2B5EF4-FFF2-40B4-BE49-F238E27FC236}">
              <a16:creationId xmlns:a16="http://schemas.microsoft.com/office/drawing/2014/main" xmlns="" id="{72A1C68E-D70B-4E3D-B7B0-1C3B3D5EE22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5" name="正方形/長方形 214">
          <a:extLst>
            <a:ext uri="{FF2B5EF4-FFF2-40B4-BE49-F238E27FC236}">
              <a16:creationId xmlns:a16="http://schemas.microsoft.com/office/drawing/2014/main" xmlns="" id="{4ACC5E9E-B024-4813-80EC-6496AC701B8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6" name="テキスト ボックス 215">
          <a:extLst>
            <a:ext uri="{FF2B5EF4-FFF2-40B4-BE49-F238E27FC236}">
              <a16:creationId xmlns:a16="http://schemas.microsoft.com/office/drawing/2014/main" xmlns="" id="{1CE7C06C-066B-4A12-A8C5-CA7DDAA47E0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7" name="直線コネクタ 216">
          <a:extLst>
            <a:ext uri="{FF2B5EF4-FFF2-40B4-BE49-F238E27FC236}">
              <a16:creationId xmlns:a16="http://schemas.microsoft.com/office/drawing/2014/main" xmlns="" id="{2E1F277A-7F80-45F1-BEA1-22CA40E2CCD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8" name="直線コネクタ 217">
          <a:extLst>
            <a:ext uri="{FF2B5EF4-FFF2-40B4-BE49-F238E27FC236}">
              <a16:creationId xmlns:a16="http://schemas.microsoft.com/office/drawing/2014/main" xmlns="" id="{450E0D35-E235-40EF-84A2-6BC2C016301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19" name="テキスト ボックス 218">
          <a:extLst>
            <a:ext uri="{FF2B5EF4-FFF2-40B4-BE49-F238E27FC236}">
              <a16:creationId xmlns:a16="http://schemas.microsoft.com/office/drawing/2014/main" xmlns="" id="{EBE6A115-FE4C-4A31-8661-6A8FC04524C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0" name="直線コネクタ 219">
          <a:extLst>
            <a:ext uri="{FF2B5EF4-FFF2-40B4-BE49-F238E27FC236}">
              <a16:creationId xmlns:a16="http://schemas.microsoft.com/office/drawing/2014/main" xmlns="" id="{9F90FCC7-3F36-4D01-9822-BC57322C186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1" name="テキスト ボックス 220">
          <a:extLst>
            <a:ext uri="{FF2B5EF4-FFF2-40B4-BE49-F238E27FC236}">
              <a16:creationId xmlns:a16="http://schemas.microsoft.com/office/drawing/2014/main" xmlns="" id="{5AD66F8A-EDBF-48D6-9DC7-5FDAB53AA8C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2" name="直線コネクタ 221">
          <a:extLst>
            <a:ext uri="{FF2B5EF4-FFF2-40B4-BE49-F238E27FC236}">
              <a16:creationId xmlns:a16="http://schemas.microsoft.com/office/drawing/2014/main" xmlns="" id="{84AC4343-C2B2-402D-9A42-761E60A394F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3" name="テキスト ボックス 222">
          <a:extLst>
            <a:ext uri="{FF2B5EF4-FFF2-40B4-BE49-F238E27FC236}">
              <a16:creationId xmlns:a16="http://schemas.microsoft.com/office/drawing/2014/main" xmlns="" id="{F67C7076-F349-4651-B9B0-09778A9BCC5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4" name="直線コネクタ 223">
          <a:extLst>
            <a:ext uri="{FF2B5EF4-FFF2-40B4-BE49-F238E27FC236}">
              <a16:creationId xmlns:a16="http://schemas.microsoft.com/office/drawing/2014/main" xmlns="" id="{EAFE6C4D-87A5-4D11-BD0D-BC9EF388BAD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5" name="テキスト ボックス 224">
          <a:extLst>
            <a:ext uri="{FF2B5EF4-FFF2-40B4-BE49-F238E27FC236}">
              <a16:creationId xmlns:a16="http://schemas.microsoft.com/office/drawing/2014/main" xmlns="" id="{5B6EA1B2-35D7-4928-BEE3-5EA792FA9D7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6" name="直線コネクタ 225">
          <a:extLst>
            <a:ext uri="{FF2B5EF4-FFF2-40B4-BE49-F238E27FC236}">
              <a16:creationId xmlns:a16="http://schemas.microsoft.com/office/drawing/2014/main" xmlns="" id="{241119F8-8A01-4855-B788-579C5AEDAB5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27" name="テキスト ボックス 226">
          <a:extLst>
            <a:ext uri="{FF2B5EF4-FFF2-40B4-BE49-F238E27FC236}">
              <a16:creationId xmlns:a16="http://schemas.microsoft.com/office/drawing/2014/main" xmlns="" id="{D5C39AC4-424F-4BDE-AC53-503E6A878A1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8" name="直線コネクタ 227">
          <a:extLst>
            <a:ext uri="{FF2B5EF4-FFF2-40B4-BE49-F238E27FC236}">
              <a16:creationId xmlns:a16="http://schemas.microsoft.com/office/drawing/2014/main" xmlns="" id="{86D66705-60DC-435A-BBAD-8F8AF1FCC8C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9" name="テキスト ボックス 228">
          <a:extLst>
            <a:ext uri="{FF2B5EF4-FFF2-40B4-BE49-F238E27FC236}">
              <a16:creationId xmlns:a16="http://schemas.microsoft.com/office/drawing/2014/main" xmlns="" id="{3501ED87-F775-4CC6-AFA7-E49E848F057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0" name="【福祉施設】&#10;一人当たり面積グラフ枠">
          <a:extLst>
            <a:ext uri="{FF2B5EF4-FFF2-40B4-BE49-F238E27FC236}">
              <a16:creationId xmlns:a16="http://schemas.microsoft.com/office/drawing/2014/main" xmlns="" id="{796F0C34-C9FA-4CB1-B4A2-192AE3C7BC7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144780</xdr:rowOff>
    </xdr:from>
    <xdr:to>
      <xdr:col>54</xdr:col>
      <xdr:colOff>189865</xdr:colOff>
      <xdr:row>86</xdr:row>
      <xdr:rowOff>49530</xdr:rowOff>
    </xdr:to>
    <xdr:cxnSp macro="">
      <xdr:nvCxnSpPr>
        <xdr:cNvPr id="231" name="直線コネクタ 230">
          <a:extLst>
            <a:ext uri="{FF2B5EF4-FFF2-40B4-BE49-F238E27FC236}">
              <a16:creationId xmlns:a16="http://schemas.microsoft.com/office/drawing/2014/main" xmlns="" id="{60BEBAD2-D110-45D1-B798-CCBF0FFB9197}"/>
            </a:ext>
          </a:extLst>
        </xdr:cNvPr>
        <xdr:cNvCxnSpPr/>
      </xdr:nvCxnSpPr>
      <xdr:spPr>
        <a:xfrm flipV="1">
          <a:off x="10476865" y="1334643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53357</xdr:rowOff>
    </xdr:from>
    <xdr:ext cx="469744" cy="259045"/>
    <xdr:sp macro="" textlink="">
      <xdr:nvSpPr>
        <xdr:cNvPr id="232" name="【福祉施設】&#10;一人当たり面積最小値テキスト">
          <a:extLst>
            <a:ext uri="{FF2B5EF4-FFF2-40B4-BE49-F238E27FC236}">
              <a16:creationId xmlns:a16="http://schemas.microsoft.com/office/drawing/2014/main" xmlns="" id="{82CDB9DC-292E-4B42-9F59-4FE4260CA5E6}"/>
            </a:ext>
          </a:extLst>
        </xdr:cNvPr>
        <xdr:cNvSpPr txBox="1"/>
      </xdr:nvSpPr>
      <xdr:spPr>
        <a:xfrm>
          <a:off x="10515600"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49530</xdr:rowOff>
    </xdr:from>
    <xdr:to>
      <xdr:col>55</xdr:col>
      <xdr:colOff>88900</xdr:colOff>
      <xdr:row>86</xdr:row>
      <xdr:rowOff>49530</xdr:rowOff>
    </xdr:to>
    <xdr:cxnSp macro="">
      <xdr:nvCxnSpPr>
        <xdr:cNvPr id="233" name="直線コネクタ 232">
          <a:extLst>
            <a:ext uri="{FF2B5EF4-FFF2-40B4-BE49-F238E27FC236}">
              <a16:creationId xmlns:a16="http://schemas.microsoft.com/office/drawing/2014/main" xmlns="" id="{93D26642-C100-44CD-AF2D-6940711881E2}"/>
            </a:ext>
          </a:extLst>
        </xdr:cNvPr>
        <xdr:cNvCxnSpPr/>
      </xdr:nvCxnSpPr>
      <xdr:spPr>
        <a:xfrm>
          <a:off x="10388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91457</xdr:rowOff>
    </xdr:from>
    <xdr:ext cx="469744" cy="259045"/>
    <xdr:sp macro="" textlink="">
      <xdr:nvSpPr>
        <xdr:cNvPr id="234" name="【福祉施設】&#10;一人当たり面積最大値テキスト">
          <a:extLst>
            <a:ext uri="{FF2B5EF4-FFF2-40B4-BE49-F238E27FC236}">
              <a16:creationId xmlns:a16="http://schemas.microsoft.com/office/drawing/2014/main" xmlns="" id="{7658F880-F606-4D43-827E-D7A84DB16E64}"/>
            </a:ext>
          </a:extLst>
        </xdr:cNvPr>
        <xdr:cNvSpPr txBox="1"/>
      </xdr:nvSpPr>
      <xdr:spPr>
        <a:xfrm>
          <a:off x="10515600" y="1312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144780</xdr:rowOff>
    </xdr:from>
    <xdr:to>
      <xdr:col>55</xdr:col>
      <xdr:colOff>88900</xdr:colOff>
      <xdr:row>77</xdr:row>
      <xdr:rowOff>144780</xdr:rowOff>
    </xdr:to>
    <xdr:cxnSp macro="">
      <xdr:nvCxnSpPr>
        <xdr:cNvPr id="235" name="直線コネクタ 234">
          <a:extLst>
            <a:ext uri="{FF2B5EF4-FFF2-40B4-BE49-F238E27FC236}">
              <a16:creationId xmlns:a16="http://schemas.microsoft.com/office/drawing/2014/main" xmlns="" id="{761579B0-AD6A-4371-AC1C-7DBEC7480058}"/>
            </a:ext>
          </a:extLst>
        </xdr:cNvPr>
        <xdr:cNvCxnSpPr/>
      </xdr:nvCxnSpPr>
      <xdr:spPr>
        <a:xfrm>
          <a:off x="10388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236" name="【福祉施設】&#10;一人当たり面積平均値テキスト">
          <a:extLst>
            <a:ext uri="{FF2B5EF4-FFF2-40B4-BE49-F238E27FC236}">
              <a16:creationId xmlns:a16="http://schemas.microsoft.com/office/drawing/2014/main" xmlns="" id="{EA157C1B-DC73-41E9-BC1D-F62CF5B07EA6}"/>
            </a:ext>
          </a:extLst>
        </xdr:cNvPr>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237" name="フローチャート: 判断 236">
          <a:extLst>
            <a:ext uri="{FF2B5EF4-FFF2-40B4-BE49-F238E27FC236}">
              <a16:creationId xmlns:a16="http://schemas.microsoft.com/office/drawing/2014/main" xmlns="" id="{021265D2-56B7-41D1-9089-E62045DAE558}"/>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135889</xdr:rowOff>
    </xdr:from>
    <xdr:to>
      <xdr:col>50</xdr:col>
      <xdr:colOff>165100</xdr:colOff>
      <xdr:row>84</xdr:row>
      <xdr:rowOff>66039</xdr:rowOff>
    </xdr:to>
    <xdr:sp macro="" textlink="">
      <xdr:nvSpPr>
        <xdr:cNvPr id="238" name="フローチャート: 判断 237">
          <a:extLst>
            <a:ext uri="{FF2B5EF4-FFF2-40B4-BE49-F238E27FC236}">
              <a16:creationId xmlns:a16="http://schemas.microsoft.com/office/drawing/2014/main" xmlns="" id="{43235C9C-ABF3-4960-8021-35E69CF059FD}"/>
            </a:ext>
          </a:extLst>
        </xdr:cNvPr>
        <xdr:cNvSpPr/>
      </xdr:nvSpPr>
      <xdr:spPr>
        <a:xfrm>
          <a:off x="9588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82566</xdr:rowOff>
    </xdr:from>
    <xdr:ext cx="469744" cy="259045"/>
    <xdr:sp macro="" textlink="">
      <xdr:nvSpPr>
        <xdr:cNvPr id="239" name="n_1aveValue【福祉施設】&#10;一人当たり面積">
          <a:extLst>
            <a:ext uri="{FF2B5EF4-FFF2-40B4-BE49-F238E27FC236}">
              <a16:creationId xmlns:a16="http://schemas.microsoft.com/office/drawing/2014/main" xmlns="" id="{86F00DA8-7498-4A4B-BBB4-9F70E2DB5AC6}"/>
            </a:ext>
          </a:extLst>
        </xdr:cNvPr>
        <xdr:cNvSpPr txBox="1"/>
      </xdr:nvSpPr>
      <xdr:spPr>
        <a:xfrm>
          <a:off x="93917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116839</xdr:rowOff>
    </xdr:from>
    <xdr:to>
      <xdr:col>46</xdr:col>
      <xdr:colOff>38100</xdr:colOff>
      <xdr:row>84</xdr:row>
      <xdr:rowOff>46989</xdr:rowOff>
    </xdr:to>
    <xdr:sp macro="" textlink="">
      <xdr:nvSpPr>
        <xdr:cNvPr id="240" name="フローチャート: 判断 239">
          <a:extLst>
            <a:ext uri="{FF2B5EF4-FFF2-40B4-BE49-F238E27FC236}">
              <a16:creationId xmlns:a16="http://schemas.microsoft.com/office/drawing/2014/main" xmlns="" id="{51C096E4-1D74-4F06-891C-9C92BE83BEFA}"/>
            </a:ext>
          </a:extLst>
        </xdr:cNvPr>
        <xdr:cNvSpPr/>
      </xdr:nvSpPr>
      <xdr:spPr>
        <a:xfrm>
          <a:off x="8699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63516</xdr:rowOff>
    </xdr:from>
    <xdr:ext cx="469744" cy="259045"/>
    <xdr:sp macro="" textlink="">
      <xdr:nvSpPr>
        <xdr:cNvPr id="241" name="n_2aveValue【福祉施設】&#10;一人当たり面積">
          <a:extLst>
            <a:ext uri="{FF2B5EF4-FFF2-40B4-BE49-F238E27FC236}">
              <a16:creationId xmlns:a16="http://schemas.microsoft.com/office/drawing/2014/main" xmlns="" id="{D27964EA-4324-415B-8404-1F411569A12A}"/>
            </a:ext>
          </a:extLst>
        </xdr:cNvPr>
        <xdr:cNvSpPr txBox="1"/>
      </xdr:nvSpPr>
      <xdr:spPr>
        <a:xfrm>
          <a:off x="8515427" y="1412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44450</xdr:rowOff>
    </xdr:from>
    <xdr:to>
      <xdr:col>41</xdr:col>
      <xdr:colOff>101600</xdr:colOff>
      <xdr:row>84</xdr:row>
      <xdr:rowOff>146050</xdr:rowOff>
    </xdr:to>
    <xdr:sp macro="" textlink="">
      <xdr:nvSpPr>
        <xdr:cNvPr id="242" name="フローチャート: 判断 241">
          <a:extLst>
            <a:ext uri="{FF2B5EF4-FFF2-40B4-BE49-F238E27FC236}">
              <a16:creationId xmlns:a16="http://schemas.microsoft.com/office/drawing/2014/main" xmlns="" id="{76E1ADBC-D369-459D-A2F3-D2E84A3A83A9}"/>
            </a:ext>
          </a:extLst>
        </xdr:cNvPr>
        <xdr:cNvSpPr/>
      </xdr:nvSpPr>
      <xdr:spPr>
        <a:xfrm>
          <a:off x="7810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82</xdr:row>
      <xdr:rowOff>162577</xdr:rowOff>
    </xdr:from>
    <xdr:ext cx="469744" cy="259045"/>
    <xdr:sp macro="" textlink="">
      <xdr:nvSpPr>
        <xdr:cNvPr id="243" name="n_3aveValue【福祉施設】&#10;一人当たり面積">
          <a:extLst>
            <a:ext uri="{FF2B5EF4-FFF2-40B4-BE49-F238E27FC236}">
              <a16:creationId xmlns:a16="http://schemas.microsoft.com/office/drawing/2014/main" xmlns="" id="{BEA4F096-1AA3-4411-B332-BE78AF1DCE3E}"/>
            </a:ext>
          </a:extLst>
        </xdr:cNvPr>
        <xdr:cNvSpPr txBox="1"/>
      </xdr:nvSpPr>
      <xdr:spPr>
        <a:xfrm>
          <a:off x="7626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xmlns="" id="{E8A1A68A-4790-4986-A5C1-CA3AC18E930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xmlns="" id="{96E2195E-8DB4-4009-BF00-E254F73A1E0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xmlns="" id="{2EB0A299-9064-4CE9-AA51-2C7BF16EA3E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xmlns="" id="{2CFA998F-3258-4562-8D9B-4DAD9D003F1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xmlns="" id="{D38CF945-D328-4654-9012-104298B5FB0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162561</xdr:rowOff>
    </xdr:from>
    <xdr:to>
      <xdr:col>55</xdr:col>
      <xdr:colOff>50800</xdr:colOff>
      <xdr:row>86</xdr:row>
      <xdr:rowOff>92711</xdr:rowOff>
    </xdr:to>
    <xdr:sp macro="" textlink="">
      <xdr:nvSpPr>
        <xdr:cNvPr id="249" name="楕円 248">
          <a:extLst>
            <a:ext uri="{FF2B5EF4-FFF2-40B4-BE49-F238E27FC236}">
              <a16:creationId xmlns:a16="http://schemas.microsoft.com/office/drawing/2014/main" xmlns="" id="{F627CEF9-F1F7-49D6-B32A-4F3CAE2B2907}"/>
            </a:ext>
          </a:extLst>
        </xdr:cNvPr>
        <xdr:cNvSpPr/>
      </xdr:nvSpPr>
      <xdr:spPr>
        <a:xfrm>
          <a:off x="104267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77488</xdr:rowOff>
    </xdr:from>
    <xdr:ext cx="469744" cy="259045"/>
    <xdr:sp macro="" textlink="">
      <xdr:nvSpPr>
        <xdr:cNvPr id="250" name="【福祉施設】&#10;一人当たり面積該当値テキスト">
          <a:extLst>
            <a:ext uri="{FF2B5EF4-FFF2-40B4-BE49-F238E27FC236}">
              <a16:creationId xmlns:a16="http://schemas.microsoft.com/office/drawing/2014/main" xmlns="" id="{9E2C8F51-49D4-4620-9733-5F00BD7CCE2D}"/>
            </a:ext>
          </a:extLst>
        </xdr:cNvPr>
        <xdr:cNvSpPr txBox="1"/>
      </xdr:nvSpPr>
      <xdr:spPr>
        <a:xfrm>
          <a:off x="10515600" y="1465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162561</xdr:rowOff>
    </xdr:from>
    <xdr:to>
      <xdr:col>50</xdr:col>
      <xdr:colOff>165100</xdr:colOff>
      <xdr:row>86</xdr:row>
      <xdr:rowOff>92711</xdr:rowOff>
    </xdr:to>
    <xdr:sp macro="" textlink="">
      <xdr:nvSpPr>
        <xdr:cNvPr id="251" name="楕円 250">
          <a:extLst>
            <a:ext uri="{FF2B5EF4-FFF2-40B4-BE49-F238E27FC236}">
              <a16:creationId xmlns:a16="http://schemas.microsoft.com/office/drawing/2014/main" xmlns="" id="{4FC987FD-DA47-4239-B12E-FB0098B3AB18}"/>
            </a:ext>
          </a:extLst>
        </xdr:cNvPr>
        <xdr:cNvSpPr/>
      </xdr:nvSpPr>
      <xdr:spPr>
        <a:xfrm>
          <a:off x="9588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41911</xdr:rowOff>
    </xdr:from>
    <xdr:to>
      <xdr:col>55</xdr:col>
      <xdr:colOff>0</xdr:colOff>
      <xdr:row>86</xdr:row>
      <xdr:rowOff>41911</xdr:rowOff>
    </xdr:to>
    <xdr:cxnSp macro="">
      <xdr:nvCxnSpPr>
        <xdr:cNvPr id="252" name="直線コネクタ 251">
          <a:extLst>
            <a:ext uri="{FF2B5EF4-FFF2-40B4-BE49-F238E27FC236}">
              <a16:creationId xmlns:a16="http://schemas.microsoft.com/office/drawing/2014/main" xmlns="" id="{9CD0B7CB-3FFC-402C-8323-B82EF1B7787B}"/>
            </a:ext>
          </a:extLst>
        </xdr:cNvPr>
        <xdr:cNvCxnSpPr/>
      </xdr:nvCxnSpPr>
      <xdr:spPr>
        <a:xfrm>
          <a:off x="9639300" y="147866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162561</xdr:rowOff>
    </xdr:from>
    <xdr:to>
      <xdr:col>46</xdr:col>
      <xdr:colOff>38100</xdr:colOff>
      <xdr:row>86</xdr:row>
      <xdr:rowOff>92711</xdr:rowOff>
    </xdr:to>
    <xdr:sp macro="" textlink="">
      <xdr:nvSpPr>
        <xdr:cNvPr id="253" name="楕円 252">
          <a:extLst>
            <a:ext uri="{FF2B5EF4-FFF2-40B4-BE49-F238E27FC236}">
              <a16:creationId xmlns:a16="http://schemas.microsoft.com/office/drawing/2014/main" xmlns="" id="{EA85FF21-CE72-4ABE-A542-3D83F1ACA989}"/>
            </a:ext>
          </a:extLst>
        </xdr:cNvPr>
        <xdr:cNvSpPr/>
      </xdr:nvSpPr>
      <xdr:spPr>
        <a:xfrm>
          <a:off x="8699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41911</xdr:rowOff>
    </xdr:from>
    <xdr:to>
      <xdr:col>50</xdr:col>
      <xdr:colOff>114300</xdr:colOff>
      <xdr:row>86</xdr:row>
      <xdr:rowOff>41911</xdr:rowOff>
    </xdr:to>
    <xdr:cxnSp macro="">
      <xdr:nvCxnSpPr>
        <xdr:cNvPr id="254" name="直線コネクタ 253">
          <a:extLst>
            <a:ext uri="{FF2B5EF4-FFF2-40B4-BE49-F238E27FC236}">
              <a16:creationId xmlns:a16="http://schemas.microsoft.com/office/drawing/2014/main" xmlns="" id="{83B74268-739C-41A1-BAAB-87BA6F0138E5}"/>
            </a:ext>
          </a:extLst>
        </xdr:cNvPr>
        <xdr:cNvCxnSpPr/>
      </xdr:nvCxnSpPr>
      <xdr:spPr>
        <a:xfrm>
          <a:off x="8750300" y="147866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162561</xdr:rowOff>
    </xdr:from>
    <xdr:to>
      <xdr:col>41</xdr:col>
      <xdr:colOff>101600</xdr:colOff>
      <xdr:row>86</xdr:row>
      <xdr:rowOff>92711</xdr:rowOff>
    </xdr:to>
    <xdr:sp macro="" textlink="">
      <xdr:nvSpPr>
        <xdr:cNvPr id="255" name="楕円 254">
          <a:extLst>
            <a:ext uri="{FF2B5EF4-FFF2-40B4-BE49-F238E27FC236}">
              <a16:creationId xmlns:a16="http://schemas.microsoft.com/office/drawing/2014/main" xmlns="" id="{DEE12BEF-59E3-4B23-8F16-869700993B31}"/>
            </a:ext>
          </a:extLst>
        </xdr:cNvPr>
        <xdr:cNvSpPr/>
      </xdr:nvSpPr>
      <xdr:spPr>
        <a:xfrm>
          <a:off x="7810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41911</xdr:rowOff>
    </xdr:from>
    <xdr:to>
      <xdr:col>45</xdr:col>
      <xdr:colOff>177800</xdr:colOff>
      <xdr:row>86</xdr:row>
      <xdr:rowOff>41911</xdr:rowOff>
    </xdr:to>
    <xdr:cxnSp macro="">
      <xdr:nvCxnSpPr>
        <xdr:cNvPr id="256" name="直線コネクタ 255">
          <a:extLst>
            <a:ext uri="{FF2B5EF4-FFF2-40B4-BE49-F238E27FC236}">
              <a16:creationId xmlns:a16="http://schemas.microsoft.com/office/drawing/2014/main" xmlns="" id="{51E74F15-90E2-4540-A0AF-186254101E63}"/>
            </a:ext>
          </a:extLst>
        </xdr:cNvPr>
        <xdr:cNvCxnSpPr/>
      </xdr:nvCxnSpPr>
      <xdr:spPr>
        <a:xfrm>
          <a:off x="7861300" y="147866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83838</xdr:rowOff>
    </xdr:from>
    <xdr:ext cx="469744" cy="259045"/>
    <xdr:sp macro="" textlink="">
      <xdr:nvSpPr>
        <xdr:cNvPr id="257" name="n_1mainValue【福祉施設】&#10;一人当たり面積">
          <a:extLst>
            <a:ext uri="{FF2B5EF4-FFF2-40B4-BE49-F238E27FC236}">
              <a16:creationId xmlns:a16="http://schemas.microsoft.com/office/drawing/2014/main" xmlns="" id="{6E6FB16E-2D12-4334-9D01-CBF8DD96703D}"/>
            </a:ext>
          </a:extLst>
        </xdr:cNvPr>
        <xdr:cNvSpPr txBox="1"/>
      </xdr:nvSpPr>
      <xdr:spPr>
        <a:xfrm>
          <a:off x="93917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83838</xdr:rowOff>
    </xdr:from>
    <xdr:ext cx="469744" cy="259045"/>
    <xdr:sp macro="" textlink="">
      <xdr:nvSpPr>
        <xdr:cNvPr id="258" name="n_2mainValue【福祉施設】&#10;一人当たり面積">
          <a:extLst>
            <a:ext uri="{FF2B5EF4-FFF2-40B4-BE49-F238E27FC236}">
              <a16:creationId xmlns:a16="http://schemas.microsoft.com/office/drawing/2014/main" xmlns="" id="{903F0607-A433-4299-AFC0-D378EED73CC7}"/>
            </a:ext>
          </a:extLst>
        </xdr:cNvPr>
        <xdr:cNvSpPr txBox="1"/>
      </xdr:nvSpPr>
      <xdr:spPr>
        <a:xfrm>
          <a:off x="8515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83838</xdr:rowOff>
    </xdr:from>
    <xdr:ext cx="469744" cy="259045"/>
    <xdr:sp macro="" textlink="">
      <xdr:nvSpPr>
        <xdr:cNvPr id="259" name="n_3mainValue【福祉施設】&#10;一人当たり面積">
          <a:extLst>
            <a:ext uri="{FF2B5EF4-FFF2-40B4-BE49-F238E27FC236}">
              <a16:creationId xmlns:a16="http://schemas.microsoft.com/office/drawing/2014/main" xmlns="" id="{23CB0554-DFB0-4838-94DF-AC08B1495377}"/>
            </a:ext>
          </a:extLst>
        </xdr:cNvPr>
        <xdr:cNvSpPr txBox="1"/>
      </xdr:nvSpPr>
      <xdr:spPr>
        <a:xfrm>
          <a:off x="7626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0" name="正方形/長方形 259">
          <a:extLst>
            <a:ext uri="{FF2B5EF4-FFF2-40B4-BE49-F238E27FC236}">
              <a16:creationId xmlns:a16="http://schemas.microsoft.com/office/drawing/2014/main" xmlns="" id="{89F60369-7F6F-4E4A-80E8-31FB1235CFE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1" name="正方形/長方形 260">
          <a:extLst>
            <a:ext uri="{FF2B5EF4-FFF2-40B4-BE49-F238E27FC236}">
              <a16:creationId xmlns:a16="http://schemas.microsoft.com/office/drawing/2014/main" xmlns="" id="{CD432AEF-2373-49FC-A6D6-2AE509130BC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2" name="正方形/長方形 261">
          <a:extLst>
            <a:ext uri="{FF2B5EF4-FFF2-40B4-BE49-F238E27FC236}">
              <a16:creationId xmlns:a16="http://schemas.microsoft.com/office/drawing/2014/main" xmlns="" id="{9AF15EA2-0C05-4A0F-BAC7-6AF304DC1E4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3" name="正方形/長方形 262">
          <a:extLst>
            <a:ext uri="{FF2B5EF4-FFF2-40B4-BE49-F238E27FC236}">
              <a16:creationId xmlns:a16="http://schemas.microsoft.com/office/drawing/2014/main" xmlns="" id="{EFB35438-6166-423F-85A4-02E40E23A58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4" name="正方形/長方形 263">
          <a:extLst>
            <a:ext uri="{FF2B5EF4-FFF2-40B4-BE49-F238E27FC236}">
              <a16:creationId xmlns:a16="http://schemas.microsoft.com/office/drawing/2014/main" xmlns="" id="{1B0552CE-0D6A-4476-BCA7-A6024C65F0B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5" name="正方形/長方形 264">
          <a:extLst>
            <a:ext uri="{FF2B5EF4-FFF2-40B4-BE49-F238E27FC236}">
              <a16:creationId xmlns:a16="http://schemas.microsoft.com/office/drawing/2014/main" xmlns="" id="{1C35423F-3432-4BCA-8856-C16FDBA1C3D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6" name="正方形/長方形 265">
          <a:extLst>
            <a:ext uri="{FF2B5EF4-FFF2-40B4-BE49-F238E27FC236}">
              <a16:creationId xmlns:a16="http://schemas.microsoft.com/office/drawing/2014/main" xmlns="" id="{B6E7BD92-C746-48C6-9A5D-8F35B5093D9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7" name="正方形/長方形 266">
          <a:extLst>
            <a:ext uri="{FF2B5EF4-FFF2-40B4-BE49-F238E27FC236}">
              <a16:creationId xmlns:a16="http://schemas.microsoft.com/office/drawing/2014/main" xmlns="" id="{64F0AEA1-3274-4685-A115-E43C7019B71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8" name="正方形/長方形 267">
          <a:extLst>
            <a:ext uri="{FF2B5EF4-FFF2-40B4-BE49-F238E27FC236}">
              <a16:creationId xmlns:a16="http://schemas.microsoft.com/office/drawing/2014/main" xmlns="" id="{C8EB5E26-AE63-44E0-A503-DB176025FBC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9" name="正方形/長方形 268">
          <a:extLst>
            <a:ext uri="{FF2B5EF4-FFF2-40B4-BE49-F238E27FC236}">
              <a16:creationId xmlns:a16="http://schemas.microsoft.com/office/drawing/2014/main" xmlns="" id="{1A79D17E-7F64-46EB-B7EA-A41EC3694F0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0" name="正方形/長方形 269">
          <a:extLst>
            <a:ext uri="{FF2B5EF4-FFF2-40B4-BE49-F238E27FC236}">
              <a16:creationId xmlns:a16="http://schemas.microsoft.com/office/drawing/2014/main" xmlns="" id="{5BD781C2-A14F-46DB-861D-D006E82D889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1" name="正方形/長方形 270">
          <a:extLst>
            <a:ext uri="{FF2B5EF4-FFF2-40B4-BE49-F238E27FC236}">
              <a16:creationId xmlns:a16="http://schemas.microsoft.com/office/drawing/2014/main" xmlns="" id="{338C0AAE-1DBA-4336-A8D6-9F94DD8C519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2" name="正方形/長方形 271">
          <a:extLst>
            <a:ext uri="{FF2B5EF4-FFF2-40B4-BE49-F238E27FC236}">
              <a16:creationId xmlns:a16="http://schemas.microsoft.com/office/drawing/2014/main" xmlns="" id="{A24DCF44-8240-44A0-97AB-D33CD170BA9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3" name="正方形/長方形 272">
          <a:extLst>
            <a:ext uri="{FF2B5EF4-FFF2-40B4-BE49-F238E27FC236}">
              <a16:creationId xmlns:a16="http://schemas.microsoft.com/office/drawing/2014/main" xmlns="" id="{59480478-AED7-41A0-8F49-8D376C83417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4" name="正方形/長方形 273">
          <a:extLst>
            <a:ext uri="{FF2B5EF4-FFF2-40B4-BE49-F238E27FC236}">
              <a16:creationId xmlns:a16="http://schemas.microsoft.com/office/drawing/2014/main" xmlns="" id="{F16F7A77-90B2-4464-87E9-9A225580053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5" name="正方形/長方形 274">
          <a:extLst>
            <a:ext uri="{FF2B5EF4-FFF2-40B4-BE49-F238E27FC236}">
              <a16:creationId xmlns:a16="http://schemas.microsoft.com/office/drawing/2014/main" xmlns="" id="{6F5BD20A-D684-41F1-82A8-5D441F3D719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6" name="正方形/長方形 275">
          <a:extLst>
            <a:ext uri="{FF2B5EF4-FFF2-40B4-BE49-F238E27FC236}">
              <a16:creationId xmlns:a16="http://schemas.microsoft.com/office/drawing/2014/main" xmlns="" id="{7703B26A-77A7-48A3-B9C9-160B5BF307E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7" name="正方形/長方形 276">
          <a:extLst>
            <a:ext uri="{FF2B5EF4-FFF2-40B4-BE49-F238E27FC236}">
              <a16:creationId xmlns:a16="http://schemas.microsoft.com/office/drawing/2014/main" xmlns="" id="{27CCC003-4330-447A-9A2C-195077F2173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8" name="正方形/長方形 277">
          <a:extLst>
            <a:ext uri="{FF2B5EF4-FFF2-40B4-BE49-F238E27FC236}">
              <a16:creationId xmlns:a16="http://schemas.microsoft.com/office/drawing/2014/main" xmlns="" id="{C6CDCDE5-B8B6-431D-B72D-A83FF415D10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9" name="正方形/長方形 278">
          <a:extLst>
            <a:ext uri="{FF2B5EF4-FFF2-40B4-BE49-F238E27FC236}">
              <a16:creationId xmlns:a16="http://schemas.microsoft.com/office/drawing/2014/main" xmlns="" id="{34C6C96E-2A57-4929-A693-485CBB50BB8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0" name="正方形/長方形 279">
          <a:extLst>
            <a:ext uri="{FF2B5EF4-FFF2-40B4-BE49-F238E27FC236}">
              <a16:creationId xmlns:a16="http://schemas.microsoft.com/office/drawing/2014/main" xmlns="" id="{F30DFAF5-39AF-4918-9E4C-789723856C8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1" name="正方形/長方形 280">
          <a:extLst>
            <a:ext uri="{FF2B5EF4-FFF2-40B4-BE49-F238E27FC236}">
              <a16:creationId xmlns:a16="http://schemas.microsoft.com/office/drawing/2014/main" xmlns="" id="{AF4F4446-C2A0-440B-A6D2-1A1B1E4964B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2" name="正方形/長方形 281">
          <a:extLst>
            <a:ext uri="{FF2B5EF4-FFF2-40B4-BE49-F238E27FC236}">
              <a16:creationId xmlns:a16="http://schemas.microsoft.com/office/drawing/2014/main" xmlns="" id="{182F4A02-E5B0-438C-9530-2F42B0DFACD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3" name="正方形/長方形 282">
          <a:extLst>
            <a:ext uri="{FF2B5EF4-FFF2-40B4-BE49-F238E27FC236}">
              <a16:creationId xmlns:a16="http://schemas.microsoft.com/office/drawing/2014/main" xmlns="" id="{209F3DF7-E548-4D70-8874-DC9D4389D43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4" name="テキスト ボックス 283">
          <a:extLst>
            <a:ext uri="{FF2B5EF4-FFF2-40B4-BE49-F238E27FC236}">
              <a16:creationId xmlns:a16="http://schemas.microsoft.com/office/drawing/2014/main" xmlns="" id="{C614D8DB-88D5-41A0-ABBF-C43D9237146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5" name="直線コネクタ 284">
          <a:extLst>
            <a:ext uri="{FF2B5EF4-FFF2-40B4-BE49-F238E27FC236}">
              <a16:creationId xmlns:a16="http://schemas.microsoft.com/office/drawing/2014/main" xmlns="" id="{9943BDC3-3B48-4698-825B-81B8FEA67F5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86" name="テキスト ボックス 285">
          <a:extLst>
            <a:ext uri="{FF2B5EF4-FFF2-40B4-BE49-F238E27FC236}">
              <a16:creationId xmlns:a16="http://schemas.microsoft.com/office/drawing/2014/main" xmlns="" id="{C448438F-5853-4EC9-A97B-A10B3039CDE1}"/>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87" name="直線コネクタ 286">
          <a:extLst>
            <a:ext uri="{FF2B5EF4-FFF2-40B4-BE49-F238E27FC236}">
              <a16:creationId xmlns:a16="http://schemas.microsoft.com/office/drawing/2014/main" xmlns="" id="{43DD6188-1352-4C97-A997-D89FEA6932B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88" name="テキスト ボックス 287">
          <a:extLst>
            <a:ext uri="{FF2B5EF4-FFF2-40B4-BE49-F238E27FC236}">
              <a16:creationId xmlns:a16="http://schemas.microsoft.com/office/drawing/2014/main" xmlns="" id="{5FB8386E-F2D0-4FDC-B433-313C9E591D5C}"/>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89" name="直線コネクタ 288">
          <a:extLst>
            <a:ext uri="{FF2B5EF4-FFF2-40B4-BE49-F238E27FC236}">
              <a16:creationId xmlns:a16="http://schemas.microsoft.com/office/drawing/2014/main" xmlns="" id="{0854C06E-4FA6-40E5-A0D4-C253DA522D1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90" name="テキスト ボックス 289">
          <a:extLst>
            <a:ext uri="{FF2B5EF4-FFF2-40B4-BE49-F238E27FC236}">
              <a16:creationId xmlns:a16="http://schemas.microsoft.com/office/drawing/2014/main" xmlns="" id="{085EE4F1-19F2-43FF-B43A-2A13EFE92AF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91" name="直線コネクタ 290">
          <a:extLst>
            <a:ext uri="{FF2B5EF4-FFF2-40B4-BE49-F238E27FC236}">
              <a16:creationId xmlns:a16="http://schemas.microsoft.com/office/drawing/2014/main" xmlns="" id="{BD88C554-8D96-4612-9039-4369FD33F37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92" name="テキスト ボックス 291">
          <a:extLst>
            <a:ext uri="{FF2B5EF4-FFF2-40B4-BE49-F238E27FC236}">
              <a16:creationId xmlns:a16="http://schemas.microsoft.com/office/drawing/2014/main" xmlns="" id="{B690CC54-7621-43AC-B899-1AB0A3CDCA9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93" name="直線コネクタ 292">
          <a:extLst>
            <a:ext uri="{FF2B5EF4-FFF2-40B4-BE49-F238E27FC236}">
              <a16:creationId xmlns:a16="http://schemas.microsoft.com/office/drawing/2014/main" xmlns="" id="{B0589EBA-9645-429B-9E5F-B42682C3B29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94" name="テキスト ボックス 293">
          <a:extLst>
            <a:ext uri="{FF2B5EF4-FFF2-40B4-BE49-F238E27FC236}">
              <a16:creationId xmlns:a16="http://schemas.microsoft.com/office/drawing/2014/main" xmlns="" id="{1CC9E2B7-E6A7-4FD3-BBDF-0E2267BBCB3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95" name="直線コネクタ 294">
          <a:extLst>
            <a:ext uri="{FF2B5EF4-FFF2-40B4-BE49-F238E27FC236}">
              <a16:creationId xmlns:a16="http://schemas.microsoft.com/office/drawing/2014/main" xmlns="" id="{0555AC04-6DE0-4E0F-B1E9-73C4FD78783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96" name="テキスト ボックス 295">
          <a:extLst>
            <a:ext uri="{FF2B5EF4-FFF2-40B4-BE49-F238E27FC236}">
              <a16:creationId xmlns:a16="http://schemas.microsoft.com/office/drawing/2014/main" xmlns="" id="{C6750878-53FC-44A1-BC15-53AD61E099F2}"/>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7" name="直線コネクタ 296">
          <a:extLst>
            <a:ext uri="{FF2B5EF4-FFF2-40B4-BE49-F238E27FC236}">
              <a16:creationId xmlns:a16="http://schemas.microsoft.com/office/drawing/2014/main" xmlns="" id="{3522BDA0-A01A-4C1F-B6BD-4B1D733564A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98" name="テキスト ボックス 297">
          <a:extLst>
            <a:ext uri="{FF2B5EF4-FFF2-40B4-BE49-F238E27FC236}">
              <a16:creationId xmlns:a16="http://schemas.microsoft.com/office/drawing/2014/main" xmlns="" id="{2E4F5C09-614B-4608-916A-DF48DF65BBEA}"/>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99" name="【一般廃棄物処理施設】&#10;有形固定資産減価償却率グラフ枠">
          <a:extLst>
            <a:ext uri="{FF2B5EF4-FFF2-40B4-BE49-F238E27FC236}">
              <a16:creationId xmlns:a16="http://schemas.microsoft.com/office/drawing/2014/main" xmlns="" id="{A4FD4DEE-EE2D-47EE-8A86-943B9FCC94E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43815</xdr:rowOff>
    </xdr:from>
    <xdr:to>
      <xdr:col>85</xdr:col>
      <xdr:colOff>126364</xdr:colOff>
      <xdr:row>41</xdr:row>
      <xdr:rowOff>72390</xdr:rowOff>
    </xdr:to>
    <xdr:cxnSp macro="">
      <xdr:nvCxnSpPr>
        <xdr:cNvPr id="300" name="直線コネクタ 299">
          <a:extLst>
            <a:ext uri="{FF2B5EF4-FFF2-40B4-BE49-F238E27FC236}">
              <a16:creationId xmlns:a16="http://schemas.microsoft.com/office/drawing/2014/main" xmlns="" id="{9B9BA0B9-80CA-4686-AAB7-7124CB62D8CB}"/>
            </a:ext>
          </a:extLst>
        </xdr:cNvPr>
        <xdr:cNvCxnSpPr/>
      </xdr:nvCxnSpPr>
      <xdr:spPr>
        <a:xfrm flipV="1">
          <a:off x="16318864" y="587311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76217</xdr:rowOff>
    </xdr:from>
    <xdr:ext cx="405111" cy="259045"/>
    <xdr:sp macro="" textlink="">
      <xdr:nvSpPr>
        <xdr:cNvPr id="301" name="【一般廃棄物処理施設】&#10;有形固定資産減価償却率最小値テキスト">
          <a:extLst>
            <a:ext uri="{FF2B5EF4-FFF2-40B4-BE49-F238E27FC236}">
              <a16:creationId xmlns:a16="http://schemas.microsoft.com/office/drawing/2014/main" xmlns="" id="{EEFEE397-10F0-4D45-9C2B-048A7FA5AF7A}"/>
            </a:ext>
          </a:extLst>
        </xdr:cNvPr>
        <xdr:cNvSpPr txBox="1"/>
      </xdr:nvSpPr>
      <xdr:spPr>
        <a:xfrm>
          <a:off x="16357600" y="710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72390</xdr:rowOff>
    </xdr:from>
    <xdr:to>
      <xdr:col>86</xdr:col>
      <xdr:colOff>25400</xdr:colOff>
      <xdr:row>41</xdr:row>
      <xdr:rowOff>72390</xdr:rowOff>
    </xdr:to>
    <xdr:cxnSp macro="">
      <xdr:nvCxnSpPr>
        <xdr:cNvPr id="302" name="直線コネクタ 301">
          <a:extLst>
            <a:ext uri="{FF2B5EF4-FFF2-40B4-BE49-F238E27FC236}">
              <a16:creationId xmlns:a16="http://schemas.microsoft.com/office/drawing/2014/main" xmlns="" id="{E5694598-CB6B-426F-B244-484F903997F9}"/>
            </a:ext>
          </a:extLst>
        </xdr:cNvPr>
        <xdr:cNvCxnSpPr/>
      </xdr:nvCxnSpPr>
      <xdr:spPr>
        <a:xfrm>
          <a:off x="16230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161942</xdr:rowOff>
    </xdr:from>
    <xdr:ext cx="405111" cy="259045"/>
    <xdr:sp macro="" textlink="">
      <xdr:nvSpPr>
        <xdr:cNvPr id="303" name="【一般廃棄物処理施設】&#10;有形固定資産減価償却率最大値テキスト">
          <a:extLst>
            <a:ext uri="{FF2B5EF4-FFF2-40B4-BE49-F238E27FC236}">
              <a16:creationId xmlns:a16="http://schemas.microsoft.com/office/drawing/2014/main" xmlns="" id="{B1EC9C46-ECF5-4347-82B1-8B850D6D182D}"/>
            </a:ext>
          </a:extLst>
        </xdr:cNvPr>
        <xdr:cNvSpPr txBox="1"/>
      </xdr:nvSpPr>
      <xdr:spPr>
        <a:xfrm>
          <a:off x="16357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43815</xdr:rowOff>
    </xdr:from>
    <xdr:to>
      <xdr:col>86</xdr:col>
      <xdr:colOff>25400</xdr:colOff>
      <xdr:row>34</xdr:row>
      <xdr:rowOff>43815</xdr:rowOff>
    </xdr:to>
    <xdr:cxnSp macro="">
      <xdr:nvCxnSpPr>
        <xdr:cNvPr id="304" name="直線コネクタ 303">
          <a:extLst>
            <a:ext uri="{FF2B5EF4-FFF2-40B4-BE49-F238E27FC236}">
              <a16:creationId xmlns:a16="http://schemas.microsoft.com/office/drawing/2014/main" xmlns="" id="{B9B70EA3-7362-4FA7-90F8-2F6E692532D8}"/>
            </a:ext>
          </a:extLst>
        </xdr:cNvPr>
        <xdr:cNvCxnSpPr/>
      </xdr:nvCxnSpPr>
      <xdr:spPr>
        <a:xfrm>
          <a:off x="16230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60977</xdr:rowOff>
    </xdr:from>
    <xdr:ext cx="405111" cy="259045"/>
    <xdr:sp macro="" textlink="">
      <xdr:nvSpPr>
        <xdr:cNvPr id="305" name="【一般廃棄物処理施設】&#10;有形固定資産減価償却率平均値テキスト">
          <a:extLst>
            <a:ext uri="{FF2B5EF4-FFF2-40B4-BE49-F238E27FC236}">
              <a16:creationId xmlns:a16="http://schemas.microsoft.com/office/drawing/2014/main" xmlns="" id="{169D0CCF-03A5-4DF0-8DF2-84ACD72A3ED9}"/>
            </a:ext>
          </a:extLst>
        </xdr:cNvPr>
        <xdr:cNvSpPr txBox="1"/>
      </xdr:nvSpPr>
      <xdr:spPr>
        <a:xfrm>
          <a:off x="16357600" y="640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306" name="フローチャート: 判断 305">
          <a:extLst>
            <a:ext uri="{FF2B5EF4-FFF2-40B4-BE49-F238E27FC236}">
              <a16:creationId xmlns:a16="http://schemas.microsoft.com/office/drawing/2014/main" xmlns="" id="{1739FEDF-68D9-4659-91CF-24A48944403D}"/>
            </a:ext>
          </a:extLst>
        </xdr:cNvPr>
        <xdr:cNvSpPr/>
      </xdr:nvSpPr>
      <xdr:spPr>
        <a:xfrm>
          <a:off x="16268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307" name="フローチャート: 判断 306">
          <a:extLst>
            <a:ext uri="{FF2B5EF4-FFF2-40B4-BE49-F238E27FC236}">
              <a16:creationId xmlns:a16="http://schemas.microsoft.com/office/drawing/2014/main" xmlns="" id="{5F65D340-8BAC-4200-9AF6-4E83086E3EB5}"/>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142892</xdr:rowOff>
    </xdr:from>
    <xdr:ext cx="405111" cy="259045"/>
    <xdr:sp macro="" textlink="">
      <xdr:nvSpPr>
        <xdr:cNvPr id="308" name="n_1aveValue【一般廃棄物処理施設】&#10;有形固定資産減価償却率">
          <a:extLst>
            <a:ext uri="{FF2B5EF4-FFF2-40B4-BE49-F238E27FC236}">
              <a16:creationId xmlns:a16="http://schemas.microsoft.com/office/drawing/2014/main" xmlns="" id="{F530C86A-CB3B-46B3-8D46-BB45F60626DF}"/>
            </a:ext>
          </a:extLst>
        </xdr:cNvPr>
        <xdr:cNvSpPr txBox="1"/>
      </xdr:nvSpPr>
      <xdr:spPr>
        <a:xfrm>
          <a:off x="152660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76835</xdr:rowOff>
    </xdr:from>
    <xdr:to>
      <xdr:col>76</xdr:col>
      <xdr:colOff>165100</xdr:colOff>
      <xdr:row>38</xdr:row>
      <xdr:rowOff>6985</xdr:rowOff>
    </xdr:to>
    <xdr:sp macro="" textlink="">
      <xdr:nvSpPr>
        <xdr:cNvPr id="309" name="フローチャート: 判断 308">
          <a:extLst>
            <a:ext uri="{FF2B5EF4-FFF2-40B4-BE49-F238E27FC236}">
              <a16:creationId xmlns:a16="http://schemas.microsoft.com/office/drawing/2014/main" xmlns="" id="{9BF273AA-99C2-48F5-B0DB-D3A8CF4CAB16}"/>
            </a:ext>
          </a:extLst>
        </xdr:cNvPr>
        <xdr:cNvSpPr/>
      </xdr:nvSpPr>
      <xdr:spPr>
        <a:xfrm>
          <a:off x="14541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169562</xdr:rowOff>
    </xdr:from>
    <xdr:ext cx="405111" cy="259045"/>
    <xdr:sp macro="" textlink="">
      <xdr:nvSpPr>
        <xdr:cNvPr id="310" name="n_2aveValue【一般廃棄物処理施設】&#10;有形固定資産減価償却率">
          <a:extLst>
            <a:ext uri="{FF2B5EF4-FFF2-40B4-BE49-F238E27FC236}">
              <a16:creationId xmlns:a16="http://schemas.microsoft.com/office/drawing/2014/main" xmlns="" id="{37852309-4AAF-404E-AED3-4986DC2815A6}"/>
            </a:ext>
          </a:extLst>
        </xdr:cNvPr>
        <xdr:cNvSpPr txBox="1"/>
      </xdr:nvSpPr>
      <xdr:spPr>
        <a:xfrm>
          <a:off x="14389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168275</xdr:rowOff>
    </xdr:from>
    <xdr:to>
      <xdr:col>72</xdr:col>
      <xdr:colOff>38100</xdr:colOff>
      <xdr:row>38</xdr:row>
      <xdr:rowOff>98425</xdr:rowOff>
    </xdr:to>
    <xdr:sp macro="" textlink="">
      <xdr:nvSpPr>
        <xdr:cNvPr id="311" name="フローチャート: 判断 310">
          <a:extLst>
            <a:ext uri="{FF2B5EF4-FFF2-40B4-BE49-F238E27FC236}">
              <a16:creationId xmlns:a16="http://schemas.microsoft.com/office/drawing/2014/main" xmlns="" id="{52B5DB0E-36C4-4FCF-A919-743759F97481}"/>
            </a:ext>
          </a:extLst>
        </xdr:cNvPr>
        <xdr:cNvSpPr/>
      </xdr:nvSpPr>
      <xdr:spPr>
        <a:xfrm>
          <a:off x="13652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38</xdr:row>
      <xdr:rowOff>89552</xdr:rowOff>
    </xdr:from>
    <xdr:ext cx="405111" cy="259045"/>
    <xdr:sp macro="" textlink="">
      <xdr:nvSpPr>
        <xdr:cNvPr id="312" name="n_3aveValue【一般廃棄物処理施設】&#10;有形固定資産減価償却率">
          <a:extLst>
            <a:ext uri="{FF2B5EF4-FFF2-40B4-BE49-F238E27FC236}">
              <a16:creationId xmlns:a16="http://schemas.microsoft.com/office/drawing/2014/main" xmlns="" id="{4317965B-B162-4FAC-8624-8BDD9A98BDCE}"/>
            </a:ext>
          </a:extLst>
        </xdr:cNvPr>
        <xdr:cNvSpPr txBox="1"/>
      </xdr:nvSpPr>
      <xdr:spPr>
        <a:xfrm>
          <a:off x="13500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13" name="テキスト ボックス 312">
          <a:extLst>
            <a:ext uri="{FF2B5EF4-FFF2-40B4-BE49-F238E27FC236}">
              <a16:creationId xmlns:a16="http://schemas.microsoft.com/office/drawing/2014/main" xmlns="" id="{D4151183-3D4D-445F-AF72-4DEE8A2E5F0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4" name="テキスト ボックス 313">
          <a:extLst>
            <a:ext uri="{FF2B5EF4-FFF2-40B4-BE49-F238E27FC236}">
              <a16:creationId xmlns:a16="http://schemas.microsoft.com/office/drawing/2014/main" xmlns="" id="{6505F294-6C7B-436F-B48D-F4F8ED3B412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5" name="テキスト ボックス 314">
          <a:extLst>
            <a:ext uri="{FF2B5EF4-FFF2-40B4-BE49-F238E27FC236}">
              <a16:creationId xmlns:a16="http://schemas.microsoft.com/office/drawing/2014/main" xmlns="" id="{914E338B-F72A-4DED-9FC4-6F14F59C7C8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6" name="テキスト ボックス 315">
          <a:extLst>
            <a:ext uri="{FF2B5EF4-FFF2-40B4-BE49-F238E27FC236}">
              <a16:creationId xmlns:a16="http://schemas.microsoft.com/office/drawing/2014/main" xmlns="" id="{8248D8F9-23EB-443D-BD88-42C2EAA334A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7" name="テキスト ボックス 316">
          <a:extLst>
            <a:ext uri="{FF2B5EF4-FFF2-40B4-BE49-F238E27FC236}">
              <a16:creationId xmlns:a16="http://schemas.microsoft.com/office/drawing/2014/main" xmlns="" id="{88D564BF-4008-443D-AC5D-300B279CEBC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88265</xdr:rowOff>
    </xdr:from>
    <xdr:to>
      <xdr:col>85</xdr:col>
      <xdr:colOff>177800</xdr:colOff>
      <xdr:row>37</xdr:row>
      <xdr:rowOff>18415</xdr:rowOff>
    </xdr:to>
    <xdr:sp macro="" textlink="">
      <xdr:nvSpPr>
        <xdr:cNvPr id="318" name="楕円 317">
          <a:extLst>
            <a:ext uri="{FF2B5EF4-FFF2-40B4-BE49-F238E27FC236}">
              <a16:creationId xmlns:a16="http://schemas.microsoft.com/office/drawing/2014/main" xmlns="" id="{C86A8DB5-2BF4-4AD0-ABD7-4E65D1A2B998}"/>
            </a:ext>
          </a:extLst>
        </xdr:cNvPr>
        <xdr:cNvSpPr/>
      </xdr:nvSpPr>
      <xdr:spPr>
        <a:xfrm>
          <a:off x="162687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111142</xdr:rowOff>
    </xdr:from>
    <xdr:ext cx="405111" cy="259045"/>
    <xdr:sp macro="" textlink="">
      <xdr:nvSpPr>
        <xdr:cNvPr id="319" name="【一般廃棄物処理施設】&#10;有形固定資産減価償却率該当値テキスト">
          <a:extLst>
            <a:ext uri="{FF2B5EF4-FFF2-40B4-BE49-F238E27FC236}">
              <a16:creationId xmlns:a16="http://schemas.microsoft.com/office/drawing/2014/main" xmlns="" id="{A5F484A4-58C2-4E47-9F5A-28AF2C76BDC0}"/>
            </a:ext>
          </a:extLst>
        </xdr:cNvPr>
        <xdr:cNvSpPr txBox="1"/>
      </xdr:nvSpPr>
      <xdr:spPr>
        <a:xfrm>
          <a:off x="16357600"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135890</xdr:rowOff>
    </xdr:from>
    <xdr:to>
      <xdr:col>81</xdr:col>
      <xdr:colOff>101600</xdr:colOff>
      <xdr:row>37</xdr:row>
      <xdr:rowOff>66040</xdr:rowOff>
    </xdr:to>
    <xdr:sp macro="" textlink="">
      <xdr:nvSpPr>
        <xdr:cNvPr id="320" name="楕円 319">
          <a:extLst>
            <a:ext uri="{FF2B5EF4-FFF2-40B4-BE49-F238E27FC236}">
              <a16:creationId xmlns:a16="http://schemas.microsoft.com/office/drawing/2014/main" xmlns="" id="{1DD7D89B-671C-432A-AFD4-DC3D379E00A4}"/>
            </a:ext>
          </a:extLst>
        </xdr:cNvPr>
        <xdr:cNvSpPr/>
      </xdr:nvSpPr>
      <xdr:spPr>
        <a:xfrm>
          <a:off x="15430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139065</xdr:rowOff>
    </xdr:from>
    <xdr:to>
      <xdr:col>85</xdr:col>
      <xdr:colOff>127000</xdr:colOff>
      <xdr:row>37</xdr:row>
      <xdr:rowOff>15240</xdr:rowOff>
    </xdr:to>
    <xdr:cxnSp macro="">
      <xdr:nvCxnSpPr>
        <xdr:cNvPr id="321" name="直線コネクタ 320">
          <a:extLst>
            <a:ext uri="{FF2B5EF4-FFF2-40B4-BE49-F238E27FC236}">
              <a16:creationId xmlns:a16="http://schemas.microsoft.com/office/drawing/2014/main" xmlns="" id="{7FA8ED6F-B316-4D56-81A9-D4CA22B9CC1A}"/>
            </a:ext>
          </a:extLst>
        </xdr:cNvPr>
        <xdr:cNvCxnSpPr/>
      </xdr:nvCxnSpPr>
      <xdr:spPr>
        <a:xfrm flipV="1">
          <a:off x="15481300" y="631126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34925</xdr:rowOff>
    </xdr:from>
    <xdr:to>
      <xdr:col>76</xdr:col>
      <xdr:colOff>165100</xdr:colOff>
      <xdr:row>37</xdr:row>
      <xdr:rowOff>136525</xdr:rowOff>
    </xdr:to>
    <xdr:sp macro="" textlink="">
      <xdr:nvSpPr>
        <xdr:cNvPr id="322" name="楕円 321">
          <a:extLst>
            <a:ext uri="{FF2B5EF4-FFF2-40B4-BE49-F238E27FC236}">
              <a16:creationId xmlns:a16="http://schemas.microsoft.com/office/drawing/2014/main" xmlns="" id="{CF984CEC-9363-4BBF-9C2E-7D931D305844}"/>
            </a:ext>
          </a:extLst>
        </xdr:cNvPr>
        <xdr:cNvSpPr/>
      </xdr:nvSpPr>
      <xdr:spPr>
        <a:xfrm>
          <a:off x="14541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15240</xdr:rowOff>
    </xdr:from>
    <xdr:to>
      <xdr:col>81</xdr:col>
      <xdr:colOff>50800</xdr:colOff>
      <xdr:row>37</xdr:row>
      <xdr:rowOff>85725</xdr:rowOff>
    </xdr:to>
    <xdr:cxnSp macro="">
      <xdr:nvCxnSpPr>
        <xdr:cNvPr id="323" name="直線コネクタ 322">
          <a:extLst>
            <a:ext uri="{FF2B5EF4-FFF2-40B4-BE49-F238E27FC236}">
              <a16:creationId xmlns:a16="http://schemas.microsoft.com/office/drawing/2014/main" xmlns="" id="{1667A1D0-964D-4C34-9CD5-64F025D4C209}"/>
            </a:ext>
          </a:extLst>
        </xdr:cNvPr>
        <xdr:cNvCxnSpPr/>
      </xdr:nvCxnSpPr>
      <xdr:spPr>
        <a:xfrm flipV="1">
          <a:off x="14592300" y="635889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73025</xdr:rowOff>
    </xdr:from>
    <xdr:to>
      <xdr:col>72</xdr:col>
      <xdr:colOff>38100</xdr:colOff>
      <xdr:row>38</xdr:row>
      <xdr:rowOff>3175</xdr:rowOff>
    </xdr:to>
    <xdr:sp macro="" textlink="">
      <xdr:nvSpPr>
        <xdr:cNvPr id="324" name="楕円 323">
          <a:extLst>
            <a:ext uri="{FF2B5EF4-FFF2-40B4-BE49-F238E27FC236}">
              <a16:creationId xmlns:a16="http://schemas.microsoft.com/office/drawing/2014/main" xmlns="" id="{89E2C679-D4B0-46A6-B6A4-4E744DD74887}"/>
            </a:ext>
          </a:extLst>
        </xdr:cNvPr>
        <xdr:cNvSpPr/>
      </xdr:nvSpPr>
      <xdr:spPr>
        <a:xfrm>
          <a:off x="13652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85725</xdr:rowOff>
    </xdr:from>
    <xdr:to>
      <xdr:col>76</xdr:col>
      <xdr:colOff>114300</xdr:colOff>
      <xdr:row>37</xdr:row>
      <xdr:rowOff>123825</xdr:rowOff>
    </xdr:to>
    <xdr:cxnSp macro="">
      <xdr:nvCxnSpPr>
        <xdr:cNvPr id="325" name="直線コネクタ 324">
          <a:extLst>
            <a:ext uri="{FF2B5EF4-FFF2-40B4-BE49-F238E27FC236}">
              <a16:creationId xmlns:a16="http://schemas.microsoft.com/office/drawing/2014/main" xmlns="" id="{0C631710-EFB6-468F-A1EB-F284F3B126E1}"/>
            </a:ext>
          </a:extLst>
        </xdr:cNvPr>
        <xdr:cNvCxnSpPr/>
      </xdr:nvCxnSpPr>
      <xdr:spPr>
        <a:xfrm flipV="1">
          <a:off x="13703300" y="64293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82567</xdr:rowOff>
    </xdr:from>
    <xdr:ext cx="405111" cy="259045"/>
    <xdr:sp macro="" textlink="">
      <xdr:nvSpPr>
        <xdr:cNvPr id="326" name="n_1mainValue【一般廃棄物処理施設】&#10;有形固定資産減価償却率">
          <a:extLst>
            <a:ext uri="{FF2B5EF4-FFF2-40B4-BE49-F238E27FC236}">
              <a16:creationId xmlns:a16="http://schemas.microsoft.com/office/drawing/2014/main" xmlns="" id="{6FE37EFD-B396-431E-AB23-47980A43AD3F}"/>
            </a:ext>
          </a:extLst>
        </xdr:cNvPr>
        <xdr:cNvSpPr txBox="1"/>
      </xdr:nvSpPr>
      <xdr:spPr>
        <a:xfrm>
          <a:off x="152660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153052</xdr:rowOff>
    </xdr:from>
    <xdr:ext cx="405111" cy="259045"/>
    <xdr:sp macro="" textlink="">
      <xdr:nvSpPr>
        <xdr:cNvPr id="327" name="n_2mainValue【一般廃棄物処理施設】&#10;有形固定資産減価償却率">
          <a:extLst>
            <a:ext uri="{FF2B5EF4-FFF2-40B4-BE49-F238E27FC236}">
              <a16:creationId xmlns:a16="http://schemas.microsoft.com/office/drawing/2014/main" xmlns="" id="{06A15978-7440-439F-8DF6-C78DDCCB15BB}"/>
            </a:ext>
          </a:extLst>
        </xdr:cNvPr>
        <xdr:cNvSpPr txBox="1"/>
      </xdr:nvSpPr>
      <xdr:spPr>
        <a:xfrm>
          <a:off x="14389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19702</xdr:rowOff>
    </xdr:from>
    <xdr:ext cx="405111" cy="259045"/>
    <xdr:sp macro="" textlink="">
      <xdr:nvSpPr>
        <xdr:cNvPr id="328" name="n_3mainValue【一般廃棄物処理施設】&#10;有形固定資産減価償却率">
          <a:extLst>
            <a:ext uri="{FF2B5EF4-FFF2-40B4-BE49-F238E27FC236}">
              <a16:creationId xmlns:a16="http://schemas.microsoft.com/office/drawing/2014/main" xmlns="" id="{B1CC2AD9-D0AC-414E-8198-09BF0D90F888}"/>
            </a:ext>
          </a:extLst>
        </xdr:cNvPr>
        <xdr:cNvSpPr txBox="1"/>
      </xdr:nvSpPr>
      <xdr:spPr>
        <a:xfrm>
          <a:off x="13500744"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9" name="正方形/長方形 328">
          <a:extLst>
            <a:ext uri="{FF2B5EF4-FFF2-40B4-BE49-F238E27FC236}">
              <a16:creationId xmlns:a16="http://schemas.microsoft.com/office/drawing/2014/main" xmlns="" id="{1E949BE7-7DA2-4E05-8027-55BF3351F94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0" name="正方形/長方形 329">
          <a:extLst>
            <a:ext uri="{FF2B5EF4-FFF2-40B4-BE49-F238E27FC236}">
              <a16:creationId xmlns:a16="http://schemas.microsoft.com/office/drawing/2014/main" xmlns="" id="{F0615825-3744-462D-B5EB-CD14D1F2717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1" name="正方形/長方形 330">
          <a:extLst>
            <a:ext uri="{FF2B5EF4-FFF2-40B4-BE49-F238E27FC236}">
              <a16:creationId xmlns:a16="http://schemas.microsoft.com/office/drawing/2014/main" xmlns="" id="{5919BDE2-0F75-4C7B-9F8B-5B5B8ED919A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2" name="正方形/長方形 331">
          <a:extLst>
            <a:ext uri="{FF2B5EF4-FFF2-40B4-BE49-F238E27FC236}">
              <a16:creationId xmlns:a16="http://schemas.microsoft.com/office/drawing/2014/main" xmlns="" id="{059CFD0A-39CF-4D30-8338-D67AAC76514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3" name="正方形/長方形 332">
          <a:extLst>
            <a:ext uri="{FF2B5EF4-FFF2-40B4-BE49-F238E27FC236}">
              <a16:creationId xmlns:a16="http://schemas.microsoft.com/office/drawing/2014/main" xmlns="" id="{34B61E61-01ED-4BAD-A2A0-E70DFA2F6BF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4" name="正方形/長方形 333">
          <a:extLst>
            <a:ext uri="{FF2B5EF4-FFF2-40B4-BE49-F238E27FC236}">
              <a16:creationId xmlns:a16="http://schemas.microsoft.com/office/drawing/2014/main" xmlns="" id="{4FA8AF2A-D84B-4424-8BE9-FAF48FCF05C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5" name="正方形/長方形 334">
          <a:extLst>
            <a:ext uri="{FF2B5EF4-FFF2-40B4-BE49-F238E27FC236}">
              <a16:creationId xmlns:a16="http://schemas.microsoft.com/office/drawing/2014/main" xmlns="" id="{BB029564-6AF6-41DC-893C-4A97D8DDCB2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6" name="正方形/長方形 335">
          <a:extLst>
            <a:ext uri="{FF2B5EF4-FFF2-40B4-BE49-F238E27FC236}">
              <a16:creationId xmlns:a16="http://schemas.microsoft.com/office/drawing/2014/main" xmlns="" id="{8A60CD58-4DD3-475D-BB6E-D1F88D50023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7" name="テキスト ボックス 336">
          <a:extLst>
            <a:ext uri="{FF2B5EF4-FFF2-40B4-BE49-F238E27FC236}">
              <a16:creationId xmlns:a16="http://schemas.microsoft.com/office/drawing/2014/main" xmlns="" id="{F068BEC3-B60C-4E5D-A701-137AB5A464E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8" name="直線コネクタ 337">
          <a:extLst>
            <a:ext uri="{FF2B5EF4-FFF2-40B4-BE49-F238E27FC236}">
              <a16:creationId xmlns:a16="http://schemas.microsoft.com/office/drawing/2014/main" xmlns="" id="{AD8C3E1D-0EA8-43D9-AE58-54AE6DEC60B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39" name="直線コネクタ 338">
          <a:extLst>
            <a:ext uri="{FF2B5EF4-FFF2-40B4-BE49-F238E27FC236}">
              <a16:creationId xmlns:a16="http://schemas.microsoft.com/office/drawing/2014/main" xmlns="" id="{16CE50DD-46BB-44D5-9F5B-C340A3FDE836}"/>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40" name="テキスト ボックス 339">
          <a:extLst>
            <a:ext uri="{FF2B5EF4-FFF2-40B4-BE49-F238E27FC236}">
              <a16:creationId xmlns:a16="http://schemas.microsoft.com/office/drawing/2014/main" xmlns="" id="{80471F20-F609-42EF-B770-2CA0D59C6356}"/>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41" name="直線コネクタ 340">
          <a:extLst>
            <a:ext uri="{FF2B5EF4-FFF2-40B4-BE49-F238E27FC236}">
              <a16:creationId xmlns:a16="http://schemas.microsoft.com/office/drawing/2014/main" xmlns="" id="{6A823359-E1B8-46A3-9070-3D28908D15B9}"/>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42" name="テキスト ボックス 341">
          <a:extLst>
            <a:ext uri="{FF2B5EF4-FFF2-40B4-BE49-F238E27FC236}">
              <a16:creationId xmlns:a16="http://schemas.microsoft.com/office/drawing/2014/main" xmlns="" id="{E454BDE1-E432-4693-978F-50D8D0EFE5E1}"/>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43" name="直線コネクタ 342">
          <a:extLst>
            <a:ext uri="{FF2B5EF4-FFF2-40B4-BE49-F238E27FC236}">
              <a16:creationId xmlns:a16="http://schemas.microsoft.com/office/drawing/2014/main" xmlns="" id="{61959CF9-72C8-48FD-8BD6-07149C1AAB6D}"/>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44" name="テキスト ボックス 343">
          <a:extLst>
            <a:ext uri="{FF2B5EF4-FFF2-40B4-BE49-F238E27FC236}">
              <a16:creationId xmlns:a16="http://schemas.microsoft.com/office/drawing/2014/main" xmlns="" id="{785AF63A-969E-4453-8F65-BF57859DD211}"/>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45" name="直線コネクタ 344">
          <a:extLst>
            <a:ext uri="{FF2B5EF4-FFF2-40B4-BE49-F238E27FC236}">
              <a16:creationId xmlns:a16="http://schemas.microsoft.com/office/drawing/2014/main" xmlns="" id="{D8CCD81E-E7F2-4A36-95C0-896713D98621}"/>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46" name="テキスト ボックス 345">
          <a:extLst>
            <a:ext uri="{FF2B5EF4-FFF2-40B4-BE49-F238E27FC236}">
              <a16:creationId xmlns:a16="http://schemas.microsoft.com/office/drawing/2014/main" xmlns="" id="{E2015CC7-89CC-43F2-93A8-4B4A1A444739}"/>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47" name="直線コネクタ 346">
          <a:extLst>
            <a:ext uri="{FF2B5EF4-FFF2-40B4-BE49-F238E27FC236}">
              <a16:creationId xmlns:a16="http://schemas.microsoft.com/office/drawing/2014/main" xmlns="" id="{DB5BC80F-AB5A-4341-9CF0-26E39AC41516}"/>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48" name="テキスト ボックス 347">
          <a:extLst>
            <a:ext uri="{FF2B5EF4-FFF2-40B4-BE49-F238E27FC236}">
              <a16:creationId xmlns:a16="http://schemas.microsoft.com/office/drawing/2014/main" xmlns="" id="{3F6F3E27-4274-4065-8311-AD584B4B136A}"/>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49" name="直線コネクタ 348">
          <a:extLst>
            <a:ext uri="{FF2B5EF4-FFF2-40B4-BE49-F238E27FC236}">
              <a16:creationId xmlns:a16="http://schemas.microsoft.com/office/drawing/2014/main" xmlns="" id="{FA72DB4E-0B6A-42F7-A28A-759E6F91D1E2}"/>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50" name="テキスト ボックス 349">
          <a:extLst>
            <a:ext uri="{FF2B5EF4-FFF2-40B4-BE49-F238E27FC236}">
              <a16:creationId xmlns:a16="http://schemas.microsoft.com/office/drawing/2014/main" xmlns="" id="{FD36DE8F-33EF-404F-AD05-597AB839379F}"/>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1" name="直線コネクタ 350">
          <a:extLst>
            <a:ext uri="{FF2B5EF4-FFF2-40B4-BE49-F238E27FC236}">
              <a16:creationId xmlns:a16="http://schemas.microsoft.com/office/drawing/2014/main" xmlns="" id="{9FAA2B59-22B0-4595-AD78-CED4370AB95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52" name="テキスト ボックス 351">
          <a:extLst>
            <a:ext uri="{FF2B5EF4-FFF2-40B4-BE49-F238E27FC236}">
              <a16:creationId xmlns:a16="http://schemas.microsoft.com/office/drawing/2014/main" xmlns="" id="{00C3B7DD-35DC-4A45-8F1D-A4CCB93FA65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3" name="【一般廃棄物処理施設】&#10;一人当たり有形固定資産（償却資産）額グラフ枠">
          <a:extLst>
            <a:ext uri="{FF2B5EF4-FFF2-40B4-BE49-F238E27FC236}">
              <a16:creationId xmlns:a16="http://schemas.microsoft.com/office/drawing/2014/main" xmlns="" id="{6A0B1197-FADA-4AD3-A8C6-E01C7BB265D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22182</xdr:rowOff>
    </xdr:from>
    <xdr:to>
      <xdr:col>116</xdr:col>
      <xdr:colOff>62864</xdr:colOff>
      <xdr:row>42</xdr:row>
      <xdr:rowOff>89733</xdr:rowOff>
    </xdr:to>
    <xdr:cxnSp macro="">
      <xdr:nvCxnSpPr>
        <xdr:cNvPr id="354" name="直線コネクタ 353">
          <a:extLst>
            <a:ext uri="{FF2B5EF4-FFF2-40B4-BE49-F238E27FC236}">
              <a16:creationId xmlns:a16="http://schemas.microsoft.com/office/drawing/2014/main" xmlns="" id="{CCF1B116-AAC7-45A5-BC50-EB918A23A060}"/>
            </a:ext>
          </a:extLst>
        </xdr:cNvPr>
        <xdr:cNvCxnSpPr/>
      </xdr:nvCxnSpPr>
      <xdr:spPr>
        <a:xfrm flipV="1">
          <a:off x="22160864" y="5851482"/>
          <a:ext cx="0" cy="1439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93560</xdr:rowOff>
    </xdr:from>
    <xdr:ext cx="378565" cy="259045"/>
    <xdr:sp macro="" textlink="">
      <xdr:nvSpPr>
        <xdr:cNvPr id="355" name="【一般廃棄物処理施設】&#10;一人当たり有形固定資産（償却資産）額最小値テキスト">
          <a:extLst>
            <a:ext uri="{FF2B5EF4-FFF2-40B4-BE49-F238E27FC236}">
              <a16:creationId xmlns:a16="http://schemas.microsoft.com/office/drawing/2014/main" xmlns="" id="{C7E3495A-29B5-40CF-BE92-3A2D531CC836}"/>
            </a:ext>
          </a:extLst>
        </xdr:cNvPr>
        <xdr:cNvSpPr txBox="1"/>
      </xdr:nvSpPr>
      <xdr:spPr>
        <a:xfrm>
          <a:off x="22199600" y="7294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89733</xdr:rowOff>
    </xdr:from>
    <xdr:to>
      <xdr:col>116</xdr:col>
      <xdr:colOff>152400</xdr:colOff>
      <xdr:row>42</xdr:row>
      <xdr:rowOff>89733</xdr:rowOff>
    </xdr:to>
    <xdr:cxnSp macro="">
      <xdr:nvCxnSpPr>
        <xdr:cNvPr id="356" name="直線コネクタ 355">
          <a:extLst>
            <a:ext uri="{FF2B5EF4-FFF2-40B4-BE49-F238E27FC236}">
              <a16:creationId xmlns:a16="http://schemas.microsoft.com/office/drawing/2014/main" xmlns="" id="{294BD0A0-61BF-4103-9021-0CE1DBE8A7BF}"/>
            </a:ext>
          </a:extLst>
        </xdr:cNvPr>
        <xdr:cNvCxnSpPr/>
      </xdr:nvCxnSpPr>
      <xdr:spPr>
        <a:xfrm>
          <a:off x="22072600" y="729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140309</xdr:rowOff>
    </xdr:from>
    <xdr:ext cx="599010" cy="259045"/>
    <xdr:sp macro="" textlink="">
      <xdr:nvSpPr>
        <xdr:cNvPr id="357" name="【一般廃棄物処理施設】&#10;一人当たり有形固定資産（償却資産）額最大値テキスト">
          <a:extLst>
            <a:ext uri="{FF2B5EF4-FFF2-40B4-BE49-F238E27FC236}">
              <a16:creationId xmlns:a16="http://schemas.microsoft.com/office/drawing/2014/main" xmlns="" id="{B69502ED-392D-41F6-8E1D-ACB8D83C7881}"/>
            </a:ext>
          </a:extLst>
        </xdr:cNvPr>
        <xdr:cNvSpPr txBox="1"/>
      </xdr:nvSpPr>
      <xdr:spPr>
        <a:xfrm>
          <a:off x="22199600" y="562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22182</xdr:rowOff>
    </xdr:from>
    <xdr:to>
      <xdr:col>116</xdr:col>
      <xdr:colOff>152400</xdr:colOff>
      <xdr:row>34</xdr:row>
      <xdr:rowOff>22182</xdr:rowOff>
    </xdr:to>
    <xdr:cxnSp macro="">
      <xdr:nvCxnSpPr>
        <xdr:cNvPr id="358" name="直線コネクタ 357">
          <a:extLst>
            <a:ext uri="{FF2B5EF4-FFF2-40B4-BE49-F238E27FC236}">
              <a16:creationId xmlns:a16="http://schemas.microsoft.com/office/drawing/2014/main" xmlns="" id="{CF3AE288-B164-4C28-B3DD-29BFAB04F15C}"/>
            </a:ext>
          </a:extLst>
        </xdr:cNvPr>
        <xdr:cNvCxnSpPr/>
      </xdr:nvCxnSpPr>
      <xdr:spPr>
        <a:xfrm>
          <a:off x="22072600" y="585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94794</xdr:rowOff>
    </xdr:from>
    <xdr:ext cx="534377" cy="259045"/>
    <xdr:sp macro="" textlink="">
      <xdr:nvSpPr>
        <xdr:cNvPr id="359" name="【一般廃棄物処理施設】&#10;一人当たり有形固定資産（償却資産）額平均値テキスト">
          <a:extLst>
            <a:ext uri="{FF2B5EF4-FFF2-40B4-BE49-F238E27FC236}">
              <a16:creationId xmlns:a16="http://schemas.microsoft.com/office/drawing/2014/main" xmlns="" id="{027F0D5B-6404-45C0-B460-BC57D9A3C091}"/>
            </a:ext>
          </a:extLst>
        </xdr:cNvPr>
        <xdr:cNvSpPr txBox="1"/>
      </xdr:nvSpPr>
      <xdr:spPr>
        <a:xfrm>
          <a:off x="22199600" y="6952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116367</xdr:rowOff>
    </xdr:from>
    <xdr:to>
      <xdr:col>116</xdr:col>
      <xdr:colOff>114300</xdr:colOff>
      <xdr:row>41</xdr:row>
      <xdr:rowOff>46517</xdr:rowOff>
    </xdr:to>
    <xdr:sp macro="" textlink="">
      <xdr:nvSpPr>
        <xdr:cNvPr id="360" name="フローチャート: 判断 359">
          <a:extLst>
            <a:ext uri="{FF2B5EF4-FFF2-40B4-BE49-F238E27FC236}">
              <a16:creationId xmlns:a16="http://schemas.microsoft.com/office/drawing/2014/main" xmlns="" id="{D3544647-A06E-46AD-B78B-0406DDAB0361}"/>
            </a:ext>
          </a:extLst>
        </xdr:cNvPr>
        <xdr:cNvSpPr/>
      </xdr:nvSpPr>
      <xdr:spPr>
        <a:xfrm>
          <a:off x="22110700" y="697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140882</xdr:rowOff>
    </xdr:from>
    <xdr:to>
      <xdr:col>112</xdr:col>
      <xdr:colOff>38100</xdr:colOff>
      <xdr:row>41</xdr:row>
      <xdr:rowOff>71032</xdr:rowOff>
    </xdr:to>
    <xdr:sp macro="" textlink="">
      <xdr:nvSpPr>
        <xdr:cNvPr id="361" name="フローチャート: 判断 360">
          <a:extLst>
            <a:ext uri="{FF2B5EF4-FFF2-40B4-BE49-F238E27FC236}">
              <a16:creationId xmlns:a16="http://schemas.microsoft.com/office/drawing/2014/main" xmlns="" id="{932E714B-D3C1-4C03-82D9-8B7F5E3041B6}"/>
            </a:ext>
          </a:extLst>
        </xdr:cNvPr>
        <xdr:cNvSpPr/>
      </xdr:nvSpPr>
      <xdr:spPr>
        <a:xfrm>
          <a:off x="21272500" y="69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41</xdr:row>
      <xdr:rowOff>62159</xdr:rowOff>
    </xdr:from>
    <xdr:ext cx="534377" cy="259045"/>
    <xdr:sp macro="" textlink="">
      <xdr:nvSpPr>
        <xdr:cNvPr id="362" name="n_1aveValue【一般廃棄物処理施設】&#10;一人当たり有形固定資産（償却資産）額">
          <a:extLst>
            <a:ext uri="{FF2B5EF4-FFF2-40B4-BE49-F238E27FC236}">
              <a16:creationId xmlns:a16="http://schemas.microsoft.com/office/drawing/2014/main" xmlns="" id="{638DF742-8368-4285-B4CD-ED2E7A3F30CA}"/>
            </a:ext>
          </a:extLst>
        </xdr:cNvPr>
        <xdr:cNvSpPr txBox="1"/>
      </xdr:nvSpPr>
      <xdr:spPr>
        <a:xfrm>
          <a:off x="21043411" y="709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43528</xdr:rowOff>
    </xdr:from>
    <xdr:to>
      <xdr:col>107</xdr:col>
      <xdr:colOff>101600</xdr:colOff>
      <xdr:row>41</xdr:row>
      <xdr:rowOff>145128</xdr:rowOff>
    </xdr:to>
    <xdr:sp macro="" textlink="">
      <xdr:nvSpPr>
        <xdr:cNvPr id="363" name="フローチャート: 判断 362">
          <a:extLst>
            <a:ext uri="{FF2B5EF4-FFF2-40B4-BE49-F238E27FC236}">
              <a16:creationId xmlns:a16="http://schemas.microsoft.com/office/drawing/2014/main" xmlns="" id="{E9F73EF3-3E45-4E99-A7FB-10E015DF9257}"/>
            </a:ext>
          </a:extLst>
        </xdr:cNvPr>
        <xdr:cNvSpPr/>
      </xdr:nvSpPr>
      <xdr:spPr>
        <a:xfrm>
          <a:off x="20383500" y="707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41</xdr:row>
      <xdr:rowOff>136255</xdr:rowOff>
    </xdr:from>
    <xdr:ext cx="534377" cy="259045"/>
    <xdr:sp macro="" textlink="">
      <xdr:nvSpPr>
        <xdr:cNvPr id="364" name="n_2aveValue【一般廃棄物処理施設】&#10;一人当たり有形固定資産（償却資産）額">
          <a:extLst>
            <a:ext uri="{FF2B5EF4-FFF2-40B4-BE49-F238E27FC236}">
              <a16:creationId xmlns:a16="http://schemas.microsoft.com/office/drawing/2014/main" xmlns="" id="{5B7C81E3-0EA1-4279-9958-EF0BAE8EAF3F}"/>
            </a:ext>
          </a:extLst>
        </xdr:cNvPr>
        <xdr:cNvSpPr txBox="1"/>
      </xdr:nvSpPr>
      <xdr:spPr>
        <a:xfrm>
          <a:off x="20167111" y="716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25847</xdr:rowOff>
    </xdr:from>
    <xdr:to>
      <xdr:col>102</xdr:col>
      <xdr:colOff>165100</xdr:colOff>
      <xdr:row>41</xdr:row>
      <xdr:rowOff>127447</xdr:rowOff>
    </xdr:to>
    <xdr:sp macro="" textlink="">
      <xdr:nvSpPr>
        <xdr:cNvPr id="365" name="フローチャート: 判断 364">
          <a:extLst>
            <a:ext uri="{FF2B5EF4-FFF2-40B4-BE49-F238E27FC236}">
              <a16:creationId xmlns:a16="http://schemas.microsoft.com/office/drawing/2014/main" xmlns="" id="{9E7E755A-7085-4E4B-81E0-C85D1B4ED54F}"/>
            </a:ext>
          </a:extLst>
        </xdr:cNvPr>
        <xdr:cNvSpPr/>
      </xdr:nvSpPr>
      <xdr:spPr>
        <a:xfrm>
          <a:off x="19494500" y="70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41</xdr:row>
      <xdr:rowOff>118574</xdr:rowOff>
    </xdr:from>
    <xdr:ext cx="534377" cy="259045"/>
    <xdr:sp macro="" textlink="">
      <xdr:nvSpPr>
        <xdr:cNvPr id="366" name="n_3aveValue【一般廃棄物処理施設】&#10;一人当たり有形固定資産（償却資産）額">
          <a:extLst>
            <a:ext uri="{FF2B5EF4-FFF2-40B4-BE49-F238E27FC236}">
              <a16:creationId xmlns:a16="http://schemas.microsoft.com/office/drawing/2014/main" xmlns="" id="{E69BB193-4C7E-493C-8D4E-E4DF7EC3FBB8}"/>
            </a:ext>
          </a:extLst>
        </xdr:cNvPr>
        <xdr:cNvSpPr txBox="1"/>
      </xdr:nvSpPr>
      <xdr:spPr>
        <a:xfrm>
          <a:off x="19278111" y="714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67" name="テキスト ボックス 366">
          <a:extLst>
            <a:ext uri="{FF2B5EF4-FFF2-40B4-BE49-F238E27FC236}">
              <a16:creationId xmlns:a16="http://schemas.microsoft.com/office/drawing/2014/main" xmlns="" id="{2AC79122-3D3E-49BF-B2E0-F2DBB0A54E3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8" name="テキスト ボックス 367">
          <a:extLst>
            <a:ext uri="{FF2B5EF4-FFF2-40B4-BE49-F238E27FC236}">
              <a16:creationId xmlns:a16="http://schemas.microsoft.com/office/drawing/2014/main" xmlns="" id="{76D9CA16-F579-4FD2-81E4-0087F157771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9" name="テキスト ボックス 368">
          <a:extLst>
            <a:ext uri="{FF2B5EF4-FFF2-40B4-BE49-F238E27FC236}">
              <a16:creationId xmlns:a16="http://schemas.microsoft.com/office/drawing/2014/main" xmlns="" id="{5715A864-9395-465E-8356-BBA7C8A3833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0" name="テキスト ボックス 369">
          <a:extLst>
            <a:ext uri="{FF2B5EF4-FFF2-40B4-BE49-F238E27FC236}">
              <a16:creationId xmlns:a16="http://schemas.microsoft.com/office/drawing/2014/main" xmlns="" id="{6507E289-EEC3-4246-BF30-8344FF778CB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1" name="テキスト ボックス 370">
          <a:extLst>
            <a:ext uri="{FF2B5EF4-FFF2-40B4-BE49-F238E27FC236}">
              <a16:creationId xmlns:a16="http://schemas.microsoft.com/office/drawing/2014/main" xmlns="" id="{A970D7ED-E967-47B3-9AA3-490EDACC67A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4976</xdr:rowOff>
    </xdr:from>
    <xdr:to>
      <xdr:col>116</xdr:col>
      <xdr:colOff>114300</xdr:colOff>
      <xdr:row>40</xdr:row>
      <xdr:rowOff>106576</xdr:rowOff>
    </xdr:to>
    <xdr:sp macro="" textlink="">
      <xdr:nvSpPr>
        <xdr:cNvPr id="372" name="楕円 371">
          <a:extLst>
            <a:ext uri="{FF2B5EF4-FFF2-40B4-BE49-F238E27FC236}">
              <a16:creationId xmlns:a16="http://schemas.microsoft.com/office/drawing/2014/main" xmlns="" id="{F8E16DF9-1C68-4695-8A1A-96B91E4D1317}"/>
            </a:ext>
          </a:extLst>
        </xdr:cNvPr>
        <xdr:cNvSpPr/>
      </xdr:nvSpPr>
      <xdr:spPr>
        <a:xfrm>
          <a:off x="22110700" y="686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27853</xdr:rowOff>
    </xdr:from>
    <xdr:ext cx="599010" cy="259045"/>
    <xdr:sp macro="" textlink="">
      <xdr:nvSpPr>
        <xdr:cNvPr id="373" name="【一般廃棄物処理施設】&#10;一人当たり有形固定資産（償却資産）額該当値テキスト">
          <a:extLst>
            <a:ext uri="{FF2B5EF4-FFF2-40B4-BE49-F238E27FC236}">
              <a16:creationId xmlns:a16="http://schemas.microsoft.com/office/drawing/2014/main" xmlns="" id="{0F8F1121-22FB-47FF-A8F4-A576F20DA1E4}"/>
            </a:ext>
          </a:extLst>
        </xdr:cNvPr>
        <xdr:cNvSpPr txBox="1"/>
      </xdr:nvSpPr>
      <xdr:spPr>
        <a:xfrm>
          <a:off x="22199600" y="6714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9274</xdr:rowOff>
    </xdr:from>
    <xdr:to>
      <xdr:col>112</xdr:col>
      <xdr:colOff>38100</xdr:colOff>
      <xdr:row>40</xdr:row>
      <xdr:rowOff>110874</xdr:rowOff>
    </xdr:to>
    <xdr:sp macro="" textlink="">
      <xdr:nvSpPr>
        <xdr:cNvPr id="374" name="楕円 373">
          <a:extLst>
            <a:ext uri="{FF2B5EF4-FFF2-40B4-BE49-F238E27FC236}">
              <a16:creationId xmlns:a16="http://schemas.microsoft.com/office/drawing/2014/main" xmlns="" id="{F71C0764-A1B9-490B-BD1D-EB832E57FAB7}"/>
            </a:ext>
          </a:extLst>
        </xdr:cNvPr>
        <xdr:cNvSpPr/>
      </xdr:nvSpPr>
      <xdr:spPr>
        <a:xfrm>
          <a:off x="21272500" y="68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55776</xdr:rowOff>
    </xdr:from>
    <xdr:to>
      <xdr:col>116</xdr:col>
      <xdr:colOff>63500</xdr:colOff>
      <xdr:row>40</xdr:row>
      <xdr:rowOff>60074</xdr:rowOff>
    </xdr:to>
    <xdr:cxnSp macro="">
      <xdr:nvCxnSpPr>
        <xdr:cNvPr id="375" name="直線コネクタ 374">
          <a:extLst>
            <a:ext uri="{FF2B5EF4-FFF2-40B4-BE49-F238E27FC236}">
              <a16:creationId xmlns:a16="http://schemas.microsoft.com/office/drawing/2014/main" xmlns="" id="{92D21FA0-6BBE-431D-98D4-17B19AF588FD}"/>
            </a:ext>
          </a:extLst>
        </xdr:cNvPr>
        <xdr:cNvCxnSpPr/>
      </xdr:nvCxnSpPr>
      <xdr:spPr>
        <a:xfrm flipV="1">
          <a:off x="21323300" y="6913776"/>
          <a:ext cx="8382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13832</xdr:rowOff>
    </xdr:from>
    <xdr:to>
      <xdr:col>107</xdr:col>
      <xdr:colOff>101600</xdr:colOff>
      <xdr:row>40</xdr:row>
      <xdr:rowOff>115432</xdr:rowOff>
    </xdr:to>
    <xdr:sp macro="" textlink="">
      <xdr:nvSpPr>
        <xdr:cNvPr id="376" name="楕円 375">
          <a:extLst>
            <a:ext uri="{FF2B5EF4-FFF2-40B4-BE49-F238E27FC236}">
              <a16:creationId xmlns:a16="http://schemas.microsoft.com/office/drawing/2014/main" xmlns="" id="{4AA82F2C-359A-4ACF-9AEA-5A859FF3A5F3}"/>
            </a:ext>
          </a:extLst>
        </xdr:cNvPr>
        <xdr:cNvSpPr/>
      </xdr:nvSpPr>
      <xdr:spPr>
        <a:xfrm>
          <a:off x="20383500" y="687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60074</xdr:rowOff>
    </xdr:from>
    <xdr:to>
      <xdr:col>111</xdr:col>
      <xdr:colOff>177800</xdr:colOff>
      <xdr:row>40</xdr:row>
      <xdr:rowOff>64632</xdr:rowOff>
    </xdr:to>
    <xdr:cxnSp macro="">
      <xdr:nvCxnSpPr>
        <xdr:cNvPr id="377" name="直線コネクタ 376">
          <a:extLst>
            <a:ext uri="{FF2B5EF4-FFF2-40B4-BE49-F238E27FC236}">
              <a16:creationId xmlns:a16="http://schemas.microsoft.com/office/drawing/2014/main" xmlns="" id="{FA81D5F6-B344-45D2-9B9A-5DDFB6E61BD5}"/>
            </a:ext>
          </a:extLst>
        </xdr:cNvPr>
        <xdr:cNvCxnSpPr/>
      </xdr:nvCxnSpPr>
      <xdr:spPr>
        <a:xfrm flipV="1">
          <a:off x="20434300" y="6918074"/>
          <a:ext cx="889000" cy="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20096</xdr:rowOff>
    </xdr:from>
    <xdr:to>
      <xdr:col>102</xdr:col>
      <xdr:colOff>165100</xdr:colOff>
      <xdr:row>40</xdr:row>
      <xdr:rowOff>121696</xdr:rowOff>
    </xdr:to>
    <xdr:sp macro="" textlink="">
      <xdr:nvSpPr>
        <xdr:cNvPr id="378" name="楕円 377">
          <a:extLst>
            <a:ext uri="{FF2B5EF4-FFF2-40B4-BE49-F238E27FC236}">
              <a16:creationId xmlns:a16="http://schemas.microsoft.com/office/drawing/2014/main" xmlns="" id="{981EF070-0C96-4DCF-8539-0D2119CEE4BF}"/>
            </a:ext>
          </a:extLst>
        </xdr:cNvPr>
        <xdr:cNvSpPr/>
      </xdr:nvSpPr>
      <xdr:spPr>
        <a:xfrm>
          <a:off x="19494500" y="687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64632</xdr:rowOff>
    </xdr:from>
    <xdr:to>
      <xdr:col>107</xdr:col>
      <xdr:colOff>50800</xdr:colOff>
      <xdr:row>40</xdr:row>
      <xdr:rowOff>70896</xdr:rowOff>
    </xdr:to>
    <xdr:cxnSp macro="">
      <xdr:nvCxnSpPr>
        <xdr:cNvPr id="379" name="直線コネクタ 378">
          <a:extLst>
            <a:ext uri="{FF2B5EF4-FFF2-40B4-BE49-F238E27FC236}">
              <a16:creationId xmlns:a16="http://schemas.microsoft.com/office/drawing/2014/main" xmlns="" id="{B51EB773-CE39-41F7-AE39-CF3B96E43BEB}"/>
            </a:ext>
          </a:extLst>
        </xdr:cNvPr>
        <xdr:cNvCxnSpPr/>
      </xdr:nvCxnSpPr>
      <xdr:spPr>
        <a:xfrm flipV="1">
          <a:off x="19545300" y="6922632"/>
          <a:ext cx="889000" cy="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127401</xdr:rowOff>
    </xdr:from>
    <xdr:ext cx="599010" cy="259045"/>
    <xdr:sp macro="" textlink="">
      <xdr:nvSpPr>
        <xdr:cNvPr id="380" name="n_1mainValue【一般廃棄物処理施設】&#10;一人当たり有形固定資産（償却資産）額">
          <a:extLst>
            <a:ext uri="{FF2B5EF4-FFF2-40B4-BE49-F238E27FC236}">
              <a16:creationId xmlns:a16="http://schemas.microsoft.com/office/drawing/2014/main" xmlns="" id="{6D915173-7DD6-4AD8-849B-288894FEAA22}"/>
            </a:ext>
          </a:extLst>
        </xdr:cNvPr>
        <xdr:cNvSpPr txBox="1"/>
      </xdr:nvSpPr>
      <xdr:spPr>
        <a:xfrm>
          <a:off x="21011095" y="664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131959</xdr:rowOff>
    </xdr:from>
    <xdr:ext cx="599010" cy="259045"/>
    <xdr:sp macro="" textlink="">
      <xdr:nvSpPr>
        <xdr:cNvPr id="381" name="n_2mainValue【一般廃棄物処理施設】&#10;一人当たり有形固定資産（償却資産）額">
          <a:extLst>
            <a:ext uri="{FF2B5EF4-FFF2-40B4-BE49-F238E27FC236}">
              <a16:creationId xmlns:a16="http://schemas.microsoft.com/office/drawing/2014/main" xmlns="" id="{7E1A0A0A-B5CB-47DC-A98D-AEA0ADB9E213}"/>
            </a:ext>
          </a:extLst>
        </xdr:cNvPr>
        <xdr:cNvSpPr txBox="1"/>
      </xdr:nvSpPr>
      <xdr:spPr>
        <a:xfrm>
          <a:off x="20134795" y="664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138223</xdr:rowOff>
    </xdr:from>
    <xdr:ext cx="599010" cy="259045"/>
    <xdr:sp macro="" textlink="">
      <xdr:nvSpPr>
        <xdr:cNvPr id="382" name="n_3mainValue【一般廃棄物処理施設】&#10;一人当たり有形固定資産（償却資産）額">
          <a:extLst>
            <a:ext uri="{FF2B5EF4-FFF2-40B4-BE49-F238E27FC236}">
              <a16:creationId xmlns:a16="http://schemas.microsoft.com/office/drawing/2014/main" xmlns="" id="{95E6C0AA-3EA1-43A6-AADA-4BC4F8FFEFB0}"/>
            </a:ext>
          </a:extLst>
        </xdr:cNvPr>
        <xdr:cNvSpPr txBox="1"/>
      </xdr:nvSpPr>
      <xdr:spPr>
        <a:xfrm>
          <a:off x="19245795" y="6653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3" name="正方形/長方形 382">
          <a:extLst>
            <a:ext uri="{FF2B5EF4-FFF2-40B4-BE49-F238E27FC236}">
              <a16:creationId xmlns:a16="http://schemas.microsoft.com/office/drawing/2014/main" xmlns="" id="{F8067455-E402-4DF7-A375-03E79009721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4" name="正方形/長方形 383">
          <a:extLst>
            <a:ext uri="{FF2B5EF4-FFF2-40B4-BE49-F238E27FC236}">
              <a16:creationId xmlns:a16="http://schemas.microsoft.com/office/drawing/2014/main" xmlns="" id="{6FF68C78-74DE-41C6-9227-16F75B59F8A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5" name="正方形/長方形 384">
          <a:extLst>
            <a:ext uri="{FF2B5EF4-FFF2-40B4-BE49-F238E27FC236}">
              <a16:creationId xmlns:a16="http://schemas.microsoft.com/office/drawing/2014/main" xmlns="" id="{7B6EF452-C7BB-4EFF-BCA1-AD1BA538EFD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6" name="正方形/長方形 385">
          <a:extLst>
            <a:ext uri="{FF2B5EF4-FFF2-40B4-BE49-F238E27FC236}">
              <a16:creationId xmlns:a16="http://schemas.microsoft.com/office/drawing/2014/main" xmlns="" id="{D825E4D2-CC77-4A2D-8862-4BB5A834F84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7" name="正方形/長方形 386">
          <a:extLst>
            <a:ext uri="{FF2B5EF4-FFF2-40B4-BE49-F238E27FC236}">
              <a16:creationId xmlns:a16="http://schemas.microsoft.com/office/drawing/2014/main" xmlns="" id="{2E5DFF6F-3C82-440F-912E-886901C914C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8" name="正方形/長方形 387">
          <a:extLst>
            <a:ext uri="{FF2B5EF4-FFF2-40B4-BE49-F238E27FC236}">
              <a16:creationId xmlns:a16="http://schemas.microsoft.com/office/drawing/2014/main" xmlns="" id="{994D19DA-CE72-4A05-A64C-5C3627C47E7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9" name="正方形/長方形 388">
          <a:extLst>
            <a:ext uri="{FF2B5EF4-FFF2-40B4-BE49-F238E27FC236}">
              <a16:creationId xmlns:a16="http://schemas.microsoft.com/office/drawing/2014/main" xmlns="" id="{6E809BE6-5759-4037-ADC1-0C26F8CBEB1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0" name="正方形/長方形 389">
          <a:extLst>
            <a:ext uri="{FF2B5EF4-FFF2-40B4-BE49-F238E27FC236}">
              <a16:creationId xmlns:a16="http://schemas.microsoft.com/office/drawing/2014/main" xmlns="" id="{C960A944-7222-4300-884F-3FC83C26103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1" name="テキスト ボックス 390">
          <a:extLst>
            <a:ext uri="{FF2B5EF4-FFF2-40B4-BE49-F238E27FC236}">
              <a16:creationId xmlns:a16="http://schemas.microsoft.com/office/drawing/2014/main" xmlns="" id="{936370C3-6FE3-4CB5-858B-D62F38D1D14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2" name="直線コネクタ 391">
          <a:extLst>
            <a:ext uri="{FF2B5EF4-FFF2-40B4-BE49-F238E27FC236}">
              <a16:creationId xmlns:a16="http://schemas.microsoft.com/office/drawing/2014/main" xmlns="" id="{E0AB58B6-39B3-496E-BE25-6F59F4636C3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393" name="直線コネクタ 392">
          <a:extLst>
            <a:ext uri="{FF2B5EF4-FFF2-40B4-BE49-F238E27FC236}">
              <a16:creationId xmlns:a16="http://schemas.microsoft.com/office/drawing/2014/main" xmlns="" id="{B9D663D7-B207-4DEA-BF82-A70E4E7F455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394" name="テキスト ボックス 393">
          <a:extLst>
            <a:ext uri="{FF2B5EF4-FFF2-40B4-BE49-F238E27FC236}">
              <a16:creationId xmlns:a16="http://schemas.microsoft.com/office/drawing/2014/main" xmlns="" id="{9A27F891-456F-42FF-BC8E-1E28E460F405}"/>
            </a:ext>
          </a:extLst>
        </xdr:cNvPr>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5" name="直線コネクタ 394">
          <a:extLst>
            <a:ext uri="{FF2B5EF4-FFF2-40B4-BE49-F238E27FC236}">
              <a16:creationId xmlns:a16="http://schemas.microsoft.com/office/drawing/2014/main" xmlns="" id="{C1A54F0D-C705-4DB0-8D9B-7512FF86674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6" name="テキスト ボックス 395">
          <a:extLst>
            <a:ext uri="{FF2B5EF4-FFF2-40B4-BE49-F238E27FC236}">
              <a16:creationId xmlns:a16="http://schemas.microsoft.com/office/drawing/2014/main" xmlns="" id="{9A996680-51EA-42BD-BA5D-E698EE77C57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7" name="直線コネクタ 396">
          <a:extLst>
            <a:ext uri="{FF2B5EF4-FFF2-40B4-BE49-F238E27FC236}">
              <a16:creationId xmlns:a16="http://schemas.microsoft.com/office/drawing/2014/main" xmlns="" id="{FEA003A8-831D-4FC7-BF83-D154DF9FBA2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8" name="テキスト ボックス 397">
          <a:extLst>
            <a:ext uri="{FF2B5EF4-FFF2-40B4-BE49-F238E27FC236}">
              <a16:creationId xmlns:a16="http://schemas.microsoft.com/office/drawing/2014/main" xmlns="" id="{92323A4B-DC81-4B53-8A97-38F41B4B303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9" name="直線コネクタ 398">
          <a:extLst>
            <a:ext uri="{FF2B5EF4-FFF2-40B4-BE49-F238E27FC236}">
              <a16:creationId xmlns:a16="http://schemas.microsoft.com/office/drawing/2014/main" xmlns="" id="{503B7583-5C1C-411C-B62E-19BBEB6032D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0" name="テキスト ボックス 399">
          <a:extLst>
            <a:ext uri="{FF2B5EF4-FFF2-40B4-BE49-F238E27FC236}">
              <a16:creationId xmlns:a16="http://schemas.microsoft.com/office/drawing/2014/main" xmlns="" id="{B5C9BF0C-25BE-4EA0-9D6D-935A9AD8072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1" name="直線コネクタ 400">
          <a:extLst>
            <a:ext uri="{FF2B5EF4-FFF2-40B4-BE49-F238E27FC236}">
              <a16:creationId xmlns:a16="http://schemas.microsoft.com/office/drawing/2014/main" xmlns="" id="{A258663A-20D3-43FF-AF46-326B75D8B0B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02" name="テキスト ボックス 401">
          <a:extLst>
            <a:ext uri="{FF2B5EF4-FFF2-40B4-BE49-F238E27FC236}">
              <a16:creationId xmlns:a16="http://schemas.microsoft.com/office/drawing/2014/main" xmlns="" id="{FCBCC2D8-D7C4-4430-AEBA-31940E66176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3" name="直線コネクタ 402">
          <a:extLst>
            <a:ext uri="{FF2B5EF4-FFF2-40B4-BE49-F238E27FC236}">
              <a16:creationId xmlns:a16="http://schemas.microsoft.com/office/drawing/2014/main" xmlns="" id="{C64F0074-FC85-4EBB-9AF6-0E82249FBC0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4" name="テキスト ボックス 403">
          <a:extLst>
            <a:ext uri="{FF2B5EF4-FFF2-40B4-BE49-F238E27FC236}">
              <a16:creationId xmlns:a16="http://schemas.microsoft.com/office/drawing/2014/main" xmlns="" id="{F5483A67-832E-4A13-AD1E-F85A2E628A2E}"/>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5" name="【保健センター・保健所】&#10;有形固定資産減価償却率グラフ枠">
          <a:extLst>
            <a:ext uri="{FF2B5EF4-FFF2-40B4-BE49-F238E27FC236}">
              <a16:creationId xmlns:a16="http://schemas.microsoft.com/office/drawing/2014/main" xmlns="" id="{7AFBBCD6-AF26-4E18-92EE-6205FDA07FC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63</xdr:row>
      <xdr:rowOff>57150</xdr:rowOff>
    </xdr:to>
    <xdr:cxnSp macro="">
      <xdr:nvCxnSpPr>
        <xdr:cNvPr id="406" name="直線コネクタ 405">
          <a:extLst>
            <a:ext uri="{FF2B5EF4-FFF2-40B4-BE49-F238E27FC236}">
              <a16:creationId xmlns:a16="http://schemas.microsoft.com/office/drawing/2014/main" xmlns="" id="{DDB4F228-6F4B-4E23-81A2-111939AED217}"/>
            </a:ext>
          </a:extLst>
        </xdr:cNvPr>
        <xdr:cNvCxnSpPr/>
      </xdr:nvCxnSpPr>
      <xdr:spPr>
        <a:xfrm flipV="1">
          <a:off x="16318864" y="95250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60977</xdr:rowOff>
    </xdr:from>
    <xdr:ext cx="405111" cy="259045"/>
    <xdr:sp macro="" textlink="">
      <xdr:nvSpPr>
        <xdr:cNvPr id="407" name="【保健センター・保健所】&#10;有形固定資産減価償却率最小値テキスト">
          <a:extLst>
            <a:ext uri="{FF2B5EF4-FFF2-40B4-BE49-F238E27FC236}">
              <a16:creationId xmlns:a16="http://schemas.microsoft.com/office/drawing/2014/main" xmlns="" id="{59C3C9DA-E985-417C-9EC1-D09707EDE843}"/>
            </a:ext>
          </a:extLst>
        </xdr:cNvPr>
        <xdr:cNvSpPr txBox="1"/>
      </xdr:nvSpPr>
      <xdr:spPr>
        <a:xfrm>
          <a:off x="16357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57150</xdr:rowOff>
    </xdr:from>
    <xdr:to>
      <xdr:col>86</xdr:col>
      <xdr:colOff>25400</xdr:colOff>
      <xdr:row>63</xdr:row>
      <xdr:rowOff>57150</xdr:rowOff>
    </xdr:to>
    <xdr:cxnSp macro="">
      <xdr:nvCxnSpPr>
        <xdr:cNvPr id="408" name="直線コネクタ 407">
          <a:extLst>
            <a:ext uri="{FF2B5EF4-FFF2-40B4-BE49-F238E27FC236}">
              <a16:creationId xmlns:a16="http://schemas.microsoft.com/office/drawing/2014/main" xmlns="" id="{19F70C7A-2E83-422D-937D-068DB705C31F}"/>
            </a:ext>
          </a:extLst>
        </xdr:cNvPr>
        <xdr:cNvCxnSpPr/>
      </xdr:nvCxnSpPr>
      <xdr:spPr>
        <a:xfrm>
          <a:off x="16230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409" name="【保健センター・保健所】&#10;有形固定資産減価償却率最大値テキスト">
          <a:extLst>
            <a:ext uri="{FF2B5EF4-FFF2-40B4-BE49-F238E27FC236}">
              <a16:creationId xmlns:a16="http://schemas.microsoft.com/office/drawing/2014/main" xmlns="" id="{44E3061A-D280-4BCE-907D-BB1A40F26A74}"/>
            </a:ext>
          </a:extLst>
        </xdr:cNvPr>
        <xdr:cNvSpPr txBox="1"/>
      </xdr:nvSpPr>
      <xdr:spPr>
        <a:xfrm>
          <a:off x="163576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10" name="直線コネクタ 409">
          <a:extLst>
            <a:ext uri="{FF2B5EF4-FFF2-40B4-BE49-F238E27FC236}">
              <a16:creationId xmlns:a16="http://schemas.microsoft.com/office/drawing/2014/main" xmlns="" id="{506FC2DF-FD3F-4485-9CB0-5CB0427B7B42}"/>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73042</xdr:rowOff>
    </xdr:from>
    <xdr:ext cx="405111" cy="259045"/>
    <xdr:sp macro="" textlink="">
      <xdr:nvSpPr>
        <xdr:cNvPr id="411" name="【保健センター・保健所】&#10;有形固定資産減価償却率平均値テキスト">
          <a:extLst>
            <a:ext uri="{FF2B5EF4-FFF2-40B4-BE49-F238E27FC236}">
              <a16:creationId xmlns:a16="http://schemas.microsoft.com/office/drawing/2014/main" xmlns="" id="{519E43E6-AADF-41BD-B960-D2B9DCED9B6B}"/>
            </a:ext>
          </a:extLst>
        </xdr:cNvPr>
        <xdr:cNvSpPr txBox="1"/>
      </xdr:nvSpPr>
      <xdr:spPr>
        <a:xfrm>
          <a:off x="16357600" y="984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50165</xdr:rowOff>
    </xdr:from>
    <xdr:to>
      <xdr:col>85</xdr:col>
      <xdr:colOff>177800</xdr:colOff>
      <xdr:row>58</xdr:row>
      <xdr:rowOff>151765</xdr:rowOff>
    </xdr:to>
    <xdr:sp macro="" textlink="">
      <xdr:nvSpPr>
        <xdr:cNvPr id="412" name="フローチャート: 判断 411">
          <a:extLst>
            <a:ext uri="{FF2B5EF4-FFF2-40B4-BE49-F238E27FC236}">
              <a16:creationId xmlns:a16="http://schemas.microsoft.com/office/drawing/2014/main" xmlns="" id="{530232BA-3976-4FC2-8C04-ADDB674D3923}"/>
            </a:ext>
          </a:extLst>
        </xdr:cNvPr>
        <xdr:cNvSpPr/>
      </xdr:nvSpPr>
      <xdr:spPr>
        <a:xfrm>
          <a:off x="162687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88265</xdr:rowOff>
    </xdr:from>
    <xdr:to>
      <xdr:col>81</xdr:col>
      <xdr:colOff>101600</xdr:colOff>
      <xdr:row>59</xdr:row>
      <xdr:rowOff>18415</xdr:rowOff>
    </xdr:to>
    <xdr:sp macro="" textlink="">
      <xdr:nvSpPr>
        <xdr:cNvPr id="413" name="フローチャート: 判断 412">
          <a:extLst>
            <a:ext uri="{FF2B5EF4-FFF2-40B4-BE49-F238E27FC236}">
              <a16:creationId xmlns:a16="http://schemas.microsoft.com/office/drawing/2014/main" xmlns="" id="{29868C9B-580E-42F9-B777-471995B05549}"/>
            </a:ext>
          </a:extLst>
        </xdr:cNvPr>
        <xdr:cNvSpPr/>
      </xdr:nvSpPr>
      <xdr:spPr>
        <a:xfrm>
          <a:off x="15430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34942</xdr:rowOff>
    </xdr:from>
    <xdr:ext cx="405111" cy="259045"/>
    <xdr:sp macro="" textlink="">
      <xdr:nvSpPr>
        <xdr:cNvPr id="414" name="n_1aveValue【保健センター・保健所】&#10;有形固定資産減価償却率">
          <a:extLst>
            <a:ext uri="{FF2B5EF4-FFF2-40B4-BE49-F238E27FC236}">
              <a16:creationId xmlns:a16="http://schemas.microsoft.com/office/drawing/2014/main" xmlns="" id="{4142A8CA-C655-469D-A4E9-FA21D1E393F5}"/>
            </a:ext>
          </a:extLst>
        </xdr:cNvPr>
        <xdr:cNvSpPr txBox="1"/>
      </xdr:nvSpPr>
      <xdr:spPr>
        <a:xfrm>
          <a:off x="152660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95885</xdr:rowOff>
    </xdr:from>
    <xdr:to>
      <xdr:col>76</xdr:col>
      <xdr:colOff>165100</xdr:colOff>
      <xdr:row>59</xdr:row>
      <xdr:rowOff>26035</xdr:rowOff>
    </xdr:to>
    <xdr:sp macro="" textlink="">
      <xdr:nvSpPr>
        <xdr:cNvPr id="415" name="フローチャート: 判断 414">
          <a:extLst>
            <a:ext uri="{FF2B5EF4-FFF2-40B4-BE49-F238E27FC236}">
              <a16:creationId xmlns:a16="http://schemas.microsoft.com/office/drawing/2014/main" xmlns="" id="{FD258CA7-0DCE-418E-BE76-FECE7D6257A8}"/>
            </a:ext>
          </a:extLst>
        </xdr:cNvPr>
        <xdr:cNvSpPr/>
      </xdr:nvSpPr>
      <xdr:spPr>
        <a:xfrm>
          <a:off x="14541500" y="100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42562</xdr:rowOff>
    </xdr:from>
    <xdr:ext cx="405111" cy="259045"/>
    <xdr:sp macro="" textlink="">
      <xdr:nvSpPr>
        <xdr:cNvPr id="416" name="n_2aveValue【保健センター・保健所】&#10;有形固定資産減価償却率">
          <a:extLst>
            <a:ext uri="{FF2B5EF4-FFF2-40B4-BE49-F238E27FC236}">
              <a16:creationId xmlns:a16="http://schemas.microsoft.com/office/drawing/2014/main" xmlns="" id="{41C768F0-F422-4E64-9AE3-447045955A13}"/>
            </a:ext>
          </a:extLst>
        </xdr:cNvPr>
        <xdr:cNvSpPr txBox="1"/>
      </xdr:nvSpPr>
      <xdr:spPr>
        <a:xfrm>
          <a:off x="143897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132080</xdr:rowOff>
    </xdr:from>
    <xdr:to>
      <xdr:col>72</xdr:col>
      <xdr:colOff>38100</xdr:colOff>
      <xdr:row>59</xdr:row>
      <xdr:rowOff>62230</xdr:rowOff>
    </xdr:to>
    <xdr:sp macro="" textlink="">
      <xdr:nvSpPr>
        <xdr:cNvPr id="417" name="フローチャート: 判断 416">
          <a:extLst>
            <a:ext uri="{FF2B5EF4-FFF2-40B4-BE49-F238E27FC236}">
              <a16:creationId xmlns:a16="http://schemas.microsoft.com/office/drawing/2014/main" xmlns="" id="{FF013803-A6E3-4D9D-93EF-98B3BC48E109}"/>
            </a:ext>
          </a:extLst>
        </xdr:cNvPr>
        <xdr:cNvSpPr/>
      </xdr:nvSpPr>
      <xdr:spPr>
        <a:xfrm>
          <a:off x="13652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57</xdr:row>
      <xdr:rowOff>78757</xdr:rowOff>
    </xdr:from>
    <xdr:ext cx="405111" cy="259045"/>
    <xdr:sp macro="" textlink="">
      <xdr:nvSpPr>
        <xdr:cNvPr id="418" name="n_3aveValue【保健センター・保健所】&#10;有形固定資産減価償却率">
          <a:extLst>
            <a:ext uri="{FF2B5EF4-FFF2-40B4-BE49-F238E27FC236}">
              <a16:creationId xmlns:a16="http://schemas.microsoft.com/office/drawing/2014/main" xmlns="" id="{003FCE17-284E-4401-8171-BD7FE7C451B7}"/>
            </a:ext>
          </a:extLst>
        </xdr:cNvPr>
        <xdr:cNvSpPr txBox="1"/>
      </xdr:nvSpPr>
      <xdr:spPr>
        <a:xfrm>
          <a:off x="13500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19" name="テキスト ボックス 418">
          <a:extLst>
            <a:ext uri="{FF2B5EF4-FFF2-40B4-BE49-F238E27FC236}">
              <a16:creationId xmlns:a16="http://schemas.microsoft.com/office/drawing/2014/main" xmlns="" id="{B89953B1-6802-4D8C-8D70-7BB45A4EF98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0" name="テキスト ボックス 419">
          <a:extLst>
            <a:ext uri="{FF2B5EF4-FFF2-40B4-BE49-F238E27FC236}">
              <a16:creationId xmlns:a16="http://schemas.microsoft.com/office/drawing/2014/main" xmlns="" id="{D8DBE302-4BA4-46F7-92E1-520204B9A0D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1" name="テキスト ボックス 420">
          <a:extLst>
            <a:ext uri="{FF2B5EF4-FFF2-40B4-BE49-F238E27FC236}">
              <a16:creationId xmlns:a16="http://schemas.microsoft.com/office/drawing/2014/main" xmlns="" id="{E35BCC83-EA95-44C5-8B04-02001A7B2FB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2" name="テキスト ボックス 421">
          <a:extLst>
            <a:ext uri="{FF2B5EF4-FFF2-40B4-BE49-F238E27FC236}">
              <a16:creationId xmlns:a16="http://schemas.microsoft.com/office/drawing/2014/main" xmlns="" id="{B741B33D-1B5D-4E55-B06A-538BB537C4E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3" name="テキスト ボックス 422">
          <a:extLst>
            <a:ext uri="{FF2B5EF4-FFF2-40B4-BE49-F238E27FC236}">
              <a16:creationId xmlns:a16="http://schemas.microsoft.com/office/drawing/2014/main" xmlns="" id="{782C6BF8-2015-4F00-A427-81BF6659612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6350</xdr:rowOff>
    </xdr:from>
    <xdr:to>
      <xdr:col>85</xdr:col>
      <xdr:colOff>177800</xdr:colOff>
      <xdr:row>63</xdr:row>
      <xdr:rowOff>107950</xdr:rowOff>
    </xdr:to>
    <xdr:sp macro="" textlink="">
      <xdr:nvSpPr>
        <xdr:cNvPr id="424" name="楕円 423">
          <a:extLst>
            <a:ext uri="{FF2B5EF4-FFF2-40B4-BE49-F238E27FC236}">
              <a16:creationId xmlns:a16="http://schemas.microsoft.com/office/drawing/2014/main" xmlns="" id="{8CF351BA-6D53-4C0B-9BCC-0770F4C33B58}"/>
            </a:ext>
          </a:extLst>
        </xdr:cNvPr>
        <xdr:cNvSpPr/>
      </xdr:nvSpPr>
      <xdr:spPr>
        <a:xfrm>
          <a:off x="16268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92727</xdr:rowOff>
    </xdr:from>
    <xdr:ext cx="405111" cy="259045"/>
    <xdr:sp macro="" textlink="">
      <xdr:nvSpPr>
        <xdr:cNvPr id="425" name="【保健センター・保健所】&#10;有形固定資産減価償却率該当値テキスト">
          <a:extLst>
            <a:ext uri="{FF2B5EF4-FFF2-40B4-BE49-F238E27FC236}">
              <a16:creationId xmlns:a16="http://schemas.microsoft.com/office/drawing/2014/main" xmlns="" id="{EE5F4F64-59CD-4ADE-9F74-A0CD97C2025C}"/>
            </a:ext>
          </a:extLst>
        </xdr:cNvPr>
        <xdr:cNvSpPr txBox="1"/>
      </xdr:nvSpPr>
      <xdr:spPr>
        <a:xfrm>
          <a:off x="16357600" y="1072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44450</xdr:rowOff>
    </xdr:from>
    <xdr:to>
      <xdr:col>81</xdr:col>
      <xdr:colOff>101600</xdr:colOff>
      <xdr:row>63</xdr:row>
      <xdr:rowOff>146050</xdr:rowOff>
    </xdr:to>
    <xdr:sp macro="" textlink="">
      <xdr:nvSpPr>
        <xdr:cNvPr id="426" name="楕円 425">
          <a:extLst>
            <a:ext uri="{FF2B5EF4-FFF2-40B4-BE49-F238E27FC236}">
              <a16:creationId xmlns:a16="http://schemas.microsoft.com/office/drawing/2014/main" xmlns="" id="{A26A4BC7-24DC-499C-8341-88F347FC28CE}"/>
            </a:ext>
          </a:extLst>
        </xdr:cNvPr>
        <xdr:cNvSpPr/>
      </xdr:nvSpPr>
      <xdr:spPr>
        <a:xfrm>
          <a:off x="15430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57150</xdr:rowOff>
    </xdr:from>
    <xdr:to>
      <xdr:col>85</xdr:col>
      <xdr:colOff>127000</xdr:colOff>
      <xdr:row>63</xdr:row>
      <xdr:rowOff>95250</xdr:rowOff>
    </xdr:to>
    <xdr:cxnSp macro="">
      <xdr:nvCxnSpPr>
        <xdr:cNvPr id="427" name="直線コネクタ 426">
          <a:extLst>
            <a:ext uri="{FF2B5EF4-FFF2-40B4-BE49-F238E27FC236}">
              <a16:creationId xmlns:a16="http://schemas.microsoft.com/office/drawing/2014/main" xmlns="" id="{52C9E675-A862-477D-83AA-07206C641827}"/>
            </a:ext>
          </a:extLst>
        </xdr:cNvPr>
        <xdr:cNvCxnSpPr/>
      </xdr:nvCxnSpPr>
      <xdr:spPr>
        <a:xfrm flipV="1">
          <a:off x="15481300" y="10858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82550</xdr:rowOff>
    </xdr:from>
    <xdr:to>
      <xdr:col>76</xdr:col>
      <xdr:colOff>165100</xdr:colOff>
      <xdr:row>64</xdr:row>
      <xdr:rowOff>12700</xdr:rowOff>
    </xdr:to>
    <xdr:sp macro="" textlink="">
      <xdr:nvSpPr>
        <xdr:cNvPr id="428" name="楕円 427">
          <a:extLst>
            <a:ext uri="{FF2B5EF4-FFF2-40B4-BE49-F238E27FC236}">
              <a16:creationId xmlns:a16="http://schemas.microsoft.com/office/drawing/2014/main" xmlns="" id="{6B8D15F7-7778-49D8-A9EA-5B25A1B2DC91}"/>
            </a:ext>
          </a:extLst>
        </xdr:cNvPr>
        <xdr:cNvSpPr/>
      </xdr:nvSpPr>
      <xdr:spPr>
        <a:xfrm>
          <a:off x="14541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95250</xdr:rowOff>
    </xdr:from>
    <xdr:to>
      <xdr:col>81</xdr:col>
      <xdr:colOff>50800</xdr:colOff>
      <xdr:row>63</xdr:row>
      <xdr:rowOff>133350</xdr:rowOff>
    </xdr:to>
    <xdr:cxnSp macro="">
      <xdr:nvCxnSpPr>
        <xdr:cNvPr id="429" name="直線コネクタ 428">
          <a:extLst>
            <a:ext uri="{FF2B5EF4-FFF2-40B4-BE49-F238E27FC236}">
              <a16:creationId xmlns:a16="http://schemas.microsoft.com/office/drawing/2014/main" xmlns="" id="{577C1D90-AD4E-4471-AB07-CED654C75096}"/>
            </a:ext>
          </a:extLst>
        </xdr:cNvPr>
        <xdr:cNvCxnSpPr/>
      </xdr:nvCxnSpPr>
      <xdr:spPr>
        <a:xfrm flipV="1">
          <a:off x="14592300" y="10896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120650</xdr:rowOff>
    </xdr:from>
    <xdr:to>
      <xdr:col>72</xdr:col>
      <xdr:colOff>38100</xdr:colOff>
      <xdr:row>64</xdr:row>
      <xdr:rowOff>50800</xdr:rowOff>
    </xdr:to>
    <xdr:sp macro="" textlink="">
      <xdr:nvSpPr>
        <xdr:cNvPr id="430" name="楕円 429">
          <a:extLst>
            <a:ext uri="{FF2B5EF4-FFF2-40B4-BE49-F238E27FC236}">
              <a16:creationId xmlns:a16="http://schemas.microsoft.com/office/drawing/2014/main" xmlns="" id="{A5A4F950-DF17-44A3-9BBF-3D8F00CEF637}"/>
            </a:ext>
          </a:extLst>
        </xdr:cNvPr>
        <xdr:cNvSpPr/>
      </xdr:nvSpPr>
      <xdr:spPr>
        <a:xfrm>
          <a:off x="13652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133350</xdr:rowOff>
    </xdr:from>
    <xdr:to>
      <xdr:col>76</xdr:col>
      <xdr:colOff>114300</xdr:colOff>
      <xdr:row>64</xdr:row>
      <xdr:rowOff>0</xdr:rowOff>
    </xdr:to>
    <xdr:cxnSp macro="">
      <xdr:nvCxnSpPr>
        <xdr:cNvPr id="431" name="直線コネクタ 430">
          <a:extLst>
            <a:ext uri="{FF2B5EF4-FFF2-40B4-BE49-F238E27FC236}">
              <a16:creationId xmlns:a16="http://schemas.microsoft.com/office/drawing/2014/main" xmlns="" id="{0CD15978-DE29-4485-BECE-0B98FB73AFE1}"/>
            </a:ext>
          </a:extLst>
        </xdr:cNvPr>
        <xdr:cNvCxnSpPr/>
      </xdr:nvCxnSpPr>
      <xdr:spPr>
        <a:xfrm flipV="1">
          <a:off x="13703300" y="10934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58361</xdr:colOff>
      <xdr:row>63</xdr:row>
      <xdr:rowOff>137177</xdr:rowOff>
    </xdr:from>
    <xdr:ext cx="340478" cy="259045"/>
    <xdr:sp macro="" textlink="">
      <xdr:nvSpPr>
        <xdr:cNvPr id="432" name="n_1mainValue【保健センター・保健所】&#10;有形固定資産減価償却率">
          <a:extLst>
            <a:ext uri="{FF2B5EF4-FFF2-40B4-BE49-F238E27FC236}">
              <a16:creationId xmlns:a16="http://schemas.microsoft.com/office/drawing/2014/main" xmlns="" id="{316E1B17-10FE-4F1D-AAB0-1A7172E2F80C}"/>
            </a:ext>
          </a:extLst>
        </xdr:cNvPr>
        <xdr:cNvSpPr txBox="1"/>
      </xdr:nvSpPr>
      <xdr:spPr>
        <a:xfrm>
          <a:off x="15298361" y="10938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64</xdr:row>
      <xdr:rowOff>3827</xdr:rowOff>
    </xdr:from>
    <xdr:ext cx="340478" cy="259045"/>
    <xdr:sp macro="" textlink="">
      <xdr:nvSpPr>
        <xdr:cNvPr id="433" name="n_2mainValue【保健センター・保健所】&#10;有形固定資産減価償却率">
          <a:extLst>
            <a:ext uri="{FF2B5EF4-FFF2-40B4-BE49-F238E27FC236}">
              <a16:creationId xmlns:a16="http://schemas.microsoft.com/office/drawing/2014/main" xmlns="" id="{B3719E29-0FA9-47D1-A011-E38FD0B2F0D6}"/>
            </a:ext>
          </a:extLst>
        </xdr:cNvPr>
        <xdr:cNvSpPr txBox="1"/>
      </xdr:nvSpPr>
      <xdr:spPr>
        <a:xfrm>
          <a:off x="14422061" y="1097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64</xdr:row>
      <xdr:rowOff>41927</xdr:rowOff>
    </xdr:from>
    <xdr:ext cx="340478" cy="259045"/>
    <xdr:sp macro="" textlink="">
      <xdr:nvSpPr>
        <xdr:cNvPr id="434" name="n_3mainValue【保健センター・保健所】&#10;有形固定資産減価償却率">
          <a:extLst>
            <a:ext uri="{FF2B5EF4-FFF2-40B4-BE49-F238E27FC236}">
              <a16:creationId xmlns:a16="http://schemas.microsoft.com/office/drawing/2014/main" xmlns="" id="{1626EFFB-D461-4606-AFDE-301922CC3BB7}"/>
            </a:ext>
          </a:extLst>
        </xdr:cNvPr>
        <xdr:cNvSpPr txBox="1"/>
      </xdr:nvSpPr>
      <xdr:spPr>
        <a:xfrm>
          <a:off x="13533061" y="110147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5" name="正方形/長方形 434">
          <a:extLst>
            <a:ext uri="{FF2B5EF4-FFF2-40B4-BE49-F238E27FC236}">
              <a16:creationId xmlns:a16="http://schemas.microsoft.com/office/drawing/2014/main" xmlns="" id="{5A8C392B-EAAF-4D34-9221-EC999C51DB9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6" name="正方形/長方形 435">
          <a:extLst>
            <a:ext uri="{FF2B5EF4-FFF2-40B4-BE49-F238E27FC236}">
              <a16:creationId xmlns:a16="http://schemas.microsoft.com/office/drawing/2014/main" xmlns="" id="{3A213E81-B7FC-47A9-B58A-AA3725A319E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7" name="正方形/長方形 436">
          <a:extLst>
            <a:ext uri="{FF2B5EF4-FFF2-40B4-BE49-F238E27FC236}">
              <a16:creationId xmlns:a16="http://schemas.microsoft.com/office/drawing/2014/main" xmlns="" id="{2BAFEE07-26DD-4DA9-AF20-413F29DDB3A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8" name="正方形/長方形 437">
          <a:extLst>
            <a:ext uri="{FF2B5EF4-FFF2-40B4-BE49-F238E27FC236}">
              <a16:creationId xmlns:a16="http://schemas.microsoft.com/office/drawing/2014/main" xmlns="" id="{01F6E1BB-012F-467D-8B7C-01234A4F0FB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9" name="正方形/長方形 438">
          <a:extLst>
            <a:ext uri="{FF2B5EF4-FFF2-40B4-BE49-F238E27FC236}">
              <a16:creationId xmlns:a16="http://schemas.microsoft.com/office/drawing/2014/main" xmlns="" id="{A45F1CBE-6C79-48F9-BF3D-6072DC066C4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0" name="正方形/長方形 439">
          <a:extLst>
            <a:ext uri="{FF2B5EF4-FFF2-40B4-BE49-F238E27FC236}">
              <a16:creationId xmlns:a16="http://schemas.microsoft.com/office/drawing/2014/main" xmlns="" id="{73B4DF0B-5827-4DFA-B6EE-38F2DAFAF8C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1" name="正方形/長方形 440">
          <a:extLst>
            <a:ext uri="{FF2B5EF4-FFF2-40B4-BE49-F238E27FC236}">
              <a16:creationId xmlns:a16="http://schemas.microsoft.com/office/drawing/2014/main" xmlns="" id="{552AA322-7E0A-44AA-B755-8BA71CB66DF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2" name="正方形/長方形 441">
          <a:extLst>
            <a:ext uri="{FF2B5EF4-FFF2-40B4-BE49-F238E27FC236}">
              <a16:creationId xmlns:a16="http://schemas.microsoft.com/office/drawing/2014/main" xmlns="" id="{D72B61ED-CDA9-404F-823E-2A02F373FB2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3" name="テキスト ボックス 442">
          <a:extLst>
            <a:ext uri="{FF2B5EF4-FFF2-40B4-BE49-F238E27FC236}">
              <a16:creationId xmlns:a16="http://schemas.microsoft.com/office/drawing/2014/main" xmlns="" id="{6E0DE625-52CA-465A-AAEC-9B547D83DD8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4" name="直線コネクタ 443">
          <a:extLst>
            <a:ext uri="{FF2B5EF4-FFF2-40B4-BE49-F238E27FC236}">
              <a16:creationId xmlns:a16="http://schemas.microsoft.com/office/drawing/2014/main" xmlns="" id="{E2204B68-C3F9-4FE2-AA89-8C073A8A8B9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45" name="直線コネクタ 444">
          <a:extLst>
            <a:ext uri="{FF2B5EF4-FFF2-40B4-BE49-F238E27FC236}">
              <a16:creationId xmlns:a16="http://schemas.microsoft.com/office/drawing/2014/main" xmlns="" id="{11DE5D0B-9FE0-4225-8C28-C6D9DD286C2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46" name="テキスト ボックス 445">
          <a:extLst>
            <a:ext uri="{FF2B5EF4-FFF2-40B4-BE49-F238E27FC236}">
              <a16:creationId xmlns:a16="http://schemas.microsoft.com/office/drawing/2014/main" xmlns="" id="{7786F701-0B43-4488-AC23-C1E1165CD87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47" name="直線コネクタ 446">
          <a:extLst>
            <a:ext uri="{FF2B5EF4-FFF2-40B4-BE49-F238E27FC236}">
              <a16:creationId xmlns:a16="http://schemas.microsoft.com/office/drawing/2014/main" xmlns="" id="{E82D62FE-89F7-4195-AB6A-4BF3F4B815F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48" name="テキスト ボックス 447">
          <a:extLst>
            <a:ext uri="{FF2B5EF4-FFF2-40B4-BE49-F238E27FC236}">
              <a16:creationId xmlns:a16="http://schemas.microsoft.com/office/drawing/2014/main" xmlns="" id="{22408208-811B-4403-B602-C2B62F40393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49" name="直線コネクタ 448">
          <a:extLst>
            <a:ext uri="{FF2B5EF4-FFF2-40B4-BE49-F238E27FC236}">
              <a16:creationId xmlns:a16="http://schemas.microsoft.com/office/drawing/2014/main" xmlns="" id="{D6F82520-492F-4010-8A1D-BD366734768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50" name="テキスト ボックス 449">
          <a:extLst>
            <a:ext uri="{FF2B5EF4-FFF2-40B4-BE49-F238E27FC236}">
              <a16:creationId xmlns:a16="http://schemas.microsoft.com/office/drawing/2014/main" xmlns="" id="{DB17DB72-8A33-4646-B7F5-059CC223AB3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51" name="直線コネクタ 450">
          <a:extLst>
            <a:ext uri="{FF2B5EF4-FFF2-40B4-BE49-F238E27FC236}">
              <a16:creationId xmlns:a16="http://schemas.microsoft.com/office/drawing/2014/main" xmlns="" id="{8B1ED488-B6B8-4F95-A76D-18A2E01FCEF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52" name="テキスト ボックス 451">
          <a:extLst>
            <a:ext uri="{FF2B5EF4-FFF2-40B4-BE49-F238E27FC236}">
              <a16:creationId xmlns:a16="http://schemas.microsoft.com/office/drawing/2014/main" xmlns="" id="{FC515542-3DDC-4149-8365-91005ABA679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53" name="直線コネクタ 452">
          <a:extLst>
            <a:ext uri="{FF2B5EF4-FFF2-40B4-BE49-F238E27FC236}">
              <a16:creationId xmlns:a16="http://schemas.microsoft.com/office/drawing/2014/main" xmlns="" id="{F682C105-7C77-4D0B-89D6-5D49AC1D097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54" name="テキスト ボックス 453">
          <a:extLst>
            <a:ext uri="{FF2B5EF4-FFF2-40B4-BE49-F238E27FC236}">
              <a16:creationId xmlns:a16="http://schemas.microsoft.com/office/drawing/2014/main" xmlns="" id="{BE2A5294-ACE1-4448-803C-288352EA4A1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5" name="直線コネクタ 454">
          <a:extLst>
            <a:ext uri="{FF2B5EF4-FFF2-40B4-BE49-F238E27FC236}">
              <a16:creationId xmlns:a16="http://schemas.microsoft.com/office/drawing/2014/main" xmlns="" id="{F88B3A12-7AC3-4891-AAB2-EE9B379AA2A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6" name="テキスト ボックス 455">
          <a:extLst>
            <a:ext uri="{FF2B5EF4-FFF2-40B4-BE49-F238E27FC236}">
              <a16:creationId xmlns:a16="http://schemas.microsoft.com/office/drawing/2014/main" xmlns="" id="{6D0CA7EF-27C9-4233-A0A9-FDA8B3A0CC8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7" name="【保健センター・保健所】&#10;一人当たり面積グラフ枠">
          <a:extLst>
            <a:ext uri="{FF2B5EF4-FFF2-40B4-BE49-F238E27FC236}">
              <a16:creationId xmlns:a16="http://schemas.microsoft.com/office/drawing/2014/main" xmlns="" id="{E7ECD0A1-6153-41E1-BA11-489133351DC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38100</xdr:rowOff>
    </xdr:to>
    <xdr:cxnSp macro="">
      <xdr:nvCxnSpPr>
        <xdr:cNvPr id="458" name="直線コネクタ 457">
          <a:extLst>
            <a:ext uri="{FF2B5EF4-FFF2-40B4-BE49-F238E27FC236}">
              <a16:creationId xmlns:a16="http://schemas.microsoft.com/office/drawing/2014/main" xmlns="" id="{00124FF6-B59C-49B4-8515-0E91A2E1EF3D}"/>
            </a:ext>
          </a:extLst>
        </xdr:cNvPr>
        <xdr:cNvCxnSpPr/>
      </xdr:nvCxnSpPr>
      <xdr:spPr>
        <a:xfrm flipV="1">
          <a:off x="22160864" y="97002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459" name="【保健センター・保健所】&#10;一人当たり面積最小値テキスト">
          <a:extLst>
            <a:ext uri="{FF2B5EF4-FFF2-40B4-BE49-F238E27FC236}">
              <a16:creationId xmlns:a16="http://schemas.microsoft.com/office/drawing/2014/main" xmlns="" id="{F921A3DC-D492-489E-BE1A-9D4601FEAEA7}"/>
            </a:ext>
          </a:extLst>
        </xdr:cNvPr>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460" name="直線コネクタ 459">
          <a:extLst>
            <a:ext uri="{FF2B5EF4-FFF2-40B4-BE49-F238E27FC236}">
              <a16:creationId xmlns:a16="http://schemas.microsoft.com/office/drawing/2014/main" xmlns="" id="{AD21862B-7D95-495E-98A2-07D924CCC0FC}"/>
            </a:ext>
          </a:extLst>
        </xdr:cNvPr>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461" name="【保健センター・保健所】&#10;一人当たり面積最大値テキスト">
          <a:extLst>
            <a:ext uri="{FF2B5EF4-FFF2-40B4-BE49-F238E27FC236}">
              <a16:creationId xmlns:a16="http://schemas.microsoft.com/office/drawing/2014/main" xmlns="" id="{442D97E3-37FB-44D9-9181-13A065E222A3}"/>
            </a:ext>
          </a:extLst>
        </xdr:cNvPr>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462" name="直線コネクタ 461">
          <a:extLst>
            <a:ext uri="{FF2B5EF4-FFF2-40B4-BE49-F238E27FC236}">
              <a16:creationId xmlns:a16="http://schemas.microsoft.com/office/drawing/2014/main" xmlns="" id="{50F0BCC8-42E7-4639-8682-9628BC113D9F}"/>
            </a:ext>
          </a:extLst>
        </xdr:cNvPr>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128287</xdr:rowOff>
    </xdr:from>
    <xdr:ext cx="469744" cy="259045"/>
    <xdr:sp macro="" textlink="">
      <xdr:nvSpPr>
        <xdr:cNvPr id="463" name="【保健センター・保健所】&#10;一人当たり面積平均値テキスト">
          <a:extLst>
            <a:ext uri="{FF2B5EF4-FFF2-40B4-BE49-F238E27FC236}">
              <a16:creationId xmlns:a16="http://schemas.microsoft.com/office/drawing/2014/main" xmlns="" id="{063B08EC-8A51-41C8-AFE1-0DF5670ED8C3}"/>
            </a:ext>
          </a:extLst>
        </xdr:cNvPr>
        <xdr:cNvSpPr txBox="1"/>
      </xdr:nvSpPr>
      <xdr:spPr>
        <a:xfrm>
          <a:off x="22199600" y="1058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105410</xdr:rowOff>
    </xdr:from>
    <xdr:to>
      <xdr:col>116</xdr:col>
      <xdr:colOff>114300</xdr:colOff>
      <xdr:row>63</xdr:row>
      <xdr:rowOff>35560</xdr:rowOff>
    </xdr:to>
    <xdr:sp macro="" textlink="">
      <xdr:nvSpPr>
        <xdr:cNvPr id="464" name="フローチャート: 判断 463">
          <a:extLst>
            <a:ext uri="{FF2B5EF4-FFF2-40B4-BE49-F238E27FC236}">
              <a16:creationId xmlns:a16="http://schemas.microsoft.com/office/drawing/2014/main" xmlns="" id="{C2111525-5A19-4005-9527-CD223B694F7E}"/>
            </a:ext>
          </a:extLst>
        </xdr:cNvPr>
        <xdr:cNvSpPr/>
      </xdr:nvSpPr>
      <xdr:spPr>
        <a:xfrm>
          <a:off x="221107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105410</xdr:rowOff>
    </xdr:from>
    <xdr:to>
      <xdr:col>112</xdr:col>
      <xdr:colOff>38100</xdr:colOff>
      <xdr:row>63</xdr:row>
      <xdr:rowOff>35560</xdr:rowOff>
    </xdr:to>
    <xdr:sp macro="" textlink="">
      <xdr:nvSpPr>
        <xdr:cNvPr id="465" name="フローチャート: 判断 464">
          <a:extLst>
            <a:ext uri="{FF2B5EF4-FFF2-40B4-BE49-F238E27FC236}">
              <a16:creationId xmlns:a16="http://schemas.microsoft.com/office/drawing/2014/main" xmlns="" id="{554BF899-166B-4FBD-ADB9-25DC2CE09D46}"/>
            </a:ext>
          </a:extLst>
        </xdr:cNvPr>
        <xdr:cNvSpPr/>
      </xdr:nvSpPr>
      <xdr:spPr>
        <a:xfrm>
          <a:off x="21272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52087</xdr:rowOff>
    </xdr:from>
    <xdr:ext cx="469744" cy="259045"/>
    <xdr:sp macro="" textlink="">
      <xdr:nvSpPr>
        <xdr:cNvPr id="466" name="n_1aveValue【保健センター・保健所】&#10;一人当たり面積">
          <a:extLst>
            <a:ext uri="{FF2B5EF4-FFF2-40B4-BE49-F238E27FC236}">
              <a16:creationId xmlns:a16="http://schemas.microsoft.com/office/drawing/2014/main" xmlns="" id="{BE2FF268-7E21-40D3-9BCB-E3E24718937B}"/>
            </a:ext>
          </a:extLst>
        </xdr:cNvPr>
        <xdr:cNvSpPr txBox="1"/>
      </xdr:nvSpPr>
      <xdr:spPr>
        <a:xfrm>
          <a:off x="210757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120650</xdr:rowOff>
    </xdr:from>
    <xdr:to>
      <xdr:col>107</xdr:col>
      <xdr:colOff>101600</xdr:colOff>
      <xdr:row>63</xdr:row>
      <xdr:rowOff>50800</xdr:rowOff>
    </xdr:to>
    <xdr:sp macro="" textlink="">
      <xdr:nvSpPr>
        <xdr:cNvPr id="467" name="フローチャート: 判断 466">
          <a:extLst>
            <a:ext uri="{FF2B5EF4-FFF2-40B4-BE49-F238E27FC236}">
              <a16:creationId xmlns:a16="http://schemas.microsoft.com/office/drawing/2014/main" xmlns="" id="{C9134B3B-D215-4F6C-982C-B60FD6DBFAE2}"/>
            </a:ext>
          </a:extLst>
        </xdr:cNvPr>
        <xdr:cNvSpPr/>
      </xdr:nvSpPr>
      <xdr:spPr>
        <a:xfrm>
          <a:off x="20383500" y="1075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67327</xdr:rowOff>
    </xdr:from>
    <xdr:ext cx="469744" cy="259045"/>
    <xdr:sp macro="" textlink="">
      <xdr:nvSpPr>
        <xdr:cNvPr id="468" name="n_2aveValue【保健センター・保健所】&#10;一人当たり面積">
          <a:extLst>
            <a:ext uri="{FF2B5EF4-FFF2-40B4-BE49-F238E27FC236}">
              <a16:creationId xmlns:a16="http://schemas.microsoft.com/office/drawing/2014/main" xmlns="" id="{D907F81C-66DE-492E-B836-1E9B2EDD24AC}"/>
            </a:ext>
          </a:extLst>
        </xdr:cNvPr>
        <xdr:cNvSpPr txBox="1"/>
      </xdr:nvSpPr>
      <xdr:spPr>
        <a:xfrm>
          <a:off x="20199427" y="1052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116840</xdr:rowOff>
    </xdr:from>
    <xdr:to>
      <xdr:col>102</xdr:col>
      <xdr:colOff>165100</xdr:colOff>
      <xdr:row>63</xdr:row>
      <xdr:rowOff>46990</xdr:rowOff>
    </xdr:to>
    <xdr:sp macro="" textlink="">
      <xdr:nvSpPr>
        <xdr:cNvPr id="469" name="フローチャート: 判断 468">
          <a:extLst>
            <a:ext uri="{FF2B5EF4-FFF2-40B4-BE49-F238E27FC236}">
              <a16:creationId xmlns:a16="http://schemas.microsoft.com/office/drawing/2014/main" xmlns="" id="{7EF2B3DF-569A-4F6B-9A56-D02B05B32D3B}"/>
            </a:ext>
          </a:extLst>
        </xdr:cNvPr>
        <xdr:cNvSpPr/>
      </xdr:nvSpPr>
      <xdr:spPr>
        <a:xfrm>
          <a:off x="194945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63517</xdr:rowOff>
    </xdr:from>
    <xdr:ext cx="469744" cy="259045"/>
    <xdr:sp macro="" textlink="">
      <xdr:nvSpPr>
        <xdr:cNvPr id="470" name="n_3aveValue【保健センター・保健所】&#10;一人当たり面積">
          <a:extLst>
            <a:ext uri="{FF2B5EF4-FFF2-40B4-BE49-F238E27FC236}">
              <a16:creationId xmlns:a16="http://schemas.microsoft.com/office/drawing/2014/main" xmlns="" id="{2C1BF40C-E5D5-4E2E-9CBF-BEE12E97E9D2}"/>
            </a:ext>
          </a:extLst>
        </xdr:cNvPr>
        <xdr:cNvSpPr txBox="1"/>
      </xdr:nvSpPr>
      <xdr:spPr>
        <a:xfrm>
          <a:off x="1931042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71" name="テキスト ボックス 470">
          <a:extLst>
            <a:ext uri="{FF2B5EF4-FFF2-40B4-BE49-F238E27FC236}">
              <a16:creationId xmlns:a16="http://schemas.microsoft.com/office/drawing/2014/main" xmlns="" id="{59806038-399C-4344-A070-5B86F93A697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2" name="テキスト ボックス 471">
          <a:extLst>
            <a:ext uri="{FF2B5EF4-FFF2-40B4-BE49-F238E27FC236}">
              <a16:creationId xmlns:a16="http://schemas.microsoft.com/office/drawing/2014/main" xmlns="" id="{281A8507-D2F4-424E-AEB5-144B1558BAC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3" name="テキスト ボックス 472">
          <a:extLst>
            <a:ext uri="{FF2B5EF4-FFF2-40B4-BE49-F238E27FC236}">
              <a16:creationId xmlns:a16="http://schemas.microsoft.com/office/drawing/2014/main" xmlns="" id="{36531385-6AA5-4A98-82E6-5B69D2BE66E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4" name="テキスト ボックス 473">
          <a:extLst>
            <a:ext uri="{FF2B5EF4-FFF2-40B4-BE49-F238E27FC236}">
              <a16:creationId xmlns:a16="http://schemas.microsoft.com/office/drawing/2014/main" xmlns="" id="{08D41047-E943-4A7F-B962-4297A54EDE9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5" name="テキスト ボックス 474">
          <a:extLst>
            <a:ext uri="{FF2B5EF4-FFF2-40B4-BE49-F238E27FC236}">
              <a16:creationId xmlns:a16="http://schemas.microsoft.com/office/drawing/2014/main" xmlns="" id="{493AC94B-5AD7-45F9-959B-EBF3C16A436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33020</xdr:rowOff>
    </xdr:from>
    <xdr:to>
      <xdr:col>116</xdr:col>
      <xdr:colOff>114300</xdr:colOff>
      <xdr:row>63</xdr:row>
      <xdr:rowOff>134620</xdr:rowOff>
    </xdr:to>
    <xdr:sp macro="" textlink="">
      <xdr:nvSpPr>
        <xdr:cNvPr id="476" name="楕円 475">
          <a:extLst>
            <a:ext uri="{FF2B5EF4-FFF2-40B4-BE49-F238E27FC236}">
              <a16:creationId xmlns:a16="http://schemas.microsoft.com/office/drawing/2014/main" xmlns="" id="{F168FB37-44C4-4982-A21B-808794E8CB60}"/>
            </a:ext>
          </a:extLst>
        </xdr:cNvPr>
        <xdr:cNvSpPr/>
      </xdr:nvSpPr>
      <xdr:spPr>
        <a:xfrm>
          <a:off x="221107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119397</xdr:rowOff>
    </xdr:from>
    <xdr:ext cx="469744" cy="259045"/>
    <xdr:sp macro="" textlink="">
      <xdr:nvSpPr>
        <xdr:cNvPr id="477" name="【保健センター・保健所】&#10;一人当たり面積該当値テキスト">
          <a:extLst>
            <a:ext uri="{FF2B5EF4-FFF2-40B4-BE49-F238E27FC236}">
              <a16:creationId xmlns:a16="http://schemas.microsoft.com/office/drawing/2014/main" xmlns="" id="{59DFEDF7-EC4E-4F2E-992B-47E4CD2218B8}"/>
            </a:ext>
          </a:extLst>
        </xdr:cNvPr>
        <xdr:cNvSpPr txBox="1"/>
      </xdr:nvSpPr>
      <xdr:spPr>
        <a:xfrm>
          <a:off x="22199600" y="1074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36830</xdr:rowOff>
    </xdr:from>
    <xdr:to>
      <xdr:col>112</xdr:col>
      <xdr:colOff>38100</xdr:colOff>
      <xdr:row>63</xdr:row>
      <xdr:rowOff>138430</xdr:rowOff>
    </xdr:to>
    <xdr:sp macro="" textlink="">
      <xdr:nvSpPr>
        <xdr:cNvPr id="478" name="楕円 477">
          <a:extLst>
            <a:ext uri="{FF2B5EF4-FFF2-40B4-BE49-F238E27FC236}">
              <a16:creationId xmlns:a16="http://schemas.microsoft.com/office/drawing/2014/main" xmlns="" id="{2C6699A6-66FA-4741-9E42-E7324C292156}"/>
            </a:ext>
          </a:extLst>
        </xdr:cNvPr>
        <xdr:cNvSpPr/>
      </xdr:nvSpPr>
      <xdr:spPr>
        <a:xfrm>
          <a:off x="21272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83820</xdr:rowOff>
    </xdr:from>
    <xdr:to>
      <xdr:col>116</xdr:col>
      <xdr:colOff>63500</xdr:colOff>
      <xdr:row>63</xdr:row>
      <xdr:rowOff>87630</xdr:rowOff>
    </xdr:to>
    <xdr:cxnSp macro="">
      <xdr:nvCxnSpPr>
        <xdr:cNvPr id="479" name="直線コネクタ 478">
          <a:extLst>
            <a:ext uri="{FF2B5EF4-FFF2-40B4-BE49-F238E27FC236}">
              <a16:creationId xmlns:a16="http://schemas.microsoft.com/office/drawing/2014/main" xmlns="" id="{C51F7810-617F-43B3-8289-9F7A6A83FFB5}"/>
            </a:ext>
          </a:extLst>
        </xdr:cNvPr>
        <xdr:cNvCxnSpPr/>
      </xdr:nvCxnSpPr>
      <xdr:spPr>
        <a:xfrm flipV="1">
          <a:off x="21323300" y="108851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36830</xdr:rowOff>
    </xdr:from>
    <xdr:to>
      <xdr:col>107</xdr:col>
      <xdr:colOff>101600</xdr:colOff>
      <xdr:row>63</xdr:row>
      <xdr:rowOff>138430</xdr:rowOff>
    </xdr:to>
    <xdr:sp macro="" textlink="">
      <xdr:nvSpPr>
        <xdr:cNvPr id="480" name="楕円 479">
          <a:extLst>
            <a:ext uri="{FF2B5EF4-FFF2-40B4-BE49-F238E27FC236}">
              <a16:creationId xmlns:a16="http://schemas.microsoft.com/office/drawing/2014/main" xmlns="" id="{5A68F318-4643-4E19-B670-1CE172F75DDA}"/>
            </a:ext>
          </a:extLst>
        </xdr:cNvPr>
        <xdr:cNvSpPr/>
      </xdr:nvSpPr>
      <xdr:spPr>
        <a:xfrm>
          <a:off x="20383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87630</xdr:rowOff>
    </xdr:from>
    <xdr:to>
      <xdr:col>111</xdr:col>
      <xdr:colOff>177800</xdr:colOff>
      <xdr:row>63</xdr:row>
      <xdr:rowOff>87630</xdr:rowOff>
    </xdr:to>
    <xdr:cxnSp macro="">
      <xdr:nvCxnSpPr>
        <xdr:cNvPr id="481" name="直線コネクタ 480">
          <a:extLst>
            <a:ext uri="{FF2B5EF4-FFF2-40B4-BE49-F238E27FC236}">
              <a16:creationId xmlns:a16="http://schemas.microsoft.com/office/drawing/2014/main" xmlns="" id="{6ACD3EF8-3CA0-4ECF-BEDC-7AE0AFB69950}"/>
            </a:ext>
          </a:extLst>
        </xdr:cNvPr>
        <xdr:cNvCxnSpPr/>
      </xdr:nvCxnSpPr>
      <xdr:spPr>
        <a:xfrm>
          <a:off x="20434300" y="1088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36830</xdr:rowOff>
    </xdr:from>
    <xdr:to>
      <xdr:col>102</xdr:col>
      <xdr:colOff>165100</xdr:colOff>
      <xdr:row>63</xdr:row>
      <xdr:rowOff>138430</xdr:rowOff>
    </xdr:to>
    <xdr:sp macro="" textlink="">
      <xdr:nvSpPr>
        <xdr:cNvPr id="482" name="楕円 481">
          <a:extLst>
            <a:ext uri="{FF2B5EF4-FFF2-40B4-BE49-F238E27FC236}">
              <a16:creationId xmlns:a16="http://schemas.microsoft.com/office/drawing/2014/main" xmlns="" id="{D0552306-C2C9-4082-AC9B-7B6E0A76D97E}"/>
            </a:ext>
          </a:extLst>
        </xdr:cNvPr>
        <xdr:cNvSpPr/>
      </xdr:nvSpPr>
      <xdr:spPr>
        <a:xfrm>
          <a:off x="19494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87630</xdr:rowOff>
    </xdr:from>
    <xdr:to>
      <xdr:col>107</xdr:col>
      <xdr:colOff>50800</xdr:colOff>
      <xdr:row>63</xdr:row>
      <xdr:rowOff>87630</xdr:rowOff>
    </xdr:to>
    <xdr:cxnSp macro="">
      <xdr:nvCxnSpPr>
        <xdr:cNvPr id="483" name="直線コネクタ 482">
          <a:extLst>
            <a:ext uri="{FF2B5EF4-FFF2-40B4-BE49-F238E27FC236}">
              <a16:creationId xmlns:a16="http://schemas.microsoft.com/office/drawing/2014/main" xmlns="" id="{C45F46FE-8AD2-46EA-8255-35D790F726B8}"/>
            </a:ext>
          </a:extLst>
        </xdr:cNvPr>
        <xdr:cNvCxnSpPr/>
      </xdr:nvCxnSpPr>
      <xdr:spPr>
        <a:xfrm>
          <a:off x="19545300" y="1088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129557</xdr:rowOff>
    </xdr:from>
    <xdr:ext cx="469744" cy="259045"/>
    <xdr:sp macro="" textlink="">
      <xdr:nvSpPr>
        <xdr:cNvPr id="484" name="n_1mainValue【保健センター・保健所】&#10;一人当たり面積">
          <a:extLst>
            <a:ext uri="{FF2B5EF4-FFF2-40B4-BE49-F238E27FC236}">
              <a16:creationId xmlns:a16="http://schemas.microsoft.com/office/drawing/2014/main" xmlns="" id="{FAB0CBCC-B579-4CA2-BA86-4A63101509B3}"/>
            </a:ext>
          </a:extLst>
        </xdr:cNvPr>
        <xdr:cNvSpPr txBox="1"/>
      </xdr:nvSpPr>
      <xdr:spPr>
        <a:xfrm>
          <a:off x="210757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129557</xdr:rowOff>
    </xdr:from>
    <xdr:ext cx="469744" cy="259045"/>
    <xdr:sp macro="" textlink="">
      <xdr:nvSpPr>
        <xdr:cNvPr id="485" name="n_2mainValue【保健センター・保健所】&#10;一人当たり面積">
          <a:extLst>
            <a:ext uri="{FF2B5EF4-FFF2-40B4-BE49-F238E27FC236}">
              <a16:creationId xmlns:a16="http://schemas.microsoft.com/office/drawing/2014/main" xmlns="" id="{A375B369-612E-4D7E-843D-8DDFE761B2C1}"/>
            </a:ext>
          </a:extLst>
        </xdr:cNvPr>
        <xdr:cNvSpPr txBox="1"/>
      </xdr:nvSpPr>
      <xdr:spPr>
        <a:xfrm>
          <a:off x="20199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129557</xdr:rowOff>
    </xdr:from>
    <xdr:ext cx="469744" cy="259045"/>
    <xdr:sp macro="" textlink="">
      <xdr:nvSpPr>
        <xdr:cNvPr id="486" name="n_3mainValue【保健センター・保健所】&#10;一人当たり面積">
          <a:extLst>
            <a:ext uri="{FF2B5EF4-FFF2-40B4-BE49-F238E27FC236}">
              <a16:creationId xmlns:a16="http://schemas.microsoft.com/office/drawing/2014/main" xmlns="" id="{8AFE9E18-8B91-46FF-96FE-9D23BC20AEEC}"/>
            </a:ext>
          </a:extLst>
        </xdr:cNvPr>
        <xdr:cNvSpPr txBox="1"/>
      </xdr:nvSpPr>
      <xdr:spPr>
        <a:xfrm>
          <a:off x="19310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7" name="正方形/長方形 486">
          <a:extLst>
            <a:ext uri="{FF2B5EF4-FFF2-40B4-BE49-F238E27FC236}">
              <a16:creationId xmlns:a16="http://schemas.microsoft.com/office/drawing/2014/main" xmlns="" id="{365912F8-3916-4AC5-80E5-C711BBCEBF5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8" name="正方形/長方形 487">
          <a:extLst>
            <a:ext uri="{FF2B5EF4-FFF2-40B4-BE49-F238E27FC236}">
              <a16:creationId xmlns:a16="http://schemas.microsoft.com/office/drawing/2014/main" xmlns="" id="{D84507F3-93B4-4112-A5F5-D54D1A5EA47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9" name="正方形/長方形 488">
          <a:extLst>
            <a:ext uri="{FF2B5EF4-FFF2-40B4-BE49-F238E27FC236}">
              <a16:creationId xmlns:a16="http://schemas.microsoft.com/office/drawing/2014/main" xmlns="" id="{774A7E49-E996-4421-8CE8-B447C2CCCCA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0" name="正方形/長方形 489">
          <a:extLst>
            <a:ext uri="{FF2B5EF4-FFF2-40B4-BE49-F238E27FC236}">
              <a16:creationId xmlns:a16="http://schemas.microsoft.com/office/drawing/2014/main" xmlns="" id="{2C41910F-30D2-4663-940D-23A1FD56093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1" name="正方形/長方形 490">
          <a:extLst>
            <a:ext uri="{FF2B5EF4-FFF2-40B4-BE49-F238E27FC236}">
              <a16:creationId xmlns:a16="http://schemas.microsoft.com/office/drawing/2014/main" xmlns="" id="{9BBBD51C-EAFB-48EA-83C7-7CB4703C7EA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2" name="正方形/長方形 491">
          <a:extLst>
            <a:ext uri="{FF2B5EF4-FFF2-40B4-BE49-F238E27FC236}">
              <a16:creationId xmlns:a16="http://schemas.microsoft.com/office/drawing/2014/main" xmlns="" id="{E6125D52-3AD7-4EA2-A769-994553A9B03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3" name="正方形/長方形 492">
          <a:extLst>
            <a:ext uri="{FF2B5EF4-FFF2-40B4-BE49-F238E27FC236}">
              <a16:creationId xmlns:a16="http://schemas.microsoft.com/office/drawing/2014/main" xmlns="" id="{FC9B0F81-CAEA-4EFB-B8C8-CE0A2436FCC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4" name="正方形/長方形 493">
          <a:extLst>
            <a:ext uri="{FF2B5EF4-FFF2-40B4-BE49-F238E27FC236}">
              <a16:creationId xmlns:a16="http://schemas.microsoft.com/office/drawing/2014/main" xmlns="" id="{24701450-889E-4C26-9AC2-5B1CB7C3F01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5" name="テキスト ボックス 494">
          <a:extLst>
            <a:ext uri="{FF2B5EF4-FFF2-40B4-BE49-F238E27FC236}">
              <a16:creationId xmlns:a16="http://schemas.microsoft.com/office/drawing/2014/main" xmlns="" id="{E6A29B71-D5D5-4C15-AB55-53EBD09C252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6" name="直線コネクタ 495">
          <a:extLst>
            <a:ext uri="{FF2B5EF4-FFF2-40B4-BE49-F238E27FC236}">
              <a16:creationId xmlns:a16="http://schemas.microsoft.com/office/drawing/2014/main" xmlns="" id="{04B22BCC-8C8B-4B84-929E-AFD5409F231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7" name="直線コネクタ 496">
          <a:extLst>
            <a:ext uri="{FF2B5EF4-FFF2-40B4-BE49-F238E27FC236}">
              <a16:creationId xmlns:a16="http://schemas.microsoft.com/office/drawing/2014/main" xmlns="" id="{A5332E03-2576-4BBA-8378-7DB95810F2E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8" name="テキスト ボックス 497">
          <a:extLst>
            <a:ext uri="{FF2B5EF4-FFF2-40B4-BE49-F238E27FC236}">
              <a16:creationId xmlns:a16="http://schemas.microsoft.com/office/drawing/2014/main" xmlns="" id="{5EE101F3-1641-4BF4-87A2-69BE6B3ADA52}"/>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9" name="直線コネクタ 498">
          <a:extLst>
            <a:ext uri="{FF2B5EF4-FFF2-40B4-BE49-F238E27FC236}">
              <a16:creationId xmlns:a16="http://schemas.microsoft.com/office/drawing/2014/main" xmlns="" id="{8F04EED0-D3F9-4752-A471-A0903C7027E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0" name="テキスト ボックス 499">
          <a:extLst>
            <a:ext uri="{FF2B5EF4-FFF2-40B4-BE49-F238E27FC236}">
              <a16:creationId xmlns:a16="http://schemas.microsoft.com/office/drawing/2014/main" xmlns="" id="{C81B17E2-A7F1-4568-8E97-E7A05E4A520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1" name="直線コネクタ 500">
          <a:extLst>
            <a:ext uri="{FF2B5EF4-FFF2-40B4-BE49-F238E27FC236}">
              <a16:creationId xmlns:a16="http://schemas.microsoft.com/office/drawing/2014/main" xmlns="" id="{F5ACBFF9-E835-4A91-9E46-38A6107A06D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2" name="テキスト ボックス 501">
          <a:extLst>
            <a:ext uri="{FF2B5EF4-FFF2-40B4-BE49-F238E27FC236}">
              <a16:creationId xmlns:a16="http://schemas.microsoft.com/office/drawing/2014/main" xmlns="" id="{090CB419-9305-4366-BC3D-2F162EC83EF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3" name="直線コネクタ 502">
          <a:extLst>
            <a:ext uri="{FF2B5EF4-FFF2-40B4-BE49-F238E27FC236}">
              <a16:creationId xmlns:a16="http://schemas.microsoft.com/office/drawing/2014/main" xmlns="" id="{5E0BF77C-2AF8-4A7A-9740-AE4D7F01B22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4" name="テキスト ボックス 503">
          <a:extLst>
            <a:ext uri="{FF2B5EF4-FFF2-40B4-BE49-F238E27FC236}">
              <a16:creationId xmlns:a16="http://schemas.microsoft.com/office/drawing/2014/main" xmlns="" id="{DF47F800-FDED-48EB-B2A7-B90D117417D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5" name="直線コネクタ 504">
          <a:extLst>
            <a:ext uri="{FF2B5EF4-FFF2-40B4-BE49-F238E27FC236}">
              <a16:creationId xmlns:a16="http://schemas.microsoft.com/office/drawing/2014/main" xmlns="" id="{157D7191-C349-44F5-926F-B83D7BEB985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6" name="テキスト ボックス 505">
          <a:extLst>
            <a:ext uri="{FF2B5EF4-FFF2-40B4-BE49-F238E27FC236}">
              <a16:creationId xmlns:a16="http://schemas.microsoft.com/office/drawing/2014/main" xmlns="" id="{FA4F615D-B9F1-421D-A54C-06A3B79A7E9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7" name="直線コネクタ 506">
          <a:extLst>
            <a:ext uri="{FF2B5EF4-FFF2-40B4-BE49-F238E27FC236}">
              <a16:creationId xmlns:a16="http://schemas.microsoft.com/office/drawing/2014/main" xmlns="" id="{0A927485-32AA-4E2D-A23A-A5857F7DAF7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8" name="テキスト ボックス 507">
          <a:extLst>
            <a:ext uri="{FF2B5EF4-FFF2-40B4-BE49-F238E27FC236}">
              <a16:creationId xmlns:a16="http://schemas.microsoft.com/office/drawing/2014/main" xmlns="" id="{13B6FDB2-DD01-4E5C-9B84-992D8444707B}"/>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9" name="直線コネクタ 508">
          <a:extLst>
            <a:ext uri="{FF2B5EF4-FFF2-40B4-BE49-F238E27FC236}">
              <a16:creationId xmlns:a16="http://schemas.microsoft.com/office/drawing/2014/main" xmlns="" id="{AD4D9993-84F6-4A66-B450-0094C6098F3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0" name="テキスト ボックス 509">
          <a:extLst>
            <a:ext uri="{FF2B5EF4-FFF2-40B4-BE49-F238E27FC236}">
              <a16:creationId xmlns:a16="http://schemas.microsoft.com/office/drawing/2014/main" xmlns="" id="{D773ED12-3879-477B-8CF4-EA9C67E7476B}"/>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1" name="【消防施設】&#10;有形固定資産減価償却率グラフ枠">
          <a:extLst>
            <a:ext uri="{FF2B5EF4-FFF2-40B4-BE49-F238E27FC236}">
              <a16:creationId xmlns:a16="http://schemas.microsoft.com/office/drawing/2014/main" xmlns="" id="{77A401E7-3751-4937-A051-BAC547E00D2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88719</xdr:rowOff>
    </xdr:from>
    <xdr:to>
      <xdr:col>85</xdr:col>
      <xdr:colOff>126364</xdr:colOff>
      <xdr:row>86</xdr:row>
      <xdr:rowOff>168729</xdr:rowOff>
    </xdr:to>
    <xdr:cxnSp macro="">
      <xdr:nvCxnSpPr>
        <xdr:cNvPr id="512" name="直線コネクタ 511">
          <a:extLst>
            <a:ext uri="{FF2B5EF4-FFF2-40B4-BE49-F238E27FC236}">
              <a16:creationId xmlns:a16="http://schemas.microsoft.com/office/drawing/2014/main" xmlns="" id="{5E609A19-0932-4B7C-B905-DAA0DB376B26}"/>
            </a:ext>
          </a:extLst>
        </xdr:cNvPr>
        <xdr:cNvCxnSpPr/>
      </xdr:nvCxnSpPr>
      <xdr:spPr>
        <a:xfrm flipV="1">
          <a:off x="16318864" y="13290369"/>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340478" cy="259045"/>
    <xdr:sp macro="" textlink="">
      <xdr:nvSpPr>
        <xdr:cNvPr id="513" name="【消防施設】&#10;有形固定資産減価償却率最小値テキスト">
          <a:extLst>
            <a:ext uri="{FF2B5EF4-FFF2-40B4-BE49-F238E27FC236}">
              <a16:creationId xmlns:a16="http://schemas.microsoft.com/office/drawing/2014/main" xmlns="" id="{115DA774-8FB4-4F02-9702-701A82911416}"/>
            </a:ext>
          </a:extLst>
        </xdr:cNvPr>
        <xdr:cNvSpPr txBox="1"/>
      </xdr:nvSpPr>
      <xdr:spPr>
        <a:xfrm>
          <a:off x="16357600" y="1491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14" name="直線コネクタ 513">
          <a:extLst>
            <a:ext uri="{FF2B5EF4-FFF2-40B4-BE49-F238E27FC236}">
              <a16:creationId xmlns:a16="http://schemas.microsoft.com/office/drawing/2014/main" xmlns="" id="{2752C3E7-4D28-43F2-B007-79D55BE9DB1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35396</xdr:rowOff>
    </xdr:from>
    <xdr:ext cx="405111" cy="259045"/>
    <xdr:sp macro="" textlink="">
      <xdr:nvSpPr>
        <xdr:cNvPr id="515" name="【消防施設】&#10;有形固定資産減価償却率最大値テキスト">
          <a:extLst>
            <a:ext uri="{FF2B5EF4-FFF2-40B4-BE49-F238E27FC236}">
              <a16:creationId xmlns:a16="http://schemas.microsoft.com/office/drawing/2014/main" xmlns="" id="{F2AFBFDE-D845-4A15-907E-70E5BDEB9421}"/>
            </a:ext>
          </a:extLst>
        </xdr:cNvPr>
        <xdr:cNvSpPr txBox="1"/>
      </xdr:nvSpPr>
      <xdr:spPr>
        <a:xfrm>
          <a:off x="16357600" y="13065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88719</xdr:rowOff>
    </xdr:from>
    <xdr:to>
      <xdr:col>86</xdr:col>
      <xdr:colOff>25400</xdr:colOff>
      <xdr:row>77</xdr:row>
      <xdr:rowOff>88719</xdr:rowOff>
    </xdr:to>
    <xdr:cxnSp macro="">
      <xdr:nvCxnSpPr>
        <xdr:cNvPr id="516" name="直線コネクタ 515">
          <a:extLst>
            <a:ext uri="{FF2B5EF4-FFF2-40B4-BE49-F238E27FC236}">
              <a16:creationId xmlns:a16="http://schemas.microsoft.com/office/drawing/2014/main" xmlns="" id="{7E66DEFB-2AE3-48D7-BDAD-849206DEB3BA}"/>
            </a:ext>
          </a:extLst>
        </xdr:cNvPr>
        <xdr:cNvCxnSpPr/>
      </xdr:nvCxnSpPr>
      <xdr:spPr>
        <a:xfrm>
          <a:off x="16230600" y="1329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143708</xdr:rowOff>
    </xdr:from>
    <xdr:ext cx="405111" cy="259045"/>
    <xdr:sp macro="" textlink="">
      <xdr:nvSpPr>
        <xdr:cNvPr id="517" name="【消防施設】&#10;有形固定資産減価償却率平均値テキスト">
          <a:extLst>
            <a:ext uri="{FF2B5EF4-FFF2-40B4-BE49-F238E27FC236}">
              <a16:creationId xmlns:a16="http://schemas.microsoft.com/office/drawing/2014/main" xmlns="" id="{57F599DE-213F-4E3D-8219-2D43804003B7}"/>
            </a:ext>
          </a:extLst>
        </xdr:cNvPr>
        <xdr:cNvSpPr txBox="1"/>
      </xdr:nvSpPr>
      <xdr:spPr>
        <a:xfrm>
          <a:off x="16357600" y="14031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165281</xdr:rowOff>
    </xdr:from>
    <xdr:to>
      <xdr:col>85</xdr:col>
      <xdr:colOff>177800</xdr:colOff>
      <xdr:row>82</xdr:row>
      <xdr:rowOff>95431</xdr:rowOff>
    </xdr:to>
    <xdr:sp macro="" textlink="">
      <xdr:nvSpPr>
        <xdr:cNvPr id="518" name="フローチャート: 判断 517">
          <a:extLst>
            <a:ext uri="{FF2B5EF4-FFF2-40B4-BE49-F238E27FC236}">
              <a16:creationId xmlns:a16="http://schemas.microsoft.com/office/drawing/2014/main" xmlns="" id="{AAA53A79-98C6-41ED-B8D2-241F1EE6DDFC}"/>
            </a:ext>
          </a:extLst>
        </xdr:cNvPr>
        <xdr:cNvSpPr/>
      </xdr:nvSpPr>
      <xdr:spPr>
        <a:xfrm>
          <a:off x="16268700" y="1405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26488</xdr:rowOff>
    </xdr:from>
    <xdr:to>
      <xdr:col>81</xdr:col>
      <xdr:colOff>101600</xdr:colOff>
      <xdr:row>82</xdr:row>
      <xdr:rowOff>128088</xdr:rowOff>
    </xdr:to>
    <xdr:sp macro="" textlink="">
      <xdr:nvSpPr>
        <xdr:cNvPr id="519" name="フローチャート: 判断 518">
          <a:extLst>
            <a:ext uri="{FF2B5EF4-FFF2-40B4-BE49-F238E27FC236}">
              <a16:creationId xmlns:a16="http://schemas.microsoft.com/office/drawing/2014/main" xmlns="" id="{1C254C6E-CAE5-44C4-B041-C993291972A4}"/>
            </a:ext>
          </a:extLst>
        </xdr:cNvPr>
        <xdr:cNvSpPr/>
      </xdr:nvSpPr>
      <xdr:spPr>
        <a:xfrm>
          <a:off x="15430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119215</xdr:rowOff>
    </xdr:from>
    <xdr:ext cx="405111" cy="259045"/>
    <xdr:sp macro="" textlink="">
      <xdr:nvSpPr>
        <xdr:cNvPr id="520" name="n_1aveValue【消防施設】&#10;有形固定資産減価償却率">
          <a:extLst>
            <a:ext uri="{FF2B5EF4-FFF2-40B4-BE49-F238E27FC236}">
              <a16:creationId xmlns:a16="http://schemas.microsoft.com/office/drawing/2014/main" xmlns="" id="{6A0B5CA0-BF3A-48D8-BFBA-5B505B86F5C8}"/>
            </a:ext>
          </a:extLst>
        </xdr:cNvPr>
        <xdr:cNvSpPr txBox="1"/>
      </xdr:nvSpPr>
      <xdr:spPr>
        <a:xfrm>
          <a:off x="152660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96701</xdr:rowOff>
    </xdr:from>
    <xdr:to>
      <xdr:col>76</xdr:col>
      <xdr:colOff>165100</xdr:colOff>
      <xdr:row>83</xdr:row>
      <xdr:rowOff>26851</xdr:rowOff>
    </xdr:to>
    <xdr:sp macro="" textlink="">
      <xdr:nvSpPr>
        <xdr:cNvPr id="521" name="フローチャート: 判断 520">
          <a:extLst>
            <a:ext uri="{FF2B5EF4-FFF2-40B4-BE49-F238E27FC236}">
              <a16:creationId xmlns:a16="http://schemas.microsoft.com/office/drawing/2014/main" xmlns="" id="{76B2FC1C-0044-4FAC-9F42-87BB66E0CB65}"/>
            </a:ext>
          </a:extLst>
        </xdr:cNvPr>
        <xdr:cNvSpPr/>
      </xdr:nvSpPr>
      <xdr:spPr>
        <a:xfrm>
          <a:off x="14541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43378</xdr:rowOff>
    </xdr:from>
    <xdr:ext cx="405111" cy="259045"/>
    <xdr:sp macro="" textlink="">
      <xdr:nvSpPr>
        <xdr:cNvPr id="522" name="n_2aveValue【消防施設】&#10;有形固定資産減価償却率">
          <a:extLst>
            <a:ext uri="{FF2B5EF4-FFF2-40B4-BE49-F238E27FC236}">
              <a16:creationId xmlns:a16="http://schemas.microsoft.com/office/drawing/2014/main" xmlns="" id="{0F2B8B55-9BEA-415B-8676-83B4BB2CD6EC}"/>
            </a:ext>
          </a:extLst>
        </xdr:cNvPr>
        <xdr:cNvSpPr txBox="1"/>
      </xdr:nvSpPr>
      <xdr:spPr>
        <a:xfrm>
          <a:off x="14389744" y="1393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127726</xdr:rowOff>
    </xdr:from>
    <xdr:to>
      <xdr:col>72</xdr:col>
      <xdr:colOff>38100</xdr:colOff>
      <xdr:row>83</xdr:row>
      <xdr:rowOff>57876</xdr:rowOff>
    </xdr:to>
    <xdr:sp macro="" textlink="">
      <xdr:nvSpPr>
        <xdr:cNvPr id="523" name="フローチャート: 判断 522">
          <a:extLst>
            <a:ext uri="{FF2B5EF4-FFF2-40B4-BE49-F238E27FC236}">
              <a16:creationId xmlns:a16="http://schemas.microsoft.com/office/drawing/2014/main" xmlns="" id="{71329668-F860-4DEE-9D12-B8EF48C82872}"/>
            </a:ext>
          </a:extLst>
        </xdr:cNvPr>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74403</xdr:rowOff>
    </xdr:from>
    <xdr:ext cx="405111" cy="259045"/>
    <xdr:sp macro="" textlink="">
      <xdr:nvSpPr>
        <xdr:cNvPr id="524" name="n_3aveValue【消防施設】&#10;有形固定資産減価償却率">
          <a:extLst>
            <a:ext uri="{FF2B5EF4-FFF2-40B4-BE49-F238E27FC236}">
              <a16:creationId xmlns:a16="http://schemas.microsoft.com/office/drawing/2014/main" xmlns="" id="{DBAC602C-D077-40F3-9F9C-649DEBAA35A8}"/>
            </a:ext>
          </a:extLst>
        </xdr:cNvPr>
        <xdr:cNvSpPr txBox="1"/>
      </xdr:nvSpPr>
      <xdr:spPr>
        <a:xfrm>
          <a:off x="13500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25" name="テキスト ボックス 524">
          <a:extLst>
            <a:ext uri="{FF2B5EF4-FFF2-40B4-BE49-F238E27FC236}">
              <a16:creationId xmlns:a16="http://schemas.microsoft.com/office/drawing/2014/main" xmlns="" id="{B912B3FB-E812-41FC-906B-052D7EC16B1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6" name="テキスト ボックス 525">
          <a:extLst>
            <a:ext uri="{FF2B5EF4-FFF2-40B4-BE49-F238E27FC236}">
              <a16:creationId xmlns:a16="http://schemas.microsoft.com/office/drawing/2014/main" xmlns="" id="{DC694B0C-FD84-4E41-8DCA-232115A3047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7" name="テキスト ボックス 526">
          <a:extLst>
            <a:ext uri="{FF2B5EF4-FFF2-40B4-BE49-F238E27FC236}">
              <a16:creationId xmlns:a16="http://schemas.microsoft.com/office/drawing/2014/main" xmlns="" id="{7D5C3EFC-100F-4198-899E-D619DC13E8C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8" name="テキスト ボックス 527">
          <a:extLst>
            <a:ext uri="{FF2B5EF4-FFF2-40B4-BE49-F238E27FC236}">
              <a16:creationId xmlns:a16="http://schemas.microsoft.com/office/drawing/2014/main" xmlns="" id="{EBE9B6BB-FFF1-42C2-B702-051DDE7DFB5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9" name="テキスト ボックス 528">
          <a:extLst>
            <a:ext uri="{FF2B5EF4-FFF2-40B4-BE49-F238E27FC236}">
              <a16:creationId xmlns:a16="http://schemas.microsoft.com/office/drawing/2014/main" xmlns="" id="{585D9F45-3046-4019-9D48-08EEEB2612B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80373</xdr:rowOff>
    </xdr:from>
    <xdr:to>
      <xdr:col>85</xdr:col>
      <xdr:colOff>177800</xdr:colOff>
      <xdr:row>82</xdr:row>
      <xdr:rowOff>10523</xdr:rowOff>
    </xdr:to>
    <xdr:sp macro="" textlink="">
      <xdr:nvSpPr>
        <xdr:cNvPr id="530" name="楕円 529">
          <a:extLst>
            <a:ext uri="{FF2B5EF4-FFF2-40B4-BE49-F238E27FC236}">
              <a16:creationId xmlns:a16="http://schemas.microsoft.com/office/drawing/2014/main" xmlns="" id="{02BDE022-8B5B-4DC0-9C5D-29CF2A699706}"/>
            </a:ext>
          </a:extLst>
        </xdr:cNvPr>
        <xdr:cNvSpPr/>
      </xdr:nvSpPr>
      <xdr:spPr>
        <a:xfrm>
          <a:off x="16268700" y="139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103250</xdr:rowOff>
    </xdr:from>
    <xdr:ext cx="405111" cy="259045"/>
    <xdr:sp macro="" textlink="">
      <xdr:nvSpPr>
        <xdr:cNvPr id="531" name="【消防施設】&#10;有形固定資産減価償却率該当値テキスト">
          <a:extLst>
            <a:ext uri="{FF2B5EF4-FFF2-40B4-BE49-F238E27FC236}">
              <a16:creationId xmlns:a16="http://schemas.microsoft.com/office/drawing/2014/main" xmlns="" id="{7D285AA6-3E28-48A0-B37B-5DEF82933F75}"/>
            </a:ext>
          </a:extLst>
        </xdr:cNvPr>
        <xdr:cNvSpPr txBox="1"/>
      </xdr:nvSpPr>
      <xdr:spPr>
        <a:xfrm>
          <a:off x="16357600" y="13819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111398</xdr:rowOff>
    </xdr:from>
    <xdr:to>
      <xdr:col>81</xdr:col>
      <xdr:colOff>101600</xdr:colOff>
      <xdr:row>82</xdr:row>
      <xdr:rowOff>41548</xdr:rowOff>
    </xdr:to>
    <xdr:sp macro="" textlink="">
      <xdr:nvSpPr>
        <xdr:cNvPr id="532" name="楕円 531">
          <a:extLst>
            <a:ext uri="{FF2B5EF4-FFF2-40B4-BE49-F238E27FC236}">
              <a16:creationId xmlns:a16="http://schemas.microsoft.com/office/drawing/2014/main" xmlns="" id="{8BFCF5BB-980A-4A29-A4A2-8A9DCFCC1602}"/>
            </a:ext>
          </a:extLst>
        </xdr:cNvPr>
        <xdr:cNvSpPr/>
      </xdr:nvSpPr>
      <xdr:spPr>
        <a:xfrm>
          <a:off x="15430500" y="1399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131173</xdr:rowOff>
    </xdr:from>
    <xdr:to>
      <xdr:col>85</xdr:col>
      <xdr:colOff>127000</xdr:colOff>
      <xdr:row>81</xdr:row>
      <xdr:rowOff>162198</xdr:rowOff>
    </xdr:to>
    <xdr:cxnSp macro="">
      <xdr:nvCxnSpPr>
        <xdr:cNvPr id="533" name="直線コネクタ 532">
          <a:extLst>
            <a:ext uri="{FF2B5EF4-FFF2-40B4-BE49-F238E27FC236}">
              <a16:creationId xmlns:a16="http://schemas.microsoft.com/office/drawing/2014/main" xmlns="" id="{D2903111-7928-4C31-9B61-AD8096A64959}"/>
            </a:ext>
          </a:extLst>
        </xdr:cNvPr>
        <xdr:cNvCxnSpPr/>
      </xdr:nvCxnSpPr>
      <xdr:spPr>
        <a:xfrm flipV="1">
          <a:off x="15481300" y="14018623"/>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132624</xdr:rowOff>
    </xdr:from>
    <xdr:to>
      <xdr:col>76</xdr:col>
      <xdr:colOff>165100</xdr:colOff>
      <xdr:row>84</xdr:row>
      <xdr:rowOff>62774</xdr:rowOff>
    </xdr:to>
    <xdr:sp macro="" textlink="">
      <xdr:nvSpPr>
        <xdr:cNvPr id="534" name="楕円 533">
          <a:extLst>
            <a:ext uri="{FF2B5EF4-FFF2-40B4-BE49-F238E27FC236}">
              <a16:creationId xmlns:a16="http://schemas.microsoft.com/office/drawing/2014/main" xmlns="" id="{3328B23A-64DF-4584-808F-5F7140507FF7}"/>
            </a:ext>
          </a:extLst>
        </xdr:cNvPr>
        <xdr:cNvSpPr/>
      </xdr:nvSpPr>
      <xdr:spPr>
        <a:xfrm>
          <a:off x="14541500" y="143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162198</xdr:rowOff>
    </xdr:from>
    <xdr:to>
      <xdr:col>81</xdr:col>
      <xdr:colOff>50800</xdr:colOff>
      <xdr:row>84</xdr:row>
      <xdr:rowOff>11974</xdr:rowOff>
    </xdr:to>
    <xdr:cxnSp macro="">
      <xdr:nvCxnSpPr>
        <xdr:cNvPr id="535" name="直線コネクタ 534">
          <a:extLst>
            <a:ext uri="{FF2B5EF4-FFF2-40B4-BE49-F238E27FC236}">
              <a16:creationId xmlns:a16="http://schemas.microsoft.com/office/drawing/2014/main" xmlns="" id="{BF33D85E-C91E-4A42-AD44-F24BEA2BA1C9}"/>
            </a:ext>
          </a:extLst>
        </xdr:cNvPr>
        <xdr:cNvCxnSpPr/>
      </xdr:nvCxnSpPr>
      <xdr:spPr>
        <a:xfrm flipV="1">
          <a:off x="14592300" y="14049648"/>
          <a:ext cx="889000" cy="36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165281</xdr:rowOff>
    </xdr:from>
    <xdr:to>
      <xdr:col>72</xdr:col>
      <xdr:colOff>38100</xdr:colOff>
      <xdr:row>84</xdr:row>
      <xdr:rowOff>95431</xdr:rowOff>
    </xdr:to>
    <xdr:sp macro="" textlink="">
      <xdr:nvSpPr>
        <xdr:cNvPr id="536" name="楕円 535">
          <a:extLst>
            <a:ext uri="{FF2B5EF4-FFF2-40B4-BE49-F238E27FC236}">
              <a16:creationId xmlns:a16="http://schemas.microsoft.com/office/drawing/2014/main" xmlns="" id="{10ECB180-31B6-467C-8E79-5E0909876F62}"/>
            </a:ext>
          </a:extLst>
        </xdr:cNvPr>
        <xdr:cNvSpPr/>
      </xdr:nvSpPr>
      <xdr:spPr>
        <a:xfrm>
          <a:off x="13652500" y="1439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11974</xdr:rowOff>
    </xdr:from>
    <xdr:to>
      <xdr:col>76</xdr:col>
      <xdr:colOff>114300</xdr:colOff>
      <xdr:row>84</xdr:row>
      <xdr:rowOff>44631</xdr:rowOff>
    </xdr:to>
    <xdr:cxnSp macro="">
      <xdr:nvCxnSpPr>
        <xdr:cNvPr id="537" name="直線コネクタ 536">
          <a:extLst>
            <a:ext uri="{FF2B5EF4-FFF2-40B4-BE49-F238E27FC236}">
              <a16:creationId xmlns:a16="http://schemas.microsoft.com/office/drawing/2014/main" xmlns="" id="{B5265300-BC94-4EC3-A72E-AC57ACD72C4D}"/>
            </a:ext>
          </a:extLst>
        </xdr:cNvPr>
        <xdr:cNvCxnSpPr/>
      </xdr:nvCxnSpPr>
      <xdr:spPr>
        <a:xfrm flipV="1">
          <a:off x="13703300" y="144137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58075</xdr:rowOff>
    </xdr:from>
    <xdr:ext cx="405111" cy="259045"/>
    <xdr:sp macro="" textlink="">
      <xdr:nvSpPr>
        <xdr:cNvPr id="538" name="n_1mainValue【消防施設】&#10;有形固定資産減価償却率">
          <a:extLst>
            <a:ext uri="{FF2B5EF4-FFF2-40B4-BE49-F238E27FC236}">
              <a16:creationId xmlns:a16="http://schemas.microsoft.com/office/drawing/2014/main" xmlns="" id="{894A2EC4-9305-4CCF-B4BC-E19DAB52C96E}"/>
            </a:ext>
          </a:extLst>
        </xdr:cNvPr>
        <xdr:cNvSpPr txBox="1"/>
      </xdr:nvSpPr>
      <xdr:spPr>
        <a:xfrm>
          <a:off x="15266044" y="1377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53901</xdr:rowOff>
    </xdr:from>
    <xdr:ext cx="405111" cy="259045"/>
    <xdr:sp macro="" textlink="">
      <xdr:nvSpPr>
        <xdr:cNvPr id="539" name="n_2mainValue【消防施設】&#10;有形固定資産減価償却率">
          <a:extLst>
            <a:ext uri="{FF2B5EF4-FFF2-40B4-BE49-F238E27FC236}">
              <a16:creationId xmlns:a16="http://schemas.microsoft.com/office/drawing/2014/main" xmlns="" id="{14AE03A5-24F6-4C92-A064-8CA126F464F6}"/>
            </a:ext>
          </a:extLst>
        </xdr:cNvPr>
        <xdr:cNvSpPr txBox="1"/>
      </xdr:nvSpPr>
      <xdr:spPr>
        <a:xfrm>
          <a:off x="14389744" y="1445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86558</xdr:rowOff>
    </xdr:from>
    <xdr:ext cx="405111" cy="259045"/>
    <xdr:sp macro="" textlink="">
      <xdr:nvSpPr>
        <xdr:cNvPr id="540" name="n_3mainValue【消防施設】&#10;有形固定資産減価償却率">
          <a:extLst>
            <a:ext uri="{FF2B5EF4-FFF2-40B4-BE49-F238E27FC236}">
              <a16:creationId xmlns:a16="http://schemas.microsoft.com/office/drawing/2014/main" xmlns="" id="{2E14596C-9BB1-4E20-8F71-1034ED56784A}"/>
            </a:ext>
          </a:extLst>
        </xdr:cNvPr>
        <xdr:cNvSpPr txBox="1"/>
      </xdr:nvSpPr>
      <xdr:spPr>
        <a:xfrm>
          <a:off x="13500744" y="1448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1" name="正方形/長方形 540">
          <a:extLst>
            <a:ext uri="{FF2B5EF4-FFF2-40B4-BE49-F238E27FC236}">
              <a16:creationId xmlns:a16="http://schemas.microsoft.com/office/drawing/2014/main" xmlns="" id="{FA23CEFB-8CDD-430B-8BF1-41D21CD7501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2" name="正方形/長方形 541">
          <a:extLst>
            <a:ext uri="{FF2B5EF4-FFF2-40B4-BE49-F238E27FC236}">
              <a16:creationId xmlns:a16="http://schemas.microsoft.com/office/drawing/2014/main" xmlns="" id="{7C623C78-1B25-464E-863F-028AABD6171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3" name="正方形/長方形 542">
          <a:extLst>
            <a:ext uri="{FF2B5EF4-FFF2-40B4-BE49-F238E27FC236}">
              <a16:creationId xmlns:a16="http://schemas.microsoft.com/office/drawing/2014/main" xmlns="" id="{1514E3F9-7837-46A9-85DE-D880C6D086A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4" name="正方形/長方形 543">
          <a:extLst>
            <a:ext uri="{FF2B5EF4-FFF2-40B4-BE49-F238E27FC236}">
              <a16:creationId xmlns:a16="http://schemas.microsoft.com/office/drawing/2014/main" xmlns="" id="{3ECF120A-E6BC-4F6A-A178-4CF22EC5526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5" name="正方形/長方形 544">
          <a:extLst>
            <a:ext uri="{FF2B5EF4-FFF2-40B4-BE49-F238E27FC236}">
              <a16:creationId xmlns:a16="http://schemas.microsoft.com/office/drawing/2014/main" xmlns="" id="{BB4F6E97-D75B-423E-BBD2-7CAEC854020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6" name="正方形/長方形 545">
          <a:extLst>
            <a:ext uri="{FF2B5EF4-FFF2-40B4-BE49-F238E27FC236}">
              <a16:creationId xmlns:a16="http://schemas.microsoft.com/office/drawing/2014/main" xmlns="" id="{63BA639E-6375-400E-9164-E4140971DC8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7" name="正方形/長方形 546">
          <a:extLst>
            <a:ext uri="{FF2B5EF4-FFF2-40B4-BE49-F238E27FC236}">
              <a16:creationId xmlns:a16="http://schemas.microsoft.com/office/drawing/2014/main" xmlns="" id="{7805B170-1929-4509-927B-CBD361342EF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8" name="正方形/長方形 547">
          <a:extLst>
            <a:ext uri="{FF2B5EF4-FFF2-40B4-BE49-F238E27FC236}">
              <a16:creationId xmlns:a16="http://schemas.microsoft.com/office/drawing/2014/main" xmlns="" id="{03C4CA42-072F-434F-A3E7-F32600604D7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9" name="テキスト ボックス 548">
          <a:extLst>
            <a:ext uri="{FF2B5EF4-FFF2-40B4-BE49-F238E27FC236}">
              <a16:creationId xmlns:a16="http://schemas.microsoft.com/office/drawing/2014/main" xmlns="" id="{66976AD6-6C51-4BD5-AA85-12FF19F2D0D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0" name="直線コネクタ 549">
          <a:extLst>
            <a:ext uri="{FF2B5EF4-FFF2-40B4-BE49-F238E27FC236}">
              <a16:creationId xmlns:a16="http://schemas.microsoft.com/office/drawing/2014/main" xmlns="" id="{48EC3E92-3EE0-4401-B27E-BD84054E1CB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51" name="直線コネクタ 550">
          <a:extLst>
            <a:ext uri="{FF2B5EF4-FFF2-40B4-BE49-F238E27FC236}">
              <a16:creationId xmlns:a16="http://schemas.microsoft.com/office/drawing/2014/main" xmlns="" id="{F8C85CCA-1BB1-4EC4-9FAE-4A794BC6ACA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2" name="テキスト ボックス 551">
          <a:extLst>
            <a:ext uri="{FF2B5EF4-FFF2-40B4-BE49-F238E27FC236}">
              <a16:creationId xmlns:a16="http://schemas.microsoft.com/office/drawing/2014/main" xmlns="" id="{9174FF82-3A61-4290-8230-F267AC8F7A8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3" name="直線コネクタ 552">
          <a:extLst>
            <a:ext uri="{FF2B5EF4-FFF2-40B4-BE49-F238E27FC236}">
              <a16:creationId xmlns:a16="http://schemas.microsoft.com/office/drawing/2014/main" xmlns="" id="{88B12080-A5E4-4FD8-9488-7BB3E2A4374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4" name="テキスト ボックス 553">
          <a:extLst>
            <a:ext uri="{FF2B5EF4-FFF2-40B4-BE49-F238E27FC236}">
              <a16:creationId xmlns:a16="http://schemas.microsoft.com/office/drawing/2014/main" xmlns="" id="{0444C43B-8AD0-44E0-821A-96418A96BE3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5" name="直線コネクタ 554">
          <a:extLst>
            <a:ext uri="{FF2B5EF4-FFF2-40B4-BE49-F238E27FC236}">
              <a16:creationId xmlns:a16="http://schemas.microsoft.com/office/drawing/2014/main" xmlns="" id="{432C9613-3E31-405F-BAA0-E510DE18501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6" name="テキスト ボックス 555">
          <a:extLst>
            <a:ext uri="{FF2B5EF4-FFF2-40B4-BE49-F238E27FC236}">
              <a16:creationId xmlns:a16="http://schemas.microsoft.com/office/drawing/2014/main" xmlns="" id="{BF4E6A90-0098-41F4-A53D-AC5BF9D2499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7" name="直線コネクタ 556">
          <a:extLst>
            <a:ext uri="{FF2B5EF4-FFF2-40B4-BE49-F238E27FC236}">
              <a16:creationId xmlns:a16="http://schemas.microsoft.com/office/drawing/2014/main" xmlns="" id="{3A833B8C-4807-40E5-AA93-E2AFBFE6063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8" name="テキスト ボックス 557">
          <a:extLst>
            <a:ext uri="{FF2B5EF4-FFF2-40B4-BE49-F238E27FC236}">
              <a16:creationId xmlns:a16="http://schemas.microsoft.com/office/drawing/2014/main" xmlns="" id="{02CC0EE1-8EE0-4807-8746-4E2628464198}"/>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9" name="直線コネクタ 558">
          <a:extLst>
            <a:ext uri="{FF2B5EF4-FFF2-40B4-BE49-F238E27FC236}">
              <a16:creationId xmlns:a16="http://schemas.microsoft.com/office/drawing/2014/main" xmlns="" id="{8D47990C-44CF-4288-987F-6E0C51850F7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60" name="テキスト ボックス 559">
          <a:extLst>
            <a:ext uri="{FF2B5EF4-FFF2-40B4-BE49-F238E27FC236}">
              <a16:creationId xmlns:a16="http://schemas.microsoft.com/office/drawing/2014/main" xmlns="" id="{FD3355B9-4441-43E2-9BBA-C8B4FB6A613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1" name="直線コネクタ 560">
          <a:extLst>
            <a:ext uri="{FF2B5EF4-FFF2-40B4-BE49-F238E27FC236}">
              <a16:creationId xmlns:a16="http://schemas.microsoft.com/office/drawing/2014/main" xmlns="" id="{2CD74D36-23EA-4718-9B4E-E4DAA3DC289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2" name="テキスト ボックス 561">
          <a:extLst>
            <a:ext uri="{FF2B5EF4-FFF2-40B4-BE49-F238E27FC236}">
              <a16:creationId xmlns:a16="http://schemas.microsoft.com/office/drawing/2014/main" xmlns="" id="{3DD32976-3B32-437B-9449-9CBB93F6B01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3" name="【消防施設】&#10;一人当たり面積グラフ枠">
          <a:extLst>
            <a:ext uri="{FF2B5EF4-FFF2-40B4-BE49-F238E27FC236}">
              <a16:creationId xmlns:a16="http://schemas.microsoft.com/office/drawing/2014/main" xmlns="" id="{5F25F759-FDCA-413A-B452-FFDC2D121D9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8889</xdr:rowOff>
    </xdr:from>
    <xdr:to>
      <xdr:col>116</xdr:col>
      <xdr:colOff>62864</xdr:colOff>
      <xdr:row>86</xdr:row>
      <xdr:rowOff>96520</xdr:rowOff>
    </xdr:to>
    <xdr:cxnSp macro="">
      <xdr:nvCxnSpPr>
        <xdr:cNvPr id="564" name="直線コネクタ 563">
          <a:extLst>
            <a:ext uri="{FF2B5EF4-FFF2-40B4-BE49-F238E27FC236}">
              <a16:creationId xmlns:a16="http://schemas.microsoft.com/office/drawing/2014/main" xmlns="" id="{AE8E1DE6-747D-4E37-A45C-61B79959EC11}"/>
            </a:ext>
          </a:extLst>
        </xdr:cNvPr>
        <xdr:cNvCxnSpPr/>
      </xdr:nvCxnSpPr>
      <xdr:spPr>
        <a:xfrm flipV="1">
          <a:off x="22160864" y="1355343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565" name="【消防施設】&#10;一人当たり面積最小値テキスト">
          <a:extLst>
            <a:ext uri="{FF2B5EF4-FFF2-40B4-BE49-F238E27FC236}">
              <a16:creationId xmlns:a16="http://schemas.microsoft.com/office/drawing/2014/main" xmlns="" id="{9093BE78-E4DE-4332-80A0-066178CB54C4}"/>
            </a:ext>
          </a:extLst>
        </xdr:cNvPr>
        <xdr:cNvSpPr txBox="1"/>
      </xdr:nvSpPr>
      <xdr:spPr>
        <a:xfrm>
          <a:off x="22199600"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566" name="直線コネクタ 565">
          <a:extLst>
            <a:ext uri="{FF2B5EF4-FFF2-40B4-BE49-F238E27FC236}">
              <a16:creationId xmlns:a16="http://schemas.microsoft.com/office/drawing/2014/main" xmlns="" id="{8AA80DA8-E7A0-4851-B189-B5D0580EB330}"/>
            </a:ext>
          </a:extLst>
        </xdr:cNvPr>
        <xdr:cNvCxnSpPr/>
      </xdr:nvCxnSpPr>
      <xdr:spPr>
        <a:xfrm>
          <a:off x="22072600" y="1484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127016</xdr:rowOff>
    </xdr:from>
    <xdr:ext cx="469744" cy="259045"/>
    <xdr:sp macro="" textlink="">
      <xdr:nvSpPr>
        <xdr:cNvPr id="567" name="【消防施設】&#10;一人当たり面積最大値テキスト">
          <a:extLst>
            <a:ext uri="{FF2B5EF4-FFF2-40B4-BE49-F238E27FC236}">
              <a16:creationId xmlns:a16="http://schemas.microsoft.com/office/drawing/2014/main" xmlns="" id="{34D9FCF9-FEF7-4703-BF56-E5BF1C26D4C8}"/>
            </a:ext>
          </a:extLst>
        </xdr:cNvPr>
        <xdr:cNvSpPr txBox="1"/>
      </xdr:nvSpPr>
      <xdr:spPr>
        <a:xfrm>
          <a:off x="22199600" y="1332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8889</xdr:rowOff>
    </xdr:from>
    <xdr:to>
      <xdr:col>116</xdr:col>
      <xdr:colOff>152400</xdr:colOff>
      <xdr:row>79</xdr:row>
      <xdr:rowOff>8889</xdr:rowOff>
    </xdr:to>
    <xdr:cxnSp macro="">
      <xdr:nvCxnSpPr>
        <xdr:cNvPr id="568" name="直線コネクタ 567">
          <a:extLst>
            <a:ext uri="{FF2B5EF4-FFF2-40B4-BE49-F238E27FC236}">
              <a16:creationId xmlns:a16="http://schemas.microsoft.com/office/drawing/2014/main" xmlns="" id="{956E1320-3FA7-4C52-A992-9B6FECDFB91B}"/>
            </a:ext>
          </a:extLst>
        </xdr:cNvPr>
        <xdr:cNvCxnSpPr/>
      </xdr:nvCxnSpPr>
      <xdr:spPr>
        <a:xfrm>
          <a:off x="22072600" y="1355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90188</xdr:rowOff>
    </xdr:from>
    <xdr:ext cx="469744" cy="259045"/>
    <xdr:sp macro="" textlink="">
      <xdr:nvSpPr>
        <xdr:cNvPr id="569" name="【消防施設】&#10;一人当たり面積平均値テキスト">
          <a:extLst>
            <a:ext uri="{FF2B5EF4-FFF2-40B4-BE49-F238E27FC236}">
              <a16:creationId xmlns:a16="http://schemas.microsoft.com/office/drawing/2014/main" xmlns="" id="{3CDB0435-DEFC-4AC9-9345-5C95A2FC4092}"/>
            </a:ext>
          </a:extLst>
        </xdr:cNvPr>
        <xdr:cNvSpPr txBox="1"/>
      </xdr:nvSpPr>
      <xdr:spPr>
        <a:xfrm>
          <a:off x="22199600" y="14663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111761</xdr:rowOff>
    </xdr:from>
    <xdr:to>
      <xdr:col>116</xdr:col>
      <xdr:colOff>114300</xdr:colOff>
      <xdr:row>86</xdr:row>
      <xdr:rowOff>41911</xdr:rowOff>
    </xdr:to>
    <xdr:sp macro="" textlink="">
      <xdr:nvSpPr>
        <xdr:cNvPr id="570" name="フローチャート: 判断 569">
          <a:extLst>
            <a:ext uri="{FF2B5EF4-FFF2-40B4-BE49-F238E27FC236}">
              <a16:creationId xmlns:a16="http://schemas.microsoft.com/office/drawing/2014/main" xmlns="" id="{A49374BA-0F9C-41E5-ADA3-AC6CCFCA9326}"/>
            </a:ext>
          </a:extLst>
        </xdr:cNvPr>
        <xdr:cNvSpPr/>
      </xdr:nvSpPr>
      <xdr:spPr>
        <a:xfrm>
          <a:off x="22110700" y="1468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120650</xdr:rowOff>
    </xdr:from>
    <xdr:to>
      <xdr:col>112</xdr:col>
      <xdr:colOff>38100</xdr:colOff>
      <xdr:row>86</xdr:row>
      <xdr:rowOff>50800</xdr:rowOff>
    </xdr:to>
    <xdr:sp macro="" textlink="">
      <xdr:nvSpPr>
        <xdr:cNvPr id="571" name="フローチャート: 判断 570">
          <a:extLst>
            <a:ext uri="{FF2B5EF4-FFF2-40B4-BE49-F238E27FC236}">
              <a16:creationId xmlns:a16="http://schemas.microsoft.com/office/drawing/2014/main" xmlns="" id="{7D4A5A7C-54FD-496F-8BA2-011047966108}"/>
            </a:ext>
          </a:extLst>
        </xdr:cNvPr>
        <xdr:cNvSpPr/>
      </xdr:nvSpPr>
      <xdr:spPr>
        <a:xfrm>
          <a:off x="21272500" y="1469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41927</xdr:rowOff>
    </xdr:from>
    <xdr:ext cx="469744" cy="259045"/>
    <xdr:sp macro="" textlink="">
      <xdr:nvSpPr>
        <xdr:cNvPr id="572" name="n_1aveValue【消防施設】&#10;一人当たり面積">
          <a:extLst>
            <a:ext uri="{FF2B5EF4-FFF2-40B4-BE49-F238E27FC236}">
              <a16:creationId xmlns:a16="http://schemas.microsoft.com/office/drawing/2014/main" xmlns="" id="{90D08E70-89CD-487B-9672-E0C36B1967D4}"/>
            </a:ext>
          </a:extLst>
        </xdr:cNvPr>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114300</xdr:rowOff>
    </xdr:from>
    <xdr:to>
      <xdr:col>107</xdr:col>
      <xdr:colOff>101600</xdr:colOff>
      <xdr:row>86</xdr:row>
      <xdr:rowOff>44450</xdr:rowOff>
    </xdr:to>
    <xdr:sp macro="" textlink="">
      <xdr:nvSpPr>
        <xdr:cNvPr id="573" name="フローチャート: 判断 572">
          <a:extLst>
            <a:ext uri="{FF2B5EF4-FFF2-40B4-BE49-F238E27FC236}">
              <a16:creationId xmlns:a16="http://schemas.microsoft.com/office/drawing/2014/main" xmlns="" id="{EC3CB6B4-BBA9-47AB-BC74-BE8693C543CA}"/>
            </a:ext>
          </a:extLst>
        </xdr:cNvPr>
        <xdr:cNvSpPr/>
      </xdr:nvSpPr>
      <xdr:spPr>
        <a:xfrm>
          <a:off x="20383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86</xdr:row>
      <xdr:rowOff>35577</xdr:rowOff>
    </xdr:from>
    <xdr:ext cx="469744" cy="259045"/>
    <xdr:sp macro="" textlink="">
      <xdr:nvSpPr>
        <xdr:cNvPr id="574" name="n_2aveValue【消防施設】&#10;一人当たり面積">
          <a:extLst>
            <a:ext uri="{FF2B5EF4-FFF2-40B4-BE49-F238E27FC236}">
              <a16:creationId xmlns:a16="http://schemas.microsoft.com/office/drawing/2014/main" xmlns="" id="{37E3220C-2187-46F7-A64C-2F19D81E5B4E}"/>
            </a:ext>
          </a:extLst>
        </xdr:cNvPr>
        <xdr:cNvSpPr txBox="1"/>
      </xdr:nvSpPr>
      <xdr:spPr>
        <a:xfrm>
          <a:off x="20199427" y="1478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135889</xdr:rowOff>
    </xdr:from>
    <xdr:to>
      <xdr:col>102</xdr:col>
      <xdr:colOff>165100</xdr:colOff>
      <xdr:row>86</xdr:row>
      <xdr:rowOff>66039</xdr:rowOff>
    </xdr:to>
    <xdr:sp macro="" textlink="">
      <xdr:nvSpPr>
        <xdr:cNvPr id="575" name="フローチャート: 判断 574">
          <a:extLst>
            <a:ext uri="{FF2B5EF4-FFF2-40B4-BE49-F238E27FC236}">
              <a16:creationId xmlns:a16="http://schemas.microsoft.com/office/drawing/2014/main" xmlns="" id="{3BEFB9DB-9953-4611-9AB7-B89747141DC6}"/>
            </a:ext>
          </a:extLst>
        </xdr:cNvPr>
        <xdr:cNvSpPr/>
      </xdr:nvSpPr>
      <xdr:spPr>
        <a:xfrm>
          <a:off x="19494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86</xdr:row>
      <xdr:rowOff>57166</xdr:rowOff>
    </xdr:from>
    <xdr:ext cx="469744" cy="259045"/>
    <xdr:sp macro="" textlink="">
      <xdr:nvSpPr>
        <xdr:cNvPr id="576" name="n_3aveValue【消防施設】&#10;一人当たり面積">
          <a:extLst>
            <a:ext uri="{FF2B5EF4-FFF2-40B4-BE49-F238E27FC236}">
              <a16:creationId xmlns:a16="http://schemas.microsoft.com/office/drawing/2014/main" xmlns="" id="{DF674D05-2F3C-4D7F-B91C-237A40D05A02}"/>
            </a:ext>
          </a:extLst>
        </xdr:cNvPr>
        <xdr:cNvSpPr txBox="1"/>
      </xdr:nvSpPr>
      <xdr:spPr>
        <a:xfrm>
          <a:off x="19310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77" name="テキスト ボックス 576">
          <a:extLst>
            <a:ext uri="{FF2B5EF4-FFF2-40B4-BE49-F238E27FC236}">
              <a16:creationId xmlns:a16="http://schemas.microsoft.com/office/drawing/2014/main" xmlns="" id="{425B1717-9D20-44E4-88A8-C12360E35AC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8" name="テキスト ボックス 577">
          <a:extLst>
            <a:ext uri="{FF2B5EF4-FFF2-40B4-BE49-F238E27FC236}">
              <a16:creationId xmlns:a16="http://schemas.microsoft.com/office/drawing/2014/main" xmlns="" id="{9E7428EC-5562-4BDD-B973-A132A031F9D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9" name="テキスト ボックス 578">
          <a:extLst>
            <a:ext uri="{FF2B5EF4-FFF2-40B4-BE49-F238E27FC236}">
              <a16:creationId xmlns:a16="http://schemas.microsoft.com/office/drawing/2014/main" xmlns="" id="{B9C3FA89-BB07-41C2-A618-60A0B050BAE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0" name="テキスト ボックス 579">
          <a:extLst>
            <a:ext uri="{FF2B5EF4-FFF2-40B4-BE49-F238E27FC236}">
              <a16:creationId xmlns:a16="http://schemas.microsoft.com/office/drawing/2014/main" xmlns="" id="{0A5D1C98-5D28-4D7C-8933-98CC3058989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1" name="テキスト ボックス 580">
          <a:extLst>
            <a:ext uri="{FF2B5EF4-FFF2-40B4-BE49-F238E27FC236}">
              <a16:creationId xmlns:a16="http://schemas.microsoft.com/office/drawing/2014/main" xmlns="" id="{AD1B8FA0-1860-4424-ACB4-9DB39FC26C7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110489</xdr:rowOff>
    </xdr:from>
    <xdr:to>
      <xdr:col>116</xdr:col>
      <xdr:colOff>114300</xdr:colOff>
      <xdr:row>86</xdr:row>
      <xdr:rowOff>40639</xdr:rowOff>
    </xdr:to>
    <xdr:sp macro="" textlink="">
      <xdr:nvSpPr>
        <xdr:cNvPr id="582" name="楕円 581">
          <a:extLst>
            <a:ext uri="{FF2B5EF4-FFF2-40B4-BE49-F238E27FC236}">
              <a16:creationId xmlns:a16="http://schemas.microsoft.com/office/drawing/2014/main" xmlns="" id="{50D56E62-A05D-4C80-9745-3EDC578D3649}"/>
            </a:ext>
          </a:extLst>
        </xdr:cNvPr>
        <xdr:cNvSpPr/>
      </xdr:nvSpPr>
      <xdr:spPr>
        <a:xfrm>
          <a:off x="22110700" y="1468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69866</xdr:rowOff>
    </xdr:from>
    <xdr:ext cx="469744" cy="259045"/>
    <xdr:sp macro="" textlink="">
      <xdr:nvSpPr>
        <xdr:cNvPr id="583" name="【消防施設】&#10;一人当たり面積該当値テキスト">
          <a:extLst>
            <a:ext uri="{FF2B5EF4-FFF2-40B4-BE49-F238E27FC236}">
              <a16:creationId xmlns:a16="http://schemas.microsoft.com/office/drawing/2014/main" xmlns="" id="{AF8D28E1-69BA-411E-9561-F7F229FA9410}"/>
            </a:ext>
          </a:extLst>
        </xdr:cNvPr>
        <xdr:cNvSpPr txBox="1"/>
      </xdr:nvSpPr>
      <xdr:spPr>
        <a:xfrm>
          <a:off x="22199600" y="1447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111761</xdr:rowOff>
    </xdr:from>
    <xdr:to>
      <xdr:col>112</xdr:col>
      <xdr:colOff>38100</xdr:colOff>
      <xdr:row>86</xdr:row>
      <xdr:rowOff>41911</xdr:rowOff>
    </xdr:to>
    <xdr:sp macro="" textlink="">
      <xdr:nvSpPr>
        <xdr:cNvPr id="584" name="楕円 583">
          <a:extLst>
            <a:ext uri="{FF2B5EF4-FFF2-40B4-BE49-F238E27FC236}">
              <a16:creationId xmlns:a16="http://schemas.microsoft.com/office/drawing/2014/main" xmlns="" id="{B9A98ACA-83A4-4FC3-9235-1BB5A9A72916}"/>
            </a:ext>
          </a:extLst>
        </xdr:cNvPr>
        <xdr:cNvSpPr/>
      </xdr:nvSpPr>
      <xdr:spPr>
        <a:xfrm>
          <a:off x="21272500" y="1468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161289</xdr:rowOff>
    </xdr:from>
    <xdr:to>
      <xdr:col>116</xdr:col>
      <xdr:colOff>63500</xdr:colOff>
      <xdr:row>85</xdr:row>
      <xdr:rowOff>162561</xdr:rowOff>
    </xdr:to>
    <xdr:cxnSp macro="">
      <xdr:nvCxnSpPr>
        <xdr:cNvPr id="585" name="直線コネクタ 584">
          <a:extLst>
            <a:ext uri="{FF2B5EF4-FFF2-40B4-BE49-F238E27FC236}">
              <a16:creationId xmlns:a16="http://schemas.microsoft.com/office/drawing/2014/main" xmlns="" id="{87492EA6-7D99-4D52-81F7-73764DEFC6F2}"/>
            </a:ext>
          </a:extLst>
        </xdr:cNvPr>
        <xdr:cNvCxnSpPr/>
      </xdr:nvCxnSpPr>
      <xdr:spPr>
        <a:xfrm flipV="1">
          <a:off x="21323300" y="14734539"/>
          <a:ext cx="8382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113030</xdr:rowOff>
    </xdr:from>
    <xdr:to>
      <xdr:col>107</xdr:col>
      <xdr:colOff>101600</xdr:colOff>
      <xdr:row>86</xdr:row>
      <xdr:rowOff>43180</xdr:rowOff>
    </xdr:to>
    <xdr:sp macro="" textlink="">
      <xdr:nvSpPr>
        <xdr:cNvPr id="586" name="楕円 585">
          <a:extLst>
            <a:ext uri="{FF2B5EF4-FFF2-40B4-BE49-F238E27FC236}">
              <a16:creationId xmlns:a16="http://schemas.microsoft.com/office/drawing/2014/main" xmlns="" id="{1157118E-D720-4BFE-9A1F-2EA3A95C9E44}"/>
            </a:ext>
          </a:extLst>
        </xdr:cNvPr>
        <xdr:cNvSpPr/>
      </xdr:nvSpPr>
      <xdr:spPr>
        <a:xfrm>
          <a:off x="20383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162561</xdr:rowOff>
    </xdr:from>
    <xdr:to>
      <xdr:col>111</xdr:col>
      <xdr:colOff>177800</xdr:colOff>
      <xdr:row>85</xdr:row>
      <xdr:rowOff>163830</xdr:rowOff>
    </xdr:to>
    <xdr:cxnSp macro="">
      <xdr:nvCxnSpPr>
        <xdr:cNvPr id="587" name="直線コネクタ 586">
          <a:extLst>
            <a:ext uri="{FF2B5EF4-FFF2-40B4-BE49-F238E27FC236}">
              <a16:creationId xmlns:a16="http://schemas.microsoft.com/office/drawing/2014/main" xmlns="" id="{BFC78730-1AAA-4C22-AB50-E75475F54C0D}"/>
            </a:ext>
          </a:extLst>
        </xdr:cNvPr>
        <xdr:cNvCxnSpPr/>
      </xdr:nvCxnSpPr>
      <xdr:spPr>
        <a:xfrm flipV="1">
          <a:off x="20434300" y="1473581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114300</xdr:rowOff>
    </xdr:from>
    <xdr:to>
      <xdr:col>102</xdr:col>
      <xdr:colOff>165100</xdr:colOff>
      <xdr:row>86</xdr:row>
      <xdr:rowOff>44450</xdr:rowOff>
    </xdr:to>
    <xdr:sp macro="" textlink="">
      <xdr:nvSpPr>
        <xdr:cNvPr id="588" name="楕円 587">
          <a:extLst>
            <a:ext uri="{FF2B5EF4-FFF2-40B4-BE49-F238E27FC236}">
              <a16:creationId xmlns:a16="http://schemas.microsoft.com/office/drawing/2014/main" xmlns="" id="{3A3693EC-7E8A-4471-B85F-2146FB6E06E8}"/>
            </a:ext>
          </a:extLst>
        </xdr:cNvPr>
        <xdr:cNvSpPr/>
      </xdr:nvSpPr>
      <xdr:spPr>
        <a:xfrm>
          <a:off x="19494500" y="1468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163830</xdr:rowOff>
    </xdr:from>
    <xdr:to>
      <xdr:col>107</xdr:col>
      <xdr:colOff>50800</xdr:colOff>
      <xdr:row>85</xdr:row>
      <xdr:rowOff>165100</xdr:rowOff>
    </xdr:to>
    <xdr:cxnSp macro="">
      <xdr:nvCxnSpPr>
        <xdr:cNvPr id="589" name="直線コネクタ 588">
          <a:extLst>
            <a:ext uri="{FF2B5EF4-FFF2-40B4-BE49-F238E27FC236}">
              <a16:creationId xmlns:a16="http://schemas.microsoft.com/office/drawing/2014/main" xmlns="" id="{3CE3B327-1EA0-4F3C-9A7B-53F72A732CB6}"/>
            </a:ext>
          </a:extLst>
        </xdr:cNvPr>
        <xdr:cNvCxnSpPr/>
      </xdr:nvCxnSpPr>
      <xdr:spPr>
        <a:xfrm flipV="1">
          <a:off x="19545300" y="147370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58438</xdr:rowOff>
    </xdr:from>
    <xdr:ext cx="469744" cy="259045"/>
    <xdr:sp macro="" textlink="">
      <xdr:nvSpPr>
        <xdr:cNvPr id="590" name="n_1mainValue【消防施設】&#10;一人当たり面積">
          <a:extLst>
            <a:ext uri="{FF2B5EF4-FFF2-40B4-BE49-F238E27FC236}">
              <a16:creationId xmlns:a16="http://schemas.microsoft.com/office/drawing/2014/main" xmlns="" id="{B670D478-57F2-4685-A41E-AEEBEE6D35CF}"/>
            </a:ext>
          </a:extLst>
        </xdr:cNvPr>
        <xdr:cNvSpPr txBox="1"/>
      </xdr:nvSpPr>
      <xdr:spPr>
        <a:xfrm>
          <a:off x="21075727" y="1446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59707</xdr:rowOff>
    </xdr:from>
    <xdr:ext cx="469744" cy="259045"/>
    <xdr:sp macro="" textlink="">
      <xdr:nvSpPr>
        <xdr:cNvPr id="591" name="n_2mainValue【消防施設】&#10;一人当たり面積">
          <a:extLst>
            <a:ext uri="{FF2B5EF4-FFF2-40B4-BE49-F238E27FC236}">
              <a16:creationId xmlns:a16="http://schemas.microsoft.com/office/drawing/2014/main" xmlns="" id="{D30C7888-2562-4A58-BDC3-04D9D830309B}"/>
            </a:ext>
          </a:extLst>
        </xdr:cNvPr>
        <xdr:cNvSpPr txBox="1"/>
      </xdr:nvSpPr>
      <xdr:spPr>
        <a:xfrm>
          <a:off x="20199427" y="1446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60977</xdr:rowOff>
    </xdr:from>
    <xdr:ext cx="469744" cy="259045"/>
    <xdr:sp macro="" textlink="">
      <xdr:nvSpPr>
        <xdr:cNvPr id="592" name="n_3mainValue【消防施設】&#10;一人当たり面積">
          <a:extLst>
            <a:ext uri="{FF2B5EF4-FFF2-40B4-BE49-F238E27FC236}">
              <a16:creationId xmlns:a16="http://schemas.microsoft.com/office/drawing/2014/main" xmlns="" id="{72D39A47-D781-4C6C-842C-E8CE1893295A}"/>
            </a:ext>
          </a:extLst>
        </xdr:cNvPr>
        <xdr:cNvSpPr txBox="1"/>
      </xdr:nvSpPr>
      <xdr:spPr>
        <a:xfrm>
          <a:off x="193104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3" name="正方形/長方形 592">
          <a:extLst>
            <a:ext uri="{FF2B5EF4-FFF2-40B4-BE49-F238E27FC236}">
              <a16:creationId xmlns:a16="http://schemas.microsoft.com/office/drawing/2014/main" xmlns="" id="{9493B8F1-42D3-483C-9C89-8EA3EC9375E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4" name="正方形/長方形 593">
          <a:extLst>
            <a:ext uri="{FF2B5EF4-FFF2-40B4-BE49-F238E27FC236}">
              <a16:creationId xmlns:a16="http://schemas.microsoft.com/office/drawing/2014/main" xmlns="" id="{6893EDBC-A303-41F4-BE57-B00A4C65980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5" name="正方形/長方形 594">
          <a:extLst>
            <a:ext uri="{FF2B5EF4-FFF2-40B4-BE49-F238E27FC236}">
              <a16:creationId xmlns:a16="http://schemas.microsoft.com/office/drawing/2014/main" xmlns="" id="{0FE151AD-0949-4CCA-A272-CC0CC891796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6" name="正方形/長方形 595">
          <a:extLst>
            <a:ext uri="{FF2B5EF4-FFF2-40B4-BE49-F238E27FC236}">
              <a16:creationId xmlns:a16="http://schemas.microsoft.com/office/drawing/2014/main" xmlns="" id="{26CBE7AB-BDC4-4527-8597-795B9EB2B88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7" name="正方形/長方形 596">
          <a:extLst>
            <a:ext uri="{FF2B5EF4-FFF2-40B4-BE49-F238E27FC236}">
              <a16:creationId xmlns:a16="http://schemas.microsoft.com/office/drawing/2014/main" xmlns="" id="{EFC8CB9E-92ED-45AC-82B4-EBCCD568244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8" name="正方形/長方形 597">
          <a:extLst>
            <a:ext uri="{FF2B5EF4-FFF2-40B4-BE49-F238E27FC236}">
              <a16:creationId xmlns:a16="http://schemas.microsoft.com/office/drawing/2014/main" xmlns="" id="{BDB6CD40-A93E-40E0-BDD7-BBF164FE8D6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9" name="正方形/長方形 598">
          <a:extLst>
            <a:ext uri="{FF2B5EF4-FFF2-40B4-BE49-F238E27FC236}">
              <a16:creationId xmlns:a16="http://schemas.microsoft.com/office/drawing/2014/main" xmlns="" id="{FF8DE0EC-F9C4-4029-A3FF-9356638D547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0" name="正方形/長方形 599">
          <a:extLst>
            <a:ext uri="{FF2B5EF4-FFF2-40B4-BE49-F238E27FC236}">
              <a16:creationId xmlns:a16="http://schemas.microsoft.com/office/drawing/2014/main" xmlns="" id="{0D2359E3-8C13-4319-9218-18574EDF0E7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1" name="テキスト ボックス 600">
          <a:extLst>
            <a:ext uri="{FF2B5EF4-FFF2-40B4-BE49-F238E27FC236}">
              <a16:creationId xmlns:a16="http://schemas.microsoft.com/office/drawing/2014/main" xmlns="" id="{24B63572-7950-46D4-843C-6C55DE1FCB8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2" name="直線コネクタ 601">
          <a:extLst>
            <a:ext uri="{FF2B5EF4-FFF2-40B4-BE49-F238E27FC236}">
              <a16:creationId xmlns:a16="http://schemas.microsoft.com/office/drawing/2014/main" xmlns="" id="{5EF3E3E7-9E67-4069-85BA-F7D220BB110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03" name="直線コネクタ 602">
          <a:extLst>
            <a:ext uri="{FF2B5EF4-FFF2-40B4-BE49-F238E27FC236}">
              <a16:creationId xmlns:a16="http://schemas.microsoft.com/office/drawing/2014/main" xmlns="" id="{23268E5A-ABF1-4FC9-8D9B-83B4568CA0F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4" name="テキスト ボックス 603">
          <a:extLst>
            <a:ext uri="{FF2B5EF4-FFF2-40B4-BE49-F238E27FC236}">
              <a16:creationId xmlns:a16="http://schemas.microsoft.com/office/drawing/2014/main" xmlns="" id="{F5D7ADA6-8C0A-4DC4-9C7F-9690F485693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5" name="直線コネクタ 604">
          <a:extLst>
            <a:ext uri="{FF2B5EF4-FFF2-40B4-BE49-F238E27FC236}">
              <a16:creationId xmlns:a16="http://schemas.microsoft.com/office/drawing/2014/main" xmlns="" id="{54F9FCFD-3088-4925-99AB-FBC05B0E382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6" name="テキスト ボックス 605">
          <a:extLst>
            <a:ext uri="{FF2B5EF4-FFF2-40B4-BE49-F238E27FC236}">
              <a16:creationId xmlns:a16="http://schemas.microsoft.com/office/drawing/2014/main" xmlns="" id="{F301D45A-B8BD-4DC5-9D7E-CCB23DF82BC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7" name="直線コネクタ 606">
          <a:extLst>
            <a:ext uri="{FF2B5EF4-FFF2-40B4-BE49-F238E27FC236}">
              <a16:creationId xmlns:a16="http://schemas.microsoft.com/office/drawing/2014/main" xmlns="" id="{744568E4-895D-49BB-9AA8-E60B8B65ACD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8" name="テキスト ボックス 607">
          <a:extLst>
            <a:ext uri="{FF2B5EF4-FFF2-40B4-BE49-F238E27FC236}">
              <a16:creationId xmlns:a16="http://schemas.microsoft.com/office/drawing/2014/main" xmlns="" id="{50058CAF-9557-4CB3-ACBA-7CE7FAFDCC9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9" name="直線コネクタ 608">
          <a:extLst>
            <a:ext uri="{FF2B5EF4-FFF2-40B4-BE49-F238E27FC236}">
              <a16:creationId xmlns:a16="http://schemas.microsoft.com/office/drawing/2014/main" xmlns="" id="{6BB9A32B-0B26-4478-B054-A3A54B89596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0" name="テキスト ボックス 609">
          <a:extLst>
            <a:ext uri="{FF2B5EF4-FFF2-40B4-BE49-F238E27FC236}">
              <a16:creationId xmlns:a16="http://schemas.microsoft.com/office/drawing/2014/main" xmlns="" id="{4C3E7697-07A7-4163-A4B3-9B9B0AFCB10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1" name="直線コネクタ 610">
          <a:extLst>
            <a:ext uri="{FF2B5EF4-FFF2-40B4-BE49-F238E27FC236}">
              <a16:creationId xmlns:a16="http://schemas.microsoft.com/office/drawing/2014/main" xmlns="" id="{C46DEDF7-D91A-4809-B6ED-402D28E2ADC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2" name="テキスト ボックス 611">
          <a:extLst>
            <a:ext uri="{FF2B5EF4-FFF2-40B4-BE49-F238E27FC236}">
              <a16:creationId xmlns:a16="http://schemas.microsoft.com/office/drawing/2014/main" xmlns="" id="{F7DD6261-B6BE-44F5-856A-C2C6C9E8DC7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3" name="直線コネクタ 612">
          <a:extLst>
            <a:ext uri="{FF2B5EF4-FFF2-40B4-BE49-F238E27FC236}">
              <a16:creationId xmlns:a16="http://schemas.microsoft.com/office/drawing/2014/main" xmlns="" id="{0275D5D0-DB7B-4932-8C05-0559C0CD571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4" name="テキスト ボックス 613">
          <a:extLst>
            <a:ext uri="{FF2B5EF4-FFF2-40B4-BE49-F238E27FC236}">
              <a16:creationId xmlns:a16="http://schemas.microsoft.com/office/drawing/2014/main" xmlns="" id="{28E2E5DB-5AA3-4BD3-90D7-58EA6A3DF5A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5" name="直線コネクタ 614">
          <a:extLst>
            <a:ext uri="{FF2B5EF4-FFF2-40B4-BE49-F238E27FC236}">
              <a16:creationId xmlns:a16="http://schemas.microsoft.com/office/drawing/2014/main" xmlns="" id="{A91C035A-0B78-45FB-AA6F-8F275A22737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6" name="テキスト ボックス 615">
          <a:extLst>
            <a:ext uri="{FF2B5EF4-FFF2-40B4-BE49-F238E27FC236}">
              <a16:creationId xmlns:a16="http://schemas.microsoft.com/office/drawing/2014/main" xmlns="" id="{467AB6A1-5692-40C9-8B7D-B97CA5266FD2}"/>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7" name="【庁舎】&#10;有形固定資産減価償却率グラフ枠">
          <a:extLst>
            <a:ext uri="{FF2B5EF4-FFF2-40B4-BE49-F238E27FC236}">
              <a16:creationId xmlns:a16="http://schemas.microsoft.com/office/drawing/2014/main" xmlns="" id="{E40C0169-88E7-4E0C-A970-C9BFED45640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108</xdr:row>
      <xdr:rowOff>100693</xdr:rowOff>
    </xdr:to>
    <xdr:cxnSp macro="">
      <xdr:nvCxnSpPr>
        <xdr:cNvPr id="618" name="直線コネクタ 617">
          <a:extLst>
            <a:ext uri="{FF2B5EF4-FFF2-40B4-BE49-F238E27FC236}">
              <a16:creationId xmlns:a16="http://schemas.microsoft.com/office/drawing/2014/main" xmlns="" id="{42700D44-C177-4C0E-B257-C9844811C506}"/>
            </a:ext>
          </a:extLst>
        </xdr:cNvPr>
        <xdr:cNvCxnSpPr/>
      </xdr:nvCxnSpPr>
      <xdr:spPr>
        <a:xfrm flipV="1">
          <a:off x="16318864" y="17157519"/>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104520</xdr:rowOff>
    </xdr:from>
    <xdr:ext cx="340478" cy="259045"/>
    <xdr:sp macro="" textlink="">
      <xdr:nvSpPr>
        <xdr:cNvPr id="619" name="【庁舎】&#10;有形固定資産減価償却率最小値テキスト">
          <a:extLst>
            <a:ext uri="{FF2B5EF4-FFF2-40B4-BE49-F238E27FC236}">
              <a16:creationId xmlns:a16="http://schemas.microsoft.com/office/drawing/2014/main" xmlns="" id="{4C64C560-BAC0-492F-8544-6621B0734F07}"/>
            </a:ext>
          </a:extLst>
        </xdr:cNvPr>
        <xdr:cNvSpPr txBox="1"/>
      </xdr:nvSpPr>
      <xdr:spPr>
        <a:xfrm>
          <a:off x="16357600" y="186211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100693</xdr:rowOff>
    </xdr:from>
    <xdr:to>
      <xdr:col>86</xdr:col>
      <xdr:colOff>25400</xdr:colOff>
      <xdr:row>108</xdr:row>
      <xdr:rowOff>100693</xdr:rowOff>
    </xdr:to>
    <xdr:cxnSp macro="">
      <xdr:nvCxnSpPr>
        <xdr:cNvPr id="620" name="直線コネクタ 619">
          <a:extLst>
            <a:ext uri="{FF2B5EF4-FFF2-40B4-BE49-F238E27FC236}">
              <a16:creationId xmlns:a16="http://schemas.microsoft.com/office/drawing/2014/main" xmlns="" id="{1B4DBFDD-3F19-4F19-9673-2133A87B32FF}"/>
            </a:ext>
          </a:extLst>
        </xdr:cNvPr>
        <xdr:cNvCxnSpPr/>
      </xdr:nvCxnSpPr>
      <xdr:spPr>
        <a:xfrm>
          <a:off x="16230600" y="1861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405111" cy="259045"/>
    <xdr:sp macro="" textlink="">
      <xdr:nvSpPr>
        <xdr:cNvPr id="621" name="【庁舎】&#10;有形固定資産減価償却率最大値テキスト">
          <a:extLst>
            <a:ext uri="{FF2B5EF4-FFF2-40B4-BE49-F238E27FC236}">
              <a16:creationId xmlns:a16="http://schemas.microsoft.com/office/drawing/2014/main" xmlns="" id="{4226243B-1DA3-4DC7-9429-22D1182653EE}"/>
            </a:ext>
          </a:extLst>
        </xdr:cNvPr>
        <xdr:cNvSpPr txBox="1"/>
      </xdr:nvSpPr>
      <xdr:spPr>
        <a:xfrm>
          <a:off x="16357600" y="1693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622" name="直線コネクタ 621">
          <a:extLst>
            <a:ext uri="{FF2B5EF4-FFF2-40B4-BE49-F238E27FC236}">
              <a16:creationId xmlns:a16="http://schemas.microsoft.com/office/drawing/2014/main" xmlns="" id="{A1EDCB0D-2B21-4D8C-AA73-FF397DE68F8D}"/>
            </a:ext>
          </a:extLst>
        </xdr:cNvPr>
        <xdr:cNvCxnSpPr/>
      </xdr:nvCxnSpPr>
      <xdr:spPr>
        <a:xfrm>
          <a:off x="16230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623" name="【庁舎】&#10;有形固定資産減価償却率平均値テキスト">
          <a:extLst>
            <a:ext uri="{FF2B5EF4-FFF2-40B4-BE49-F238E27FC236}">
              <a16:creationId xmlns:a16="http://schemas.microsoft.com/office/drawing/2014/main" xmlns="" id="{17878EE1-D987-44B2-8870-78C7944C4A88}"/>
            </a:ext>
          </a:extLst>
        </xdr:cNvPr>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624" name="フローチャート: 判断 623">
          <a:extLst>
            <a:ext uri="{FF2B5EF4-FFF2-40B4-BE49-F238E27FC236}">
              <a16:creationId xmlns:a16="http://schemas.microsoft.com/office/drawing/2014/main" xmlns="" id="{8BB13265-9CEC-4A1D-B83E-C2669AA2B9D1}"/>
            </a:ext>
          </a:extLst>
        </xdr:cNvPr>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625" name="フローチャート: 判断 624">
          <a:extLst>
            <a:ext uri="{FF2B5EF4-FFF2-40B4-BE49-F238E27FC236}">
              <a16:creationId xmlns:a16="http://schemas.microsoft.com/office/drawing/2014/main" xmlns="" id="{F0350389-7234-4296-AA3C-738F5748696D}"/>
            </a:ext>
          </a:extLst>
        </xdr:cNvPr>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43015</xdr:rowOff>
    </xdr:from>
    <xdr:ext cx="405111" cy="259045"/>
    <xdr:sp macro="" textlink="">
      <xdr:nvSpPr>
        <xdr:cNvPr id="626" name="n_1aveValue【庁舎】&#10;有形固定資産減価償却率">
          <a:extLst>
            <a:ext uri="{FF2B5EF4-FFF2-40B4-BE49-F238E27FC236}">
              <a16:creationId xmlns:a16="http://schemas.microsoft.com/office/drawing/2014/main" xmlns="" id="{32CF0688-4E89-49A3-844B-C84314A72C99}"/>
            </a:ext>
          </a:extLst>
        </xdr:cNvPr>
        <xdr:cNvSpPr txBox="1"/>
      </xdr:nvSpPr>
      <xdr:spPr>
        <a:xfrm>
          <a:off x="15266044" y="1787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151130</xdr:rowOff>
    </xdr:from>
    <xdr:to>
      <xdr:col>76</xdr:col>
      <xdr:colOff>165100</xdr:colOff>
      <xdr:row>104</xdr:row>
      <xdr:rowOff>81280</xdr:rowOff>
    </xdr:to>
    <xdr:sp macro="" textlink="">
      <xdr:nvSpPr>
        <xdr:cNvPr id="627" name="フローチャート: 判断 626">
          <a:extLst>
            <a:ext uri="{FF2B5EF4-FFF2-40B4-BE49-F238E27FC236}">
              <a16:creationId xmlns:a16="http://schemas.microsoft.com/office/drawing/2014/main" xmlns="" id="{3349B880-ACDF-40F9-829B-23472D5E2D16}"/>
            </a:ext>
          </a:extLst>
        </xdr:cNvPr>
        <xdr:cNvSpPr/>
      </xdr:nvSpPr>
      <xdr:spPr>
        <a:xfrm>
          <a:off x="14541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72407</xdr:rowOff>
    </xdr:from>
    <xdr:ext cx="405111" cy="259045"/>
    <xdr:sp macro="" textlink="">
      <xdr:nvSpPr>
        <xdr:cNvPr id="628" name="n_2aveValue【庁舎】&#10;有形固定資産減価償却率">
          <a:extLst>
            <a:ext uri="{FF2B5EF4-FFF2-40B4-BE49-F238E27FC236}">
              <a16:creationId xmlns:a16="http://schemas.microsoft.com/office/drawing/2014/main" xmlns="" id="{CA1D1174-C7F2-4569-9827-31311BB007B1}"/>
            </a:ext>
          </a:extLst>
        </xdr:cNvPr>
        <xdr:cNvSpPr txBox="1"/>
      </xdr:nvSpPr>
      <xdr:spPr>
        <a:xfrm>
          <a:off x="14389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12337</xdr:rowOff>
    </xdr:from>
    <xdr:to>
      <xdr:col>72</xdr:col>
      <xdr:colOff>38100</xdr:colOff>
      <xdr:row>104</xdr:row>
      <xdr:rowOff>113937</xdr:rowOff>
    </xdr:to>
    <xdr:sp macro="" textlink="">
      <xdr:nvSpPr>
        <xdr:cNvPr id="629" name="フローチャート: 判断 628">
          <a:extLst>
            <a:ext uri="{FF2B5EF4-FFF2-40B4-BE49-F238E27FC236}">
              <a16:creationId xmlns:a16="http://schemas.microsoft.com/office/drawing/2014/main" xmlns="" id="{E6563D71-0075-4D47-A8C9-19C582CC38A6}"/>
            </a:ext>
          </a:extLst>
        </xdr:cNvPr>
        <xdr:cNvSpPr/>
      </xdr:nvSpPr>
      <xdr:spPr>
        <a:xfrm>
          <a:off x="13652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105064</xdr:rowOff>
    </xdr:from>
    <xdr:ext cx="405111" cy="259045"/>
    <xdr:sp macro="" textlink="">
      <xdr:nvSpPr>
        <xdr:cNvPr id="630" name="n_3aveValue【庁舎】&#10;有形固定資産減価償却率">
          <a:extLst>
            <a:ext uri="{FF2B5EF4-FFF2-40B4-BE49-F238E27FC236}">
              <a16:creationId xmlns:a16="http://schemas.microsoft.com/office/drawing/2014/main" xmlns="" id="{840A96E0-2AF9-451D-87B5-576A5A5F8285}"/>
            </a:ext>
          </a:extLst>
        </xdr:cNvPr>
        <xdr:cNvSpPr txBox="1"/>
      </xdr:nvSpPr>
      <xdr:spPr>
        <a:xfrm>
          <a:off x="135007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xmlns="" id="{A0CD3966-C486-4DA0-9AF5-03A01C8EE31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xmlns="" id="{BBFEC60E-1720-4E9F-BE2D-597DC797823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xmlns="" id="{70427B7B-5230-45A0-A3E0-9C7D4A75A4F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xmlns="" id="{54C48301-625B-4BF2-B90C-6AC117FA4AA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xmlns="" id="{C881FCFA-723E-4B58-BADD-FBC955BCEFF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18869</xdr:rowOff>
    </xdr:from>
    <xdr:to>
      <xdr:col>85</xdr:col>
      <xdr:colOff>177800</xdr:colOff>
      <xdr:row>102</xdr:row>
      <xdr:rowOff>120469</xdr:rowOff>
    </xdr:to>
    <xdr:sp macro="" textlink="">
      <xdr:nvSpPr>
        <xdr:cNvPr id="636" name="楕円 635">
          <a:extLst>
            <a:ext uri="{FF2B5EF4-FFF2-40B4-BE49-F238E27FC236}">
              <a16:creationId xmlns:a16="http://schemas.microsoft.com/office/drawing/2014/main" xmlns="" id="{B22431EE-8AA1-46D3-A842-FDB1ED5D36C0}"/>
            </a:ext>
          </a:extLst>
        </xdr:cNvPr>
        <xdr:cNvSpPr/>
      </xdr:nvSpPr>
      <xdr:spPr>
        <a:xfrm>
          <a:off x="16268700" y="1750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41746</xdr:rowOff>
    </xdr:from>
    <xdr:ext cx="405111" cy="259045"/>
    <xdr:sp macro="" textlink="">
      <xdr:nvSpPr>
        <xdr:cNvPr id="637" name="【庁舎】&#10;有形固定資産減価償却率該当値テキスト">
          <a:extLst>
            <a:ext uri="{FF2B5EF4-FFF2-40B4-BE49-F238E27FC236}">
              <a16:creationId xmlns:a16="http://schemas.microsoft.com/office/drawing/2014/main" xmlns="" id="{A907CD66-5780-43D3-BED0-C4D4E93DE82D}"/>
            </a:ext>
          </a:extLst>
        </xdr:cNvPr>
        <xdr:cNvSpPr txBox="1"/>
      </xdr:nvSpPr>
      <xdr:spPr>
        <a:xfrm>
          <a:off x="16357600" y="1735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41729</xdr:rowOff>
    </xdr:from>
    <xdr:to>
      <xdr:col>81</xdr:col>
      <xdr:colOff>101600</xdr:colOff>
      <xdr:row>102</xdr:row>
      <xdr:rowOff>143329</xdr:rowOff>
    </xdr:to>
    <xdr:sp macro="" textlink="">
      <xdr:nvSpPr>
        <xdr:cNvPr id="638" name="楕円 637">
          <a:extLst>
            <a:ext uri="{FF2B5EF4-FFF2-40B4-BE49-F238E27FC236}">
              <a16:creationId xmlns:a16="http://schemas.microsoft.com/office/drawing/2014/main" xmlns="" id="{92C8B9D2-0589-495E-8759-FF4A646F300C}"/>
            </a:ext>
          </a:extLst>
        </xdr:cNvPr>
        <xdr:cNvSpPr/>
      </xdr:nvSpPr>
      <xdr:spPr>
        <a:xfrm>
          <a:off x="15430500" y="175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69669</xdr:rowOff>
    </xdr:from>
    <xdr:to>
      <xdr:col>85</xdr:col>
      <xdr:colOff>127000</xdr:colOff>
      <xdr:row>102</xdr:row>
      <xdr:rowOff>92529</xdr:rowOff>
    </xdr:to>
    <xdr:cxnSp macro="">
      <xdr:nvCxnSpPr>
        <xdr:cNvPr id="639" name="直線コネクタ 638">
          <a:extLst>
            <a:ext uri="{FF2B5EF4-FFF2-40B4-BE49-F238E27FC236}">
              <a16:creationId xmlns:a16="http://schemas.microsoft.com/office/drawing/2014/main" xmlns="" id="{50A111CF-E15A-4724-987A-710498FCE697}"/>
            </a:ext>
          </a:extLst>
        </xdr:cNvPr>
        <xdr:cNvCxnSpPr/>
      </xdr:nvCxnSpPr>
      <xdr:spPr>
        <a:xfrm flipV="1">
          <a:off x="15481300" y="1755756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142966</xdr:rowOff>
    </xdr:from>
    <xdr:to>
      <xdr:col>76</xdr:col>
      <xdr:colOff>165100</xdr:colOff>
      <xdr:row>103</xdr:row>
      <xdr:rowOff>73116</xdr:rowOff>
    </xdr:to>
    <xdr:sp macro="" textlink="">
      <xdr:nvSpPr>
        <xdr:cNvPr id="640" name="楕円 639">
          <a:extLst>
            <a:ext uri="{FF2B5EF4-FFF2-40B4-BE49-F238E27FC236}">
              <a16:creationId xmlns:a16="http://schemas.microsoft.com/office/drawing/2014/main" xmlns="" id="{1699F1AE-6440-410C-9BA9-2D07D8D308F4}"/>
            </a:ext>
          </a:extLst>
        </xdr:cNvPr>
        <xdr:cNvSpPr/>
      </xdr:nvSpPr>
      <xdr:spPr>
        <a:xfrm>
          <a:off x="14541500" y="1763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92529</xdr:rowOff>
    </xdr:from>
    <xdr:to>
      <xdr:col>81</xdr:col>
      <xdr:colOff>50800</xdr:colOff>
      <xdr:row>103</xdr:row>
      <xdr:rowOff>22316</xdr:rowOff>
    </xdr:to>
    <xdr:cxnSp macro="">
      <xdr:nvCxnSpPr>
        <xdr:cNvPr id="641" name="直線コネクタ 640">
          <a:extLst>
            <a:ext uri="{FF2B5EF4-FFF2-40B4-BE49-F238E27FC236}">
              <a16:creationId xmlns:a16="http://schemas.microsoft.com/office/drawing/2014/main" xmlns="" id="{B3798A4F-34AC-46EA-937E-EAF17030100E}"/>
            </a:ext>
          </a:extLst>
        </xdr:cNvPr>
        <xdr:cNvCxnSpPr/>
      </xdr:nvCxnSpPr>
      <xdr:spPr>
        <a:xfrm flipV="1">
          <a:off x="14592300" y="17580429"/>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30299</xdr:rowOff>
    </xdr:from>
    <xdr:to>
      <xdr:col>72</xdr:col>
      <xdr:colOff>38100</xdr:colOff>
      <xdr:row>103</xdr:row>
      <xdr:rowOff>131899</xdr:rowOff>
    </xdr:to>
    <xdr:sp macro="" textlink="">
      <xdr:nvSpPr>
        <xdr:cNvPr id="642" name="楕円 641">
          <a:extLst>
            <a:ext uri="{FF2B5EF4-FFF2-40B4-BE49-F238E27FC236}">
              <a16:creationId xmlns:a16="http://schemas.microsoft.com/office/drawing/2014/main" xmlns="" id="{BB8097A6-77CF-43E5-A690-23E7157A2771}"/>
            </a:ext>
          </a:extLst>
        </xdr:cNvPr>
        <xdr:cNvSpPr/>
      </xdr:nvSpPr>
      <xdr:spPr>
        <a:xfrm>
          <a:off x="13652500" y="176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22316</xdr:rowOff>
    </xdr:from>
    <xdr:to>
      <xdr:col>76</xdr:col>
      <xdr:colOff>114300</xdr:colOff>
      <xdr:row>103</xdr:row>
      <xdr:rowOff>81099</xdr:rowOff>
    </xdr:to>
    <xdr:cxnSp macro="">
      <xdr:nvCxnSpPr>
        <xdr:cNvPr id="643" name="直線コネクタ 642">
          <a:extLst>
            <a:ext uri="{FF2B5EF4-FFF2-40B4-BE49-F238E27FC236}">
              <a16:creationId xmlns:a16="http://schemas.microsoft.com/office/drawing/2014/main" xmlns="" id="{40FD72AF-3D4A-43EE-8DA4-E91774115EA1}"/>
            </a:ext>
          </a:extLst>
        </xdr:cNvPr>
        <xdr:cNvCxnSpPr/>
      </xdr:nvCxnSpPr>
      <xdr:spPr>
        <a:xfrm flipV="1">
          <a:off x="13703300" y="17681666"/>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159856</xdr:rowOff>
    </xdr:from>
    <xdr:ext cx="405111" cy="259045"/>
    <xdr:sp macro="" textlink="">
      <xdr:nvSpPr>
        <xdr:cNvPr id="644" name="n_1mainValue【庁舎】&#10;有形固定資産減価償却率">
          <a:extLst>
            <a:ext uri="{FF2B5EF4-FFF2-40B4-BE49-F238E27FC236}">
              <a16:creationId xmlns:a16="http://schemas.microsoft.com/office/drawing/2014/main" xmlns="" id="{66805D33-27D2-49B8-A39B-5CA64199D941}"/>
            </a:ext>
          </a:extLst>
        </xdr:cNvPr>
        <xdr:cNvSpPr txBox="1"/>
      </xdr:nvSpPr>
      <xdr:spPr>
        <a:xfrm>
          <a:off x="15266044" y="1730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89643</xdr:rowOff>
    </xdr:from>
    <xdr:ext cx="405111" cy="259045"/>
    <xdr:sp macro="" textlink="">
      <xdr:nvSpPr>
        <xdr:cNvPr id="645" name="n_2mainValue【庁舎】&#10;有形固定資産減価償却率">
          <a:extLst>
            <a:ext uri="{FF2B5EF4-FFF2-40B4-BE49-F238E27FC236}">
              <a16:creationId xmlns:a16="http://schemas.microsoft.com/office/drawing/2014/main" xmlns="" id="{816C2D2C-467C-4D08-8BB9-ED36F8EEA142}"/>
            </a:ext>
          </a:extLst>
        </xdr:cNvPr>
        <xdr:cNvSpPr txBox="1"/>
      </xdr:nvSpPr>
      <xdr:spPr>
        <a:xfrm>
          <a:off x="14389744" y="1740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148426</xdr:rowOff>
    </xdr:from>
    <xdr:ext cx="405111" cy="259045"/>
    <xdr:sp macro="" textlink="">
      <xdr:nvSpPr>
        <xdr:cNvPr id="646" name="n_3mainValue【庁舎】&#10;有形固定資産減価償却率">
          <a:extLst>
            <a:ext uri="{FF2B5EF4-FFF2-40B4-BE49-F238E27FC236}">
              <a16:creationId xmlns:a16="http://schemas.microsoft.com/office/drawing/2014/main" xmlns="" id="{430A5779-60BE-45FA-874B-1932FF2AD6DC}"/>
            </a:ext>
          </a:extLst>
        </xdr:cNvPr>
        <xdr:cNvSpPr txBox="1"/>
      </xdr:nvSpPr>
      <xdr:spPr>
        <a:xfrm>
          <a:off x="13500744" y="1746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7" name="正方形/長方形 646">
          <a:extLst>
            <a:ext uri="{FF2B5EF4-FFF2-40B4-BE49-F238E27FC236}">
              <a16:creationId xmlns:a16="http://schemas.microsoft.com/office/drawing/2014/main" xmlns="" id="{36CF376C-83B7-4EBD-B83A-1E23B1EEE10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8" name="正方形/長方形 647">
          <a:extLst>
            <a:ext uri="{FF2B5EF4-FFF2-40B4-BE49-F238E27FC236}">
              <a16:creationId xmlns:a16="http://schemas.microsoft.com/office/drawing/2014/main" xmlns="" id="{7DB9FAFC-2CF3-42A9-9A35-3EDA85240DF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9" name="正方形/長方形 648">
          <a:extLst>
            <a:ext uri="{FF2B5EF4-FFF2-40B4-BE49-F238E27FC236}">
              <a16:creationId xmlns:a16="http://schemas.microsoft.com/office/drawing/2014/main" xmlns="" id="{BBDF59BF-45A0-496F-BB3B-070F7FD82CC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0" name="正方形/長方形 649">
          <a:extLst>
            <a:ext uri="{FF2B5EF4-FFF2-40B4-BE49-F238E27FC236}">
              <a16:creationId xmlns:a16="http://schemas.microsoft.com/office/drawing/2014/main" xmlns="" id="{C1D2029C-EE3E-49E3-9E28-A035E17659A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1" name="正方形/長方形 650">
          <a:extLst>
            <a:ext uri="{FF2B5EF4-FFF2-40B4-BE49-F238E27FC236}">
              <a16:creationId xmlns:a16="http://schemas.microsoft.com/office/drawing/2014/main" xmlns="" id="{5382BE0C-9439-4DA6-8551-73AEBDC7E36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2" name="正方形/長方形 651">
          <a:extLst>
            <a:ext uri="{FF2B5EF4-FFF2-40B4-BE49-F238E27FC236}">
              <a16:creationId xmlns:a16="http://schemas.microsoft.com/office/drawing/2014/main" xmlns="" id="{DEDA1469-5128-4979-BCE0-D8F7D4B6BBB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3" name="正方形/長方形 652">
          <a:extLst>
            <a:ext uri="{FF2B5EF4-FFF2-40B4-BE49-F238E27FC236}">
              <a16:creationId xmlns:a16="http://schemas.microsoft.com/office/drawing/2014/main" xmlns="" id="{B343AD4F-433C-4416-966B-7D66EB34DA0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4" name="正方形/長方形 653">
          <a:extLst>
            <a:ext uri="{FF2B5EF4-FFF2-40B4-BE49-F238E27FC236}">
              <a16:creationId xmlns:a16="http://schemas.microsoft.com/office/drawing/2014/main" xmlns="" id="{0DD8F62F-A537-4572-B9C3-1BC55DC0E5F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5" name="テキスト ボックス 654">
          <a:extLst>
            <a:ext uri="{FF2B5EF4-FFF2-40B4-BE49-F238E27FC236}">
              <a16:creationId xmlns:a16="http://schemas.microsoft.com/office/drawing/2014/main" xmlns="" id="{5DAFCC7C-8128-405E-AFC4-01042AF6D97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6" name="直線コネクタ 655">
          <a:extLst>
            <a:ext uri="{FF2B5EF4-FFF2-40B4-BE49-F238E27FC236}">
              <a16:creationId xmlns:a16="http://schemas.microsoft.com/office/drawing/2014/main" xmlns="" id="{8F392AE9-33DB-4C0C-ADF8-CA28768B3D5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57" name="直線コネクタ 656">
          <a:extLst>
            <a:ext uri="{FF2B5EF4-FFF2-40B4-BE49-F238E27FC236}">
              <a16:creationId xmlns:a16="http://schemas.microsoft.com/office/drawing/2014/main" xmlns="" id="{138F2BF8-BEB8-4ABA-9D60-EA0F69C64A9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58" name="テキスト ボックス 657">
          <a:extLst>
            <a:ext uri="{FF2B5EF4-FFF2-40B4-BE49-F238E27FC236}">
              <a16:creationId xmlns:a16="http://schemas.microsoft.com/office/drawing/2014/main" xmlns="" id="{2BBD6C08-C044-47BE-BA9B-EF3B49DC473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59" name="直線コネクタ 658">
          <a:extLst>
            <a:ext uri="{FF2B5EF4-FFF2-40B4-BE49-F238E27FC236}">
              <a16:creationId xmlns:a16="http://schemas.microsoft.com/office/drawing/2014/main" xmlns="" id="{CBC476A1-B0E4-45B2-B905-922C1828828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60" name="テキスト ボックス 659">
          <a:extLst>
            <a:ext uri="{FF2B5EF4-FFF2-40B4-BE49-F238E27FC236}">
              <a16:creationId xmlns:a16="http://schemas.microsoft.com/office/drawing/2014/main" xmlns="" id="{8E04DF92-1490-4517-97EB-2E407782B51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1" name="直線コネクタ 660">
          <a:extLst>
            <a:ext uri="{FF2B5EF4-FFF2-40B4-BE49-F238E27FC236}">
              <a16:creationId xmlns:a16="http://schemas.microsoft.com/office/drawing/2014/main" xmlns="" id="{F1D9B695-5981-4D90-8472-0469AB6F6A3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62" name="テキスト ボックス 661">
          <a:extLst>
            <a:ext uri="{FF2B5EF4-FFF2-40B4-BE49-F238E27FC236}">
              <a16:creationId xmlns:a16="http://schemas.microsoft.com/office/drawing/2014/main" xmlns="" id="{EF3D04F1-CEC0-4062-BCA3-333EC4C0931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63" name="直線コネクタ 662">
          <a:extLst>
            <a:ext uri="{FF2B5EF4-FFF2-40B4-BE49-F238E27FC236}">
              <a16:creationId xmlns:a16="http://schemas.microsoft.com/office/drawing/2014/main" xmlns="" id="{9CEAE742-62DE-41FD-B22B-E6237EF99EA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64" name="テキスト ボックス 663">
          <a:extLst>
            <a:ext uri="{FF2B5EF4-FFF2-40B4-BE49-F238E27FC236}">
              <a16:creationId xmlns:a16="http://schemas.microsoft.com/office/drawing/2014/main" xmlns="" id="{2C900729-35C0-4030-AD08-39C23933FBE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65" name="直線コネクタ 664">
          <a:extLst>
            <a:ext uri="{FF2B5EF4-FFF2-40B4-BE49-F238E27FC236}">
              <a16:creationId xmlns:a16="http://schemas.microsoft.com/office/drawing/2014/main" xmlns="" id="{9CF584E8-BD29-454B-B4B3-C92BBA9F76D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66" name="テキスト ボックス 665">
          <a:extLst>
            <a:ext uri="{FF2B5EF4-FFF2-40B4-BE49-F238E27FC236}">
              <a16:creationId xmlns:a16="http://schemas.microsoft.com/office/drawing/2014/main" xmlns="" id="{F02FE876-D03A-4977-BB78-26B1F868318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67" name="直線コネクタ 666">
          <a:extLst>
            <a:ext uri="{FF2B5EF4-FFF2-40B4-BE49-F238E27FC236}">
              <a16:creationId xmlns:a16="http://schemas.microsoft.com/office/drawing/2014/main" xmlns="" id="{9E7AA3F6-8DAB-431A-A7C5-98C3B0BA256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68" name="テキスト ボックス 667">
          <a:extLst>
            <a:ext uri="{FF2B5EF4-FFF2-40B4-BE49-F238E27FC236}">
              <a16:creationId xmlns:a16="http://schemas.microsoft.com/office/drawing/2014/main" xmlns="" id="{8A986144-CAD8-4130-90AF-534827D40B7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9" name="直線コネクタ 668">
          <a:extLst>
            <a:ext uri="{FF2B5EF4-FFF2-40B4-BE49-F238E27FC236}">
              <a16:creationId xmlns:a16="http://schemas.microsoft.com/office/drawing/2014/main" xmlns="" id="{41023112-5636-4C21-9D2E-FE6A1856948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0" name="テキスト ボックス 669">
          <a:extLst>
            <a:ext uri="{FF2B5EF4-FFF2-40B4-BE49-F238E27FC236}">
              <a16:creationId xmlns:a16="http://schemas.microsoft.com/office/drawing/2014/main" xmlns="" id="{57B078EE-BAD3-48EC-887C-30B60E30AFC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1" name="【庁舎】&#10;一人当たり面積グラフ枠">
          <a:extLst>
            <a:ext uri="{FF2B5EF4-FFF2-40B4-BE49-F238E27FC236}">
              <a16:creationId xmlns:a16="http://schemas.microsoft.com/office/drawing/2014/main" xmlns="" id="{3607E99E-19C3-42E2-830F-64D0AA5A232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63137</xdr:rowOff>
    </xdr:from>
    <xdr:to>
      <xdr:col>116</xdr:col>
      <xdr:colOff>62864</xdr:colOff>
      <xdr:row>109</xdr:row>
      <xdr:rowOff>1088</xdr:rowOff>
    </xdr:to>
    <xdr:cxnSp macro="">
      <xdr:nvCxnSpPr>
        <xdr:cNvPr id="672" name="直線コネクタ 671">
          <a:extLst>
            <a:ext uri="{FF2B5EF4-FFF2-40B4-BE49-F238E27FC236}">
              <a16:creationId xmlns:a16="http://schemas.microsoft.com/office/drawing/2014/main" xmlns="" id="{E1C0EF56-5B85-42F8-9558-9E5130DA8CE0}"/>
            </a:ext>
          </a:extLst>
        </xdr:cNvPr>
        <xdr:cNvCxnSpPr/>
      </xdr:nvCxnSpPr>
      <xdr:spPr>
        <a:xfrm flipV="1">
          <a:off x="22160864" y="17208137"/>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4915</xdr:rowOff>
    </xdr:from>
    <xdr:ext cx="469744" cy="259045"/>
    <xdr:sp macro="" textlink="">
      <xdr:nvSpPr>
        <xdr:cNvPr id="673" name="【庁舎】&#10;一人当たり面積最小値テキスト">
          <a:extLst>
            <a:ext uri="{FF2B5EF4-FFF2-40B4-BE49-F238E27FC236}">
              <a16:creationId xmlns:a16="http://schemas.microsoft.com/office/drawing/2014/main" xmlns="" id="{6158A789-C517-419D-A803-EA7DA41ADDDA}"/>
            </a:ext>
          </a:extLst>
        </xdr:cNvPr>
        <xdr:cNvSpPr txBox="1"/>
      </xdr:nvSpPr>
      <xdr:spPr>
        <a:xfrm>
          <a:off x="22199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1088</xdr:rowOff>
    </xdr:from>
    <xdr:to>
      <xdr:col>116</xdr:col>
      <xdr:colOff>152400</xdr:colOff>
      <xdr:row>109</xdr:row>
      <xdr:rowOff>1088</xdr:rowOff>
    </xdr:to>
    <xdr:cxnSp macro="">
      <xdr:nvCxnSpPr>
        <xdr:cNvPr id="674" name="直線コネクタ 673">
          <a:extLst>
            <a:ext uri="{FF2B5EF4-FFF2-40B4-BE49-F238E27FC236}">
              <a16:creationId xmlns:a16="http://schemas.microsoft.com/office/drawing/2014/main" xmlns="" id="{4441BAD6-A90F-494E-BCF4-F16C13AED5E1}"/>
            </a:ext>
          </a:extLst>
        </xdr:cNvPr>
        <xdr:cNvCxnSpPr/>
      </xdr:nvCxnSpPr>
      <xdr:spPr>
        <a:xfrm>
          <a:off x="22072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9814</xdr:rowOff>
    </xdr:from>
    <xdr:ext cx="469744" cy="259045"/>
    <xdr:sp macro="" textlink="">
      <xdr:nvSpPr>
        <xdr:cNvPr id="675" name="【庁舎】&#10;一人当たり面積最大値テキスト">
          <a:extLst>
            <a:ext uri="{FF2B5EF4-FFF2-40B4-BE49-F238E27FC236}">
              <a16:creationId xmlns:a16="http://schemas.microsoft.com/office/drawing/2014/main" xmlns="" id="{AFE7BFF0-FB01-43AC-BE2D-5219585D6822}"/>
            </a:ext>
          </a:extLst>
        </xdr:cNvPr>
        <xdr:cNvSpPr txBox="1"/>
      </xdr:nvSpPr>
      <xdr:spPr>
        <a:xfrm>
          <a:off x="22199600" y="1698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63137</xdr:rowOff>
    </xdr:from>
    <xdr:to>
      <xdr:col>116</xdr:col>
      <xdr:colOff>152400</xdr:colOff>
      <xdr:row>100</xdr:row>
      <xdr:rowOff>63137</xdr:rowOff>
    </xdr:to>
    <xdr:cxnSp macro="">
      <xdr:nvCxnSpPr>
        <xdr:cNvPr id="676" name="直線コネクタ 675">
          <a:extLst>
            <a:ext uri="{FF2B5EF4-FFF2-40B4-BE49-F238E27FC236}">
              <a16:creationId xmlns:a16="http://schemas.microsoft.com/office/drawing/2014/main" xmlns="" id="{36FA4526-F0E3-4220-83EA-83E54ADE20DA}"/>
            </a:ext>
          </a:extLst>
        </xdr:cNvPr>
        <xdr:cNvCxnSpPr/>
      </xdr:nvCxnSpPr>
      <xdr:spPr>
        <a:xfrm>
          <a:off x="22072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97263</xdr:rowOff>
    </xdr:from>
    <xdr:ext cx="469744" cy="259045"/>
    <xdr:sp macro="" textlink="">
      <xdr:nvSpPr>
        <xdr:cNvPr id="677" name="【庁舎】&#10;一人当たり面積平均値テキスト">
          <a:extLst>
            <a:ext uri="{FF2B5EF4-FFF2-40B4-BE49-F238E27FC236}">
              <a16:creationId xmlns:a16="http://schemas.microsoft.com/office/drawing/2014/main" xmlns="" id="{8C0DF060-D30D-4A09-B05F-61DE4BF55EA5}"/>
            </a:ext>
          </a:extLst>
        </xdr:cNvPr>
        <xdr:cNvSpPr txBox="1"/>
      </xdr:nvSpPr>
      <xdr:spPr>
        <a:xfrm>
          <a:off x="22199600" y="1809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74386</xdr:rowOff>
    </xdr:from>
    <xdr:to>
      <xdr:col>116</xdr:col>
      <xdr:colOff>114300</xdr:colOff>
      <xdr:row>107</xdr:row>
      <xdr:rowOff>4536</xdr:rowOff>
    </xdr:to>
    <xdr:sp macro="" textlink="">
      <xdr:nvSpPr>
        <xdr:cNvPr id="678" name="フローチャート: 判断 677">
          <a:extLst>
            <a:ext uri="{FF2B5EF4-FFF2-40B4-BE49-F238E27FC236}">
              <a16:creationId xmlns:a16="http://schemas.microsoft.com/office/drawing/2014/main" xmlns="" id="{1661E3EC-188C-4B21-A4CE-03EDBE8383C6}"/>
            </a:ext>
          </a:extLst>
        </xdr:cNvPr>
        <xdr:cNvSpPr/>
      </xdr:nvSpPr>
      <xdr:spPr>
        <a:xfrm>
          <a:off x="221107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69487</xdr:rowOff>
    </xdr:from>
    <xdr:to>
      <xdr:col>112</xdr:col>
      <xdr:colOff>38100</xdr:colOff>
      <xdr:row>106</xdr:row>
      <xdr:rowOff>171087</xdr:rowOff>
    </xdr:to>
    <xdr:sp macro="" textlink="">
      <xdr:nvSpPr>
        <xdr:cNvPr id="679" name="フローチャート: 判断 678">
          <a:extLst>
            <a:ext uri="{FF2B5EF4-FFF2-40B4-BE49-F238E27FC236}">
              <a16:creationId xmlns:a16="http://schemas.microsoft.com/office/drawing/2014/main" xmlns="" id="{031212B1-9D9D-42B9-9AE3-13FC657F70EC}"/>
            </a:ext>
          </a:extLst>
        </xdr:cNvPr>
        <xdr:cNvSpPr/>
      </xdr:nvSpPr>
      <xdr:spPr>
        <a:xfrm>
          <a:off x="21272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16164</xdr:rowOff>
    </xdr:from>
    <xdr:ext cx="469744" cy="259045"/>
    <xdr:sp macro="" textlink="">
      <xdr:nvSpPr>
        <xdr:cNvPr id="680" name="n_1aveValue【庁舎】&#10;一人当たり面積">
          <a:extLst>
            <a:ext uri="{FF2B5EF4-FFF2-40B4-BE49-F238E27FC236}">
              <a16:creationId xmlns:a16="http://schemas.microsoft.com/office/drawing/2014/main" xmlns="" id="{E0A1352D-13FA-47EA-8081-9328C700F6F2}"/>
            </a:ext>
          </a:extLst>
        </xdr:cNvPr>
        <xdr:cNvSpPr txBox="1"/>
      </xdr:nvSpPr>
      <xdr:spPr>
        <a:xfrm>
          <a:off x="21075727" y="1801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67855</xdr:rowOff>
    </xdr:from>
    <xdr:to>
      <xdr:col>107</xdr:col>
      <xdr:colOff>101600</xdr:colOff>
      <xdr:row>106</xdr:row>
      <xdr:rowOff>169455</xdr:rowOff>
    </xdr:to>
    <xdr:sp macro="" textlink="">
      <xdr:nvSpPr>
        <xdr:cNvPr id="681" name="フローチャート: 判断 680">
          <a:extLst>
            <a:ext uri="{FF2B5EF4-FFF2-40B4-BE49-F238E27FC236}">
              <a16:creationId xmlns:a16="http://schemas.microsoft.com/office/drawing/2014/main" xmlns="" id="{C4EBFC7A-C424-4996-97C6-0B69F94BF4B1}"/>
            </a:ext>
          </a:extLst>
        </xdr:cNvPr>
        <xdr:cNvSpPr/>
      </xdr:nvSpPr>
      <xdr:spPr>
        <a:xfrm>
          <a:off x="20383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14532</xdr:rowOff>
    </xdr:from>
    <xdr:ext cx="469744" cy="259045"/>
    <xdr:sp macro="" textlink="">
      <xdr:nvSpPr>
        <xdr:cNvPr id="682" name="n_2aveValue【庁舎】&#10;一人当たり面積">
          <a:extLst>
            <a:ext uri="{FF2B5EF4-FFF2-40B4-BE49-F238E27FC236}">
              <a16:creationId xmlns:a16="http://schemas.microsoft.com/office/drawing/2014/main" xmlns="" id="{13C492EB-F3BF-46AF-B11E-6ED1AAA98E98}"/>
            </a:ext>
          </a:extLst>
        </xdr:cNvPr>
        <xdr:cNvSpPr txBox="1"/>
      </xdr:nvSpPr>
      <xdr:spPr>
        <a:xfrm>
          <a:off x="20199427"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121738</xdr:rowOff>
    </xdr:from>
    <xdr:to>
      <xdr:col>102</xdr:col>
      <xdr:colOff>165100</xdr:colOff>
      <xdr:row>107</xdr:row>
      <xdr:rowOff>51888</xdr:rowOff>
    </xdr:to>
    <xdr:sp macro="" textlink="">
      <xdr:nvSpPr>
        <xdr:cNvPr id="683" name="フローチャート: 判断 682">
          <a:extLst>
            <a:ext uri="{FF2B5EF4-FFF2-40B4-BE49-F238E27FC236}">
              <a16:creationId xmlns:a16="http://schemas.microsoft.com/office/drawing/2014/main" xmlns="" id="{14BBE053-95D3-4810-9B81-9881BE6EE331}"/>
            </a:ext>
          </a:extLst>
        </xdr:cNvPr>
        <xdr:cNvSpPr/>
      </xdr:nvSpPr>
      <xdr:spPr>
        <a:xfrm>
          <a:off x="19494500" y="1829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68415</xdr:rowOff>
    </xdr:from>
    <xdr:ext cx="469744" cy="259045"/>
    <xdr:sp macro="" textlink="">
      <xdr:nvSpPr>
        <xdr:cNvPr id="684" name="n_3aveValue【庁舎】&#10;一人当たり面積">
          <a:extLst>
            <a:ext uri="{FF2B5EF4-FFF2-40B4-BE49-F238E27FC236}">
              <a16:creationId xmlns:a16="http://schemas.microsoft.com/office/drawing/2014/main" xmlns="" id="{2B04392F-1491-48DE-8DF8-9E23621E6E06}"/>
            </a:ext>
          </a:extLst>
        </xdr:cNvPr>
        <xdr:cNvSpPr txBox="1"/>
      </xdr:nvSpPr>
      <xdr:spPr>
        <a:xfrm>
          <a:off x="19310427" y="1807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xmlns="" id="{7EBA2B50-841D-4A1E-81C6-2F4E37840FF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xmlns="" id="{7E2D731A-28B5-439C-BB6D-778B1E38B81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xmlns="" id="{FB79125F-226B-4384-9F5E-F4D73941657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xmlns="" id="{468243C9-A9CC-4105-92CA-5B7FB38C355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xmlns="" id="{7330BF34-DB5E-4BCD-800B-30F368FB133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164193</xdr:rowOff>
    </xdr:from>
    <xdr:to>
      <xdr:col>116</xdr:col>
      <xdr:colOff>114300</xdr:colOff>
      <xdr:row>107</xdr:row>
      <xdr:rowOff>94343</xdr:rowOff>
    </xdr:to>
    <xdr:sp macro="" textlink="">
      <xdr:nvSpPr>
        <xdr:cNvPr id="690" name="楕円 689">
          <a:extLst>
            <a:ext uri="{FF2B5EF4-FFF2-40B4-BE49-F238E27FC236}">
              <a16:creationId xmlns:a16="http://schemas.microsoft.com/office/drawing/2014/main" xmlns="" id="{98C69F2E-C641-4E52-BBD9-3A4D12FB7800}"/>
            </a:ext>
          </a:extLst>
        </xdr:cNvPr>
        <xdr:cNvSpPr/>
      </xdr:nvSpPr>
      <xdr:spPr>
        <a:xfrm>
          <a:off x="221107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142620</xdr:rowOff>
    </xdr:from>
    <xdr:ext cx="469744" cy="259045"/>
    <xdr:sp macro="" textlink="">
      <xdr:nvSpPr>
        <xdr:cNvPr id="691" name="【庁舎】&#10;一人当たり面積該当値テキスト">
          <a:extLst>
            <a:ext uri="{FF2B5EF4-FFF2-40B4-BE49-F238E27FC236}">
              <a16:creationId xmlns:a16="http://schemas.microsoft.com/office/drawing/2014/main" xmlns="" id="{DCE41382-9D2E-4E03-BE8D-BC665F8AE8FB}"/>
            </a:ext>
          </a:extLst>
        </xdr:cNvPr>
        <xdr:cNvSpPr txBox="1"/>
      </xdr:nvSpPr>
      <xdr:spPr>
        <a:xfrm>
          <a:off x="22199600" y="18316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165826</xdr:rowOff>
    </xdr:from>
    <xdr:to>
      <xdr:col>112</xdr:col>
      <xdr:colOff>38100</xdr:colOff>
      <xdr:row>107</xdr:row>
      <xdr:rowOff>95976</xdr:rowOff>
    </xdr:to>
    <xdr:sp macro="" textlink="">
      <xdr:nvSpPr>
        <xdr:cNvPr id="692" name="楕円 691">
          <a:extLst>
            <a:ext uri="{FF2B5EF4-FFF2-40B4-BE49-F238E27FC236}">
              <a16:creationId xmlns:a16="http://schemas.microsoft.com/office/drawing/2014/main" xmlns="" id="{C0461A70-E0EA-4303-A24C-9BC36F7F3C7E}"/>
            </a:ext>
          </a:extLst>
        </xdr:cNvPr>
        <xdr:cNvSpPr/>
      </xdr:nvSpPr>
      <xdr:spPr>
        <a:xfrm>
          <a:off x="21272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43543</xdr:rowOff>
    </xdr:from>
    <xdr:to>
      <xdr:col>116</xdr:col>
      <xdr:colOff>63500</xdr:colOff>
      <xdr:row>107</xdr:row>
      <xdr:rowOff>45176</xdr:rowOff>
    </xdr:to>
    <xdr:cxnSp macro="">
      <xdr:nvCxnSpPr>
        <xdr:cNvPr id="693" name="直線コネクタ 692">
          <a:extLst>
            <a:ext uri="{FF2B5EF4-FFF2-40B4-BE49-F238E27FC236}">
              <a16:creationId xmlns:a16="http://schemas.microsoft.com/office/drawing/2014/main" xmlns="" id="{3F27AA32-CFAB-4A60-AC87-4E1CF47A940D}"/>
            </a:ext>
          </a:extLst>
        </xdr:cNvPr>
        <xdr:cNvCxnSpPr/>
      </xdr:nvCxnSpPr>
      <xdr:spPr>
        <a:xfrm flipV="1">
          <a:off x="21323300" y="18388693"/>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167458</xdr:rowOff>
    </xdr:from>
    <xdr:to>
      <xdr:col>107</xdr:col>
      <xdr:colOff>101600</xdr:colOff>
      <xdr:row>107</xdr:row>
      <xdr:rowOff>97608</xdr:rowOff>
    </xdr:to>
    <xdr:sp macro="" textlink="">
      <xdr:nvSpPr>
        <xdr:cNvPr id="694" name="楕円 693">
          <a:extLst>
            <a:ext uri="{FF2B5EF4-FFF2-40B4-BE49-F238E27FC236}">
              <a16:creationId xmlns:a16="http://schemas.microsoft.com/office/drawing/2014/main" xmlns="" id="{BEF6D8B2-7395-4C45-8BB5-1A0CF6A09E34}"/>
            </a:ext>
          </a:extLst>
        </xdr:cNvPr>
        <xdr:cNvSpPr/>
      </xdr:nvSpPr>
      <xdr:spPr>
        <a:xfrm>
          <a:off x="20383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45176</xdr:rowOff>
    </xdr:from>
    <xdr:to>
      <xdr:col>111</xdr:col>
      <xdr:colOff>177800</xdr:colOff>
      <xdr:row>107</xdr:row>
      <xdr:rowOff>46808</xdr:rowOff>
    </xdr:to>
    <xdr:cxnSp macro="">
      <xdr:nvCxnSpPr>
        <xdr:cNvPr id="695" name="直線コネクタ 694">
          <a:extLst>
            <a:ext uri="{FF2B5EF4-FFF2-40B4-BE49-F238E27FC236}">
              <a16:creationId xmlns:a16="http://schemas.microsoft.com/office/drawing/2014/main" xmlns="" id="{D6074CC4-63A6-4175-9B61-10D8591FE2E7}"/>
            </a:ext>
          </a:extLst>
        </xdr:cNvPr>
        <xdr:cNvCxnSpPr/>
      </xdr:nvCxnSpPr>
      <xdr:spPr>
        <a:xfrm flipV="1">
          <a:off x="20434300" y="1839032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696" name="楕円 695">
          <a:extLst>
            <a:ext uri="{FF2B5EF4-FFF2-40B4-BE49-F238E27FC236}">
              <a16:creationId xmlns:a16="http://schemas.microsoft.com/office/drawing/2014/main" xmlns="" id="{4A400F2D-3C43-4BA9-A921-26E1D9642D89}"/>
            </a:ext>
          </a:extLst>
        </xdr:cNvPr>
        <xdr:cNvSpPr/>
      </xdr:nvSpPr>
      <xdr:spPr>
        <a:xfrm>
          <a:off x="19494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46808</xdr:rowOff>
    </xdr:from>
    <xdr:to>
      <xdr:col>107</xdr:col>
      <xdr:colOff>50800</xdr:colOff>
      <xdr:row>107</xdr:row>
      <xdr:rowOff>48442</xdr:rowOff>
    </xdr:to>
    <xdr:cxnSp macro="">
      <xdr:nvCxnSpPr>
        <xdr:cNvPr id="697" name="直線コネクタ 696">
          <a:extLst>
            <a:ext uri="{FF2B5EF4-FFF2-40B4-BE49-F238E27FC236}">
              <a16:creationId xmlns:a16="http://schemas.microsoft.com/office/drawing/2014/main" xmlns="" id="{E9C9EE54-A1CE-41BF-BC36-D2761A775E54}"/>
            </a:ext>
          </a:extLst>
        </xdr:cNvPr>
        <xdr:cNvCxnSpPr/>
      </xdr:nvCxnSpPr>
      <xdr:spPr>
        <a:xfrm flipV="1">
          <a:off x="19545300" y="1839195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87103</xdr:rowOff>
    </xdr:from>
    <xdr:ext cx="469744" cy="259045"/>
    <xdr:sp macro="" textlink="">
      <xdr:nvSpPr>
        <xdr:cNvPr id="698" name="n_1mainValue【庁舎】&#10;一人当たり面積">
          <a:extLst>
            <a:ext uri="{FF2B5EF4-FFF2-40B4-BE49-F238E27FC236}">
              <a16:creationId xmlns:a16="http://schemas.microsoft.com/office/drawing/2014/main" xmlns="" id="{5C9E8086-7896-40E7-BE40-FC6FDE443C31}"/>
            </a:ext>
          </a:extLst>
        </xdr:cNvPr>
        <xdr:cNvSpPr txBox="1"/>
      </xdr:nvSpPr>
      <xdr:spPr>
        <a:xfrm>
          <a:off x="210757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88735</xdr:rowOff>
    </xdr:from>
    <xdr:ext cx="469744" cy="259045"/>
    <xdr:sp macro="" textlink="">
      <xdr:nvSpPr>
        <xdr:cNvPr id="699" name="n_2mainValue【庁舎】&#10;一人当たり面積">
          <a:extLst>
            <a:ext uri="{FF2B5EF4-FFF2-40B4-BE49-F238E27FC236}">
              <a16:creationId xmlns:a16="http://schemas.microsoft.com/office/drawing/2014/main" xmlns="" id="{4E2D00B3-5215-4443-87CA-B1520324178C}"/>
            </a:ext>
          </a:extLst>
        </xdr:cNvPr>
        <xdr:cNvSpPr txBox="1"/>
      </xdr:nvSpPr>
      <xdr:spPr>
        <a:xfrm>
          <a:off x="20199427" y="1843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90369</xdr:rowOff>
    </xdr:from>
    <xdr:ext cx="469744" cy="259045"/>
    <xdr:sp macro="" textlink="">
      <xdr:nvSpPr>
        <xdr:cNvPr id="700" name="n_3mainValue【庁舎】&#10;一人当たり面積">
          <a:extLst>
            <a:ext uri="{FF2B5EF4-FFF2-40B4-BE49-F238E27FC236}">
              <a16:creationId xmlns:a16="http://schemas.microsoft.com/office/drawing/2014/main" xmlns="" id="{4EFA415D-C37A-4600-9FFC-144560D3BF7F}"/>
            </a:ext>
          </a:extLst>
        </xdr:cNvPr>
        <xdr:cNvSpPr txBox="1"/>
      </xdr:nvSpPr>
      <xdr:spPr>
        <a:xfrm>
          <a:off x="19310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1" name="正方形/長方形 700">
          <a:extLst>
            <a:ext uri="{FF2B5EF4-FFF2-40B4-BE49-F238E27FC236}">
              <a16:creationId xmlns:a16="http://schemas.microsoft.com/office/drawing/2014/main" xmlns="" id="{A54DDA43-D9DD-4882-957E-958DE4ADC27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2" name="正方形/長方形 701">
          <a:extLst>
            <a:ext uri="{FF2B5EF4-FFF2-40B4-BE49-F238E27FC236}">
              <a16:creationId xmlns:a16="http://schemas.microsoft.com/office/drawing/2014/main" xmlns="" id="{B21DB365-F5E4-4CBD-8438-6CBD0D2CC44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3" name="テキスト ボックス 702">
          <a:extLst>
            <a:ext uri="{FF2B5EF4-FFF2-40B4-BE49-F238E27FC236}">
              <a16:creationId xmlns:a16="http://schemas.microsoft.com/office/drawing/2014/main" xmlns="" id="{258F0BD0-E108-48DF-8193-E2F3925C96E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類似団体と比較して特に有形固定資産減価償却率が高くなっている施設は、福祉施設と庁舎である。</a:t>
          </a:r>
        </a:p>
        <a:p>
          <a:r>
            <a:rPr kumimoji="1" lang="ja-JP" altLang="en-US" sz="1300">
              <a:latin typeface="ＭＳ Ｐゴシック" panose="020B0600070205080204" pitchFamily="50" charset="-128"/>
              <a:ea typeface="ＭＳ Ｐゴシック" panose="020B0600070205080204" pitchFamily="50" charset="-128"/>
            </a:rPr>
            <a:t>　福祉施設については、昭和</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年に建築され、築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年が経過し、有形固定資産減価償却率が高くなっている。</a:t>
          </a:r>
        </a:p>
        <a:p>
          <a:r>
            <a:rPr kumimoji="1" lang="ja-JP" altLang="en-US" sz="1300">
              <a:latin typeface="ＭＳ Ｐゴシック" panose="020B0600070205080204" pitchFamily="50" charset="-128"/>
              <a:ea typeface="ＭＳ Ｐゴシック" panose="020B0600070205080204" pitchFamily="50" charset="-128"/>
            </a:rPr>
            <a:t>　庁舎については、大部分が昭和</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年～平成</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年の間に建築され、築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年が経過し、有形固定資産減価償却率が高くなっている。庁舎施設のうち２施設は、平成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年度中に供用が廃止された。</a:t>
          </a:r>
        </a:p>
        <a:p>
          <a:r>
            <a:rPr kumimoji="1" lang="ja-JP" altLang="en-US" sz="1300">
              <a:latin typeface="ＭＳ Ｐゴシック" panose="020B0600070205080204" pitchFamily="50" charset="-128"/>
              <a:ea typeface="ＭＳ Ｐゴシック" panose="020B0600070205080204" pitchFamily="50" charset="-128"/>
            </a:rPr>
            <a:t>　消防施設については消防団器具舎などの建物については順次建替えを行い更新が進んでいるが、防火水槽は昭和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年頃に多く設置されており、老朽化が進んでいる。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保健センターは平成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年に建設したため類似団体内平均値を大幅に下回っているが、それ以外の施設については老朽化が進んでおり、現在策定中の個別施設計画を基に適切な対策を講じる必要がある。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40,500
37,908
34.28
13,075,855
12,491,068
576,499
8,415,665
6,783,484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歳入総額の約６割を占める町税については、固定資産税及び都市計画税は、評価替えの年であったことから、地価の下落や家屋の経年減価などにより減収となった一方で、景気回復が続いたことにより、法人町民税が大幅な増収となったほか、個人町民税についても増収となり、町税全体でも増収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町税が増収となったこともあり、単年度の財政力指数は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1.012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、３ヶ年平均の財政力指数は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となって、平成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年度以来４年ぶりに不交付団体となった。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141111</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395155"/>
          <a:ext cx="0" cy="1461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164395</xdr:rowOff>
    </xdr:from>
    <xdr:to>
      <xdr:col>23</xdr:col>
      <xdr:colOff>133350</xdr:colOff>
      <xdr:row>39</xdr:row>
      <xdr:rowOff>164395</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68509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164395</xdr:rowOff>
    </xdr:from>
    <xdr:to>
      <xdr:col>19</xdr:col>
      <xdr:colOff>133350</xdr:colOff>
      <xdr:row>39</xdr:row>
      <xdr:rowOff>164395</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3225800" y="68509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164395</xdr:rowOff>
    </xdr:from>
    <xdr:to>
      <xdr:col>15</xdr:col>
      <xdr:colOff>82550</xdr:colOff>
      <xdr:row>40</xdr:row>
      <xdr:rowOff>6350</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flipV="1">
          <a:off x="2336800" y="68509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6350</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a:off x="1447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113595</xdr:rowOff>
    </xdr:from>
    <xdr:to>
      <xdr:col>23</xdr:col>
      <xdr:colOff>184150</xdr:colOff>
      <xdr:row>40</xdr:row>
      <xdr:rowOff>43745</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130122</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66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113595</xdr:rowOff>
    </xdr:from>
    <xdr:to>
      <xdr:col>19</xdr:col>
      <xdr:colOff>184150</xdr:colOff>
      <xdr:row>40</xdr:row>
      <xdr:rowOff>43745</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53922</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656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113595</xdr:rowOff>
    </xdr:from>
    <xdr:to>
      <xdr:col>15</xdr:col>
      <xdr:colOff>133350</xdr:colOff>
      <xdr:row>40</xdr:row>
      <xdr:rowOff>43745</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53922</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人件費及び扶助費が類似団体平均を大きく上回っていることが主な要因となり、経常収支比率は</a:t>
          </a:r>
          <a:r>
            <a:rPr kumimoji="1" lang="en-US" altLang="ja-JP" sz="1300">
              <a:latin typeface="ＭＳ Ｐゴシック" panose="020B0600070205080204" pitchFamily="50" charset="-128"/>
              <a:ea typeface="ＭＳ Ｐゴシック" panose="020B0600070205080204" pitchFamily="50" charset="-128"/>
            </a:rPr>
            <a:t>90.3</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上回っている。人件費はここ数年減少傾向となっているが、本町の地形上、消防分署が必要となるほか、保育園（６園）の運営を町単独で実施しているため、類似団体平均を上回っている。また、障害者総合支援法に基づくサービスの拡充に伴う扶助費の増加や、高齢化の進行に伴う特別会計への繰出金の増加などにより、類似団体平均を上回っている。今後とも財政の硬直化を招かないよう、経常経費の削減により財政基盤の強化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xmlns=""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134112</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flipV="1">
          <a:off x="4953000" y="10249662"/>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xmlns=""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49039</xdr:rowOff>
    </xdr:from>
    <xdr:ext cx="762000" cy="259045"/>
    <xdr:sp macro="" textlink="">
      <xdr:nvSpPr>
        <xdr:cNvPr id="128" name="財政構造の弾力性最大値テキスト">
          <a:extLst>
            <a:ext uri="{FF2B5EF4-FFF2-40B4-BE49-F238E27FC236}">
              <a16:creationId xmlns:a16="http://schemas.microsoft.com/office/drawing/2014/main" xmlns="" id="{00000000-0008-0000-0300-000080000000}"/>
            </a:ext>
          </a:extLst>
        </xdr:cNvPr>
        <xdr:cNvSpPr txBox="1"/>
      </xdr:nvSpPr>
      <xdr:spPr>
        <a:xfrm>
          <a:off x="5041900" y="999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134112</xdr:rowOff>
    </xdr:from>
    <xdr:to>
      <xdr:col>24</xdr:col>
      <xdr:colOff>12700</xdr:colOff>
      <xdr:row>59</xdr:row>
      <xdr:rowOff>134112</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024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77978</xdr:rowOff>
    </xdr:from>
    <xdr:to>
      <xdr:col>23</xdr:col>
      <xdr:colOff>133350</xdr:colOff>
      <xdr:row>64</xdr:row>
      <xdr:rowOff>126238</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flipV="1">
          <a:off x="4114800" y="1105077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1" name="財政構造の弾力性平均値テキスト">
          <a:extLst>
            <a:ext uri="{FF2B5EF4-FFF2-40B4-BE49-F238E27FC236}">
              <a16:creationId xmlns:a16="http://schemas.microsoft.com/office/drawing/2014/main" xmlns="" id="{00000000-0008-0000-0300-000083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126238</xdr:rowOff>
    </xdr:from>
    <xdr:to>
      <xdr:col>19</xdr:col>
      <xdr:colOff>133350</xdr:colOff>
      <xdr:row>65</xdr:row>
      <xdr:rowOff>94742</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flipV="1">
          <a:off x="3225800" y="11099038"/>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23131</xdr:rowOff>
    </xdr:from>
    <xdr:ext cx="736600" cy="259045"/>
    <xdr:sp macro="" textlink="">
      <xdr:nvSpPr>
        <xdr:cNvPr id="135" name="テキスト ボックス 134">
          <a:extLst>
            <a:ext uri="{FF2B5EF4-FFF2-40B4-BE49-F238E27FC236}">
              <a16:creationId xmlns:a16="http://schemas.microsoft.com/office/drawing/2014/main" xmlns="" id="{00000000-0008-0000-0300-000087000000}"/>
            </a:ext>
          </a:extLst>
        </xdr:cNvPr>
        <xdr:cNvSpPr txBox="1"/>
      </xdr:nvSpPr>
      <xdr:spPr>
        <a:xfrm>
          <a:off x="3733800" y="1065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155194</xdr:rowOff>
    </xdr:from>
    <xdr:to>
      <xdr:col>15</xdr:col>
      <xdr:colOff>82550</xdr:colOff>
      <xdr:row>65</xdr:row>
      <xdr:rowOff>94742</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a:off x="2336800" y="1112799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117365</xdr:rowOff>
    </xdr:from>
    <xdr:ext cx="7620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2844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155194</xdr:rowOff>
    </xdr:from>
    <xdr:to>
      <xdr:col>11</xdr:col>
      <xdr:colOff>31750</xdr:colOff>
      <xdr:row>66</xdr:row>
      <xdr:rowOff>39116</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flipV="1">
          <a:off x="1447800" y="11127994"/>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99822</xdr:rowOff>
    </xdr:from>
    <xdr:to>
      <xdr:col>11</xdr:col>
      <xdr:colOff>82550</xdr:colOff>
      <xdr:row>63</xdr:row>
      <xdr:rowOff>29972</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2286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40149</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955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27178</xdr:rowOff>
    </xdr:from>
    <xdr:to>
      <xdr:col>23</xdr:col>
      <xdr:colOff>184150</xdr:colOff>
      <xdr:row>64</xdr:row>
      <xdr:rowOff>128778</xdr:rowOff>
    </xdr:to>
    <xdr:sp macro="" textlink="">
      <xdr:nvSpPr>
        <xdr:cNvPr id="149" name="楕円 148">
          <a:extLst>
            <a:ext uri="{FF2B5EF4-FFF2-40B4-BE49-F238E27FC236}">
              <a16:creationId xmlns:a16="http://schemas.microsoft.com/office/drawing/2014/main" xmlns="" id="{00000000-0008-0000-0300-000095000000}"/>
            </a:ext>
          </a:extLst>
        </xdr:cNvPr>
        <xdr:cNvSpPr/>
      </xdr:nvSpPr>
      <xdr:spPr>
        <a:xfrm>
          <a:off x="49022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170705</xdr:rowOff>
    </xdr:from>
    <xdr:ext cx="762000" cy="259045"/>
    <xdr:sp macro="" textlink="">
      <xdr:nvSpPr>
        <xdr:cNvPr id="150" name="財政構造の弾力性該当値テキスト">
          <a:extLst>
            <a:ext uri="{FF2B5EF4-FFF2-40B4-BE49-F238E27FC236}">
              <a16:creationId xmlns:a16="http://schemas.microsoft.com/office/drawing/2014/main" xmlns="" id="{00000000-0008-0000-0300-000096000000}"/>
            </a:ext>
          </a:extLst>
        </xdr:cNvPr>
        <xdr:cNvSpPr txBox="1"/>
      </xdr:nvSpPr>
      <xdr:spPr>
        <a:xfrm>
          <a:off x="5041900" y="1097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75438</xdr:rowOff>
    </xdr:from>
    <xdr:to>
      <xdr:col>19</xdr:col>
      <xdr:colOff>184150</xdr:colOff>
      <xdr:row>65</xdr:row>
      <xdr:rowOff>5588</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064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161815</xdr:rowOff>
    </xdr:from>
    <xdr:ext cx="7366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3733800" y="11134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43942</xdr:rowOff>
    </xdr:from>
    <xdr:to>
      <xdr:col>15</xdr:col>
      <xdr:colOff>133350</xdr:colOff>
      <xdr:row>65</xdr:row>
      <xdr:rowOff>145542</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3175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130319</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2844800" y="1127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104394</xdr:rowOff>
    </xdr:from>
    <xdr:to>
      <xdr:col>11</xdr:col>
      <xdr:colOff>82550</xdr:colOff>
      <xdr:row>65</xdr:row>
      <xdr:rowOff>34544</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22860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19321</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955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159766</xdr:rowOff>
    </xdr:from>
    <xdr:to>
      <xdr:col>7</xdr:col>
      <xdr:colOff>31750</xdr:colOff>
      <xdr:row>66</xdr:row>
      <xdr:rowOff>89916</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1397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74693</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066800" y="1139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xmlns=""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[124,208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人口１人当たりの人件費・物件費等決算額は、平成２７年度から類似団体平均を下回っており、平成３０年度も引き続き下回る結果となった。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しかしながら、決算額そのものは増加傾向であり、適切な定員管理及び事務事業の見直しなどにより、人件費・物件費の抑制に努める。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xmlns=""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xmlns=""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19424</xdr:rowOff>
    </xdr:from>
    <xdr:to>
      <xdr:col>23</xdr:col>
      <xdr:colOff>133350</xdr:colOff>
      <xdr:row>90</xdr:row>
      <xdr:rowOff>10685</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flipV="1">
          <a:off x="4953000" y="13906874"/>
          <a:ext cx="0" cy="1534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154212</xdr:rowOff>
    </xdr:from>
    <xdr:ext cx="762000" cy="259045"/>
    <xdr:sp macro="" textlink="">
      <xdr:nvSpPr>
        <xdr:cNvPr id="191" name="人件費・物件費等の状況最小値テキスト">
          <a:extLst>
            <a:ext uri="{FF2B5EF4-FFF2-40B4-BE49-F238E27FC236}">
              <a16:creationId xmlns:a16="http://schemas.microsoft.com/office/drawing/2014/main" xmlns="" id="{00000000-0008-0000-0300-0000BF000000}"/>
            </a:ext>
          </a:extLst>
        </xdr:cNvPr>
        <xdr:cNvSpPr txBox="1"/>
      </xdr:nvSpPr>
      <xdr:spPr>
        <a:xfrm>
          <a:off x="5041900" y="1541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10685</xdr:rowOff>
    </xdr:from>
    <xdr:to>
      <xdr:col>24</xdr:col>
      <xdr:colOff>12700</xdr:colOff>
      <xdr:row>90</xdr:row>
      <xdr:rowOff>10685</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864100" y="1544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105801</xdr:rowOff>
    </xdr:from>
    <xdr:ext cx="762000" cy="259045"/>
    <xdr:sp macro="" textlink="">
      <xdr:nvSpPr>
        <xdr:cNvPr id="193" name="人件費・物件費等の状況最大値テキスト">
          <a:extLst>
            <a:ext uri="{FF2B5EF4-FFF2-40B4-BE49-F238E27FC236}">
              <a16:creationId xmlns:a16="http://schemas.microsoft.com/office/drawing/2014/main" xmlns="" id="{00000000-0008-0000-0300-0000C1000000}"/>
            </a:ext>
          </a:extLst>
        </xdr:cNvPr>
        <xdr:cNvSpPr txBox="1"/>
      </xdr:nvSpPr>
      <xdr:spPr>
        <a:xfrm>
          <a:off x="5041900" y="13650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19424</xdr:rowOff>
    </xdr:from>
    <xdr:to>
      <xdr:col>24</xdr:col>
      <xdr:colOff>12700</xdr:colOff>
      <xdr:row>81</xdr:row>
      <xdr:rowOff>19424</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864100" y="13906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68382</xdr:rowOff>
    </xdr:from>
    <xdr:to>
      <xdr:col>23</xdr:col>
      <xdr:colOff>133350</xdr:colOff>
      <xdr:row>84</xdr:row>
      <xdr:rowOff>79195</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4114800" y="14470182"/>
          <a:ext cx="838200" cy="1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81870</xdr:rowOff>
    </xdr:from>
    <xdr:ext cx="762000" cy="259045"/>
    <xdr:sp macro="" textlink="">
      <xdr:nvSpPr>
        <xdr:cNvPr id="196" name="人件費・物件費等の状況平均値テキスト">
          <a:extLst>
            <a:ext uri="{FF2B5EF4-FFF2-40B4-BE49-F238E27FC236}">
              <a16:creationId xmlns:a16="http://schemas.microsoft.com/office/drawing/2014/main" xmlns="" id="{00000000-0008-0000-0300-0000C4000000}"/>
            </a:ext>
          </a:extLst>
        </xdr:cNvPr>
        <xdr:cNvSpPr txBox="1"/>
      </xdr:nvSpPr>
      <xdr:spPr>
        <a:xfrm>
          <a:off x="5041900" y="14483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109793</xdr:rowOff>
    </xdr:from>
    <xdr:to>
      <xdr:col>23</xdr:col>
      <xdr:colOff>184150</xdr:colOff>
      <xdr:row>85</xdr:row>
      <xdr:rowOff>39943</xdr:rowOff>
    </xdr:to>
    <xdr:sp macro="" textlink="">
      <xdr:nvSpPr>
        <xdr:cNvPr id="197" name="フローチャート: 判断 196">
          <a:extLst>
            <a:ext uri="{FF2B5EF4-FFF2-40B4-BE49-F238E27FC236}">
              <a16:creationId xmlns:a16="http://schemas.microsoft.com/office/drawing/2014/main" xmlns="" id="{00000000-0008-0000-0300-0000C5000000}"/>
            </a:ext>
          </a:extLst>
        </xdr:cNvPr>
        <xdr:cNvSpPr/>
      </xdr:nvSpPr>
      <xdr:spPr>
        <a:xfrm>
          <a:off x="4902200" y="145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68382</xdr:rowOff>
    </xdr:from>
    <xdr:to>
      <xdr:col>19</xdr:col>
      <xdr:colOff>133350</xdr:colOff>
      <xdr:row>84</xdr:row>
      <xdr:rowOff>68980</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flipV="1">
          <a:off x="3225800" y="14470182"/>
          <a:ext cx="889000" cy="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132752</xdr:rowOff>
    </xdr:from>
    <xdr:to>
      <xdr:col>19</xdr:col>
      <xdr:colOff>184150</xdr:colOff>
      <xdr:row>85</xdr:row>
      <xdr:rowOff>62902</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4064000" y="1453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47679</xdr:rowOff>
    </xdr:from>
    <xdr:ext cx="736600" cy="259045"/>
    <xdr:sp macro="" textlink="">
      <xdr:nvSpPr>
        <xdr:cNvPr id="200" name="テキスト ボックス 199">
          <a:extLst>
            <a:ext uri="{FF2B5EF4-FFF2-40B4-BE49-F238E27FC236}">
              <a16:creationId xmlns:a16="http://schemas.microsoft.com/office/drawing/2014/main" xmlns="" id="{00000000-0008-0000-0300-0000C8000000}"/>
            </a:ext>
          </a:extLst>
        </xdr:cNvPr>
        <xdr:cNvSpPr txBox="1"/>
      </xdr:nvSpPr>
      <xdr:spPr>
        <a:xfrm>
          <a:off x="3733800" y="14620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68980</xdr:rowOff>
    </xdr:from>
    <xdr:to>
      <xdr:col>15</xdr:col>
      <xdr:colOff>82550</xdr:colOff>
      <xdr:row>84</xdr:row>
      <xdr:rowOff>77414</xdr:rowOff>
    </xdr:to>
    <xdr:cxnSp macro="">
      <xdr:nvCxnSpPr>
        <xdr:cNvPr id="201" name="直線コネクタ 200">
          <a:extLst>
            <a:ext uri="{FF2B5EF4-FFF2-40B4-BE49-F238E27FC236}">
              <a16:creationId xmlns:a16="http://schemas.microsoft.com/office/drawing/2014/main" xmlns="" id="{00000000-0008-0000-0300-0000C9000000}"/>
            </a:ext>
          </a:extLst>
        </xdr:cNvPr>
        <xdr:cNvCxnSpPr/>
      </xdr:nvCxnSpPr>
      <xdr:spPr>
        <a:xfrm flipV="1">
          <a:off x="2336800" y="14470780"/>
          <a:ext cx="889000" cy="8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76310</xdr:rowOff>
    </xdr:from>
    <xdr:to>
      <xdr:col>15</xdr:col>
      <xdr:colOff>133350</xdr:colOff>
      <xdr:row>86</xdr:row>
      <xdr:rowOff>6460</xdr:rowOff>
    </xdr:to>
    <xdr:sp macro="" textlink="">
      <xdr:nvSpPr>
        <xdr:cNvPr id="202" name="フローチャート: 判断 201">
          <a:extLst>
            <a:ext uri="{FF2B5EF4-FFF2-40B4-BE49-F238E27FC236}">
              <a16:creationId xmlns:a16="http://schemas.microsoft.com/office/drawing/2014/main" xmlns="" id="{00000000-0008-0000-0300-0000CA000000}"/>
            </a:ext>
          </a:extLst>
        </xdr:cNvPr>
        <xdr:cNvSpPr/>
      </xdr:nvSpPr>
      <xdr:spPr>
        <a:xfrm>
          <a:off x="3175000" y="146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162687</xdr:rowOff>
    </xdr:from>
    <xdr:ext cx="7620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2844800" y="1473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57880</xdr:rowOff>
    </xdr:from>
    <xdr:to>
      <xdr:col>11</xdr:col>
      <xdr:colOff>31750</xdr:colOff>
      <xdr:row>84</xdr:row>
      <xdr:rowOff>77414</xdr:rowOff>
    </xdr:to>
    <xdr:cxnSp macro="">
      <xdr:nvCxnSpPr>
        <xdr:cNvPr id="204" name="直線コネクタ 203">
          <a:extLst>
            <a:ext uri="{FF2B5EF4-FFF2-40B4-BE49-F238E27FC236}">
              <a16:creationId xmlns:a16="http://schemas.microsoft.com/office/drawing/2014/main" xmlns="" id="{00000000-0008-0000-0300-0000CC000000}"/>
            </a:ext>
          </a:extLst>
        </xdr:cNvPr>
        <xdr:cNvCxnSpPr/>
      </xdr:nvCxnSpPr>
      <xdr:spPr>
        <a:xfrm>
          <a:off x="1447800" y="14459680"/>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123800</xdr:rowOff>
    </xdr:from>
    <xdr:to>
      <xdr:col>11</xdr:col>
      <xdr:colOff>82550</xdr:colOff>
      <xdr:row>85</xdr:row>
      <xdr:rowOff>53950</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2286000" y="1452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38727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1955800" y="146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71427</xdr:rowOff>
    </xdr:from>
    <xdr:to>
      <xdr:col>7</xdr:col>
      <xdr:colOff>31750</xdr:colOff>
      <xdr:row>84</xdr:row>
      <xdr:rowOff>1577</xdr:rowOff>
    </xdr:to>
    <xdr:sp macro="" textlink="">
      <xdr:nvSpPr>
        <xdr:cNvPr id="207" name="フローチャート: 判断 206">
          <a:extLst>
            <a:ext uri="{FF2B5EF4-FFF2-40B4-BE49-F238E27FC236}">
              <a16:creationId xmlns:a16="http://schemas.microsoft.com/office/drawing/2014/main" xmlns="" id="{00000000-0008-0000-0300-0000CF000000}"/>
            </a:ext>
          </a:extLst>
        </xdr:cNvPr>
        <xdr:cNvSpPr/>
      </xdr:nvSpPr>
      <xdr:spPr>
        <a:xfrm>
          <a:off x="1397000" y="143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11754</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1066800" y="1407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28395</xdr:rowOff>
    </xdr:from>
    <xdr:to>
      <xdr:col>23</xdr:col>
      <xdr:colOff>184150</xdr:colOff>
      <xdr:row>84</xdr:row>
      <xdr:rowOff>129995</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4902200" y="1443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44922</xdr:rowOff>
    </xdr:from>
    <xdr:ext cx="762000" cy="259045"/>
    <xdr:sp macro="" textlink="">
      <xdr:nvSpPr>
        <xdr:cNvPr id="215" name="人件費・物件費等の状況該当値テキスト">
          <a:extLst>
            <a:ext uri="{FF2B5EF4-FFF2-40B4-BE49-F238E27FC236}">
              <a16:creationId xmlns:a16="http://schemas.microsoft.com/office/drawing/2014/main" xmlns="" id="{00000000-0008-0000-0300-0000D7000000}"/>
            </a:ext>
          </a:extLst>
        </xdr:cNvPr>
        <xdr:cNvSpPr txBox="1"/>
      </xdr:nvSpPr>
      <xdr:spPr>
        <a:xfrm>
          <a:off x="5041900" y="1427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17582</xdr:rowOff>
    </xdr:from>
    <xdr:to>
      <xdr:col>19</xdr:col>
      <xdr:colOff>184150</xdr:colOff>
      <xdr:row>84</xdr:row>
      <xdr:rowOff>119182</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4064000" y="1441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129359</xdr:rowOff>
    </xdr:from>
    <xdr:ext cx="7366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3733800" y="14188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18180</xdr:rowOff>
    </xdr:from>
    <xdr:to>
      <xdr:col>15</xdr:col>
      <xdr:colOff>133350</xdr:colOff>
      <xdr:row>84</xdr:row>
      <xdr:rowOff>119780</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3175000" y="144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129957</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2844800" y="1418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26614</xdr:rowOff>
    </xdr:from>
    <xdr:to>
      <xdr:col>11</xdr:col>
      <xdr:colOff>82550</xdr:colOff>
      <xdr:row>84</xdr:row>
      <xdr:rowOff>128214</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2286000" y="1442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138391</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955800" y="1419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7080</xdr:rowOff>
    </xdr:from>
    <xdr:to>
      <xdr:col>7</xdr:col>
      <xdr:colOff>31750</xdr:colOff>
      <xdr:row>84</xdr:row>
      <xdr:rowOff>108680</xdr:rowOff>
    </xdr:to>
    <xdr:sp macro="" textlink="">
      <xdr:nvSpPr>
        <xdr:cNvPr id="222" name="楕円 221">
          <a:extLst>
            <a:ext uri="{FF2B5EF4-FFF2-40B4-BE49-F238E27FC236}">
              <a16:creationId xmlns:a16="http://schemas.microsoft.com/office/drawing/2014/main" xmlns="" id="{00000000-0008-0000-0300-0000DE000000}"/>
            </a:ext>
          </a:extLst>
        </xdr:cNvPr>
        <xdr:cNvSpPr/>
      </xdr:nvSpPr>
      <xdr:spPr>
        <a:xfrm>
          <a:off x="1397000" y="1440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93457</xdr:rowOff>
    </xdr:from>
    <xdr:ext cx="762000" cy="259045"/>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066800" y="1449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年度までいずれも類似団体平均を上回っているが、要因の一つとしては、人材確保の必要性から近隣自治体の水準を考慮し、新卒初任給を国より高く設定していることが挙げられる。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ポイント増加したが、行政職給料表（１）６級以上かつ５５歳超の職員に対する給料、地域手当、管理職手当、期末勤勉手当の</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％減額支給措置の終了が影響している。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地域の実情を考慮しつつ、人事院勧告に準拠した給与改定などにより、給与水準の適正化に努める。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xmlns=""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xmlns=""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xmlns=""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52614</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flipV="1">
          <a:off x="17018000" y="13760450"/>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5" name="給与水準   （国との比較）最小値テキスト">
          <a:extLst>
            <a:ext uri="{FF2B5EF4-FFF2-40B4-BE49-F238E27FC236}">
              <a16:creationId xmlns:a16="http://schemas.microsoft.com/office/drawing/2014/main" xmlns="" id="{00000000-0008-0000-0300-0000FF000000}"/>
            </a:ext>
          </a:extLst>
        </xdr:cNvPr>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xmlns=""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68943</xdr:rowOff>
    </xdr:from>
    <xdr:to>
      <xdr:col>81</xdr:col>
      <xdr:colOff>44450</xdr:colOff>
      <xdr:row>89</xdr:row>
      <xdr:rowOff>52614</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a:off x="16179800" y="15156543"/>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14713</xdr:rowOff>
    </xdr:from>
    <xdr:ext cx="762000" cy="259045"/>
    <xdr:sp macro="" textlink="">
      <xdr:nvSpPr>
        <xdr:cNvPr id="260" name="給与水準   （国との比較）平均値テキスト">
          <a:extLst>
            <a:ext uri="{FF2B5EF4-FFF2-40B4-BE49-F238E27FC236}">
              <a16:creationId xmlns:a16="http://schemas.microsoft.com/office/drawing/2014/main" xmlns="" id="{00000000-0008-0000-0300-000004010000}"/>
            </a:ext>
          </a:extLst>
        </xdr:cNvPr>
        <xdr:cNvSpPr txBox="1"/>
      </xdr:nvSpPr>
      <xdr:spPr>
        <a:xfrm>
          <a:off x="17106900" y="14416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68943</xdr:rowOff>
    </xdr:from>
    <xdr:to>
      <xdr:col>77</xdr:col>
      <xdr:colOff>44450</xdr:colOff>
      <xdr:row>88</xdr:row>
      <xdr:rowOff>103414</xdr:rowOff>
    </xdr:to>
    <xdr:cxnSp macro="">
      <xdr:nvCxnSpPr>
        <xdr:cNvPr id="262" name="直線コネクタ 261">
          <a:extLst>
            <a:ext uri="{FF2B5EF4-FFF2-40B4-BE49-F238E27FC236}">
              <a16:creationId xmlns:a16="http://schemas.microsoft.com/office/drawing/2014/main" xmlns="" id="{00000000-0008-0000-0300-000006010000}"/>
            </a:ext>
          </a:extLst>
        </xdr:cNvPr>
        <xdr:cNvCxnSpPr/>
      </xdr:nvCxnSpPr>
      <xdr:spPr>
        <a:xfrm flipV="1">
          <a:off x="15290800" y="151565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103414</xdr:rowOff>
    </xdr:from>
    <xdr:to>
      <xdr:col>72</xdr:col>
      <xdr:colOff>203200</xdr:colOff>
      <xdr:row>88</xdr:row>
      <xdr:rowOff>155121</xdr:rowOff>
    </xdr:to>
    <xdr:cxnSp macro="">
      <xdr:nvCxnSpPr>
        <xdr:cNvPr id="265" name="直線コネクタ 264">
          <a:extLst>
            <a:ext uri="{FF2B5EF4-FFF2-40B4-BE49-F238E27FC236}">
              <a16:creationId xmlns:a16="http://schemas.microsoft.com/office/drawing/2014/main" xmlns="" id="{00000000-0008-0000-0300-000009010000}"/>
            </a:ext>
          </a:extLst>
        </xdr:cNvPr>
        <xdr:cNvCxnSpPr/>
      </xdr:nvCxnSpPr>
      <xdr:spPr>
        <a:xfrm flipV="1">
          <a:off x="14401800" y="151910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xmlns=""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88</xdr:row>
      <xdr:rowOff>155121</xdr:rowOff>
    </xdr:to>
    <xdr:cxnSp macro="">
      <xdr:nvCxnSpPr>
        <xdr:cNvPr id="268" name="直線コネクタ 267">
          <a:extLst>
            <a:ext uri="{FF2B5EF4-FFF2-40B4-BE49-F238E27FC236}">
              <a16:creationId xmlns:a16="http://schemas.microsoft.com/office/drawing/2014/main" xmlns="" id="{00000000-0008-0000-0300-00000C010000}"/>
            </a:ext>
          </a:extLst>
        </xdr:cNvPr>
        <xdr:cNvCxnSpPr/>
      </xdr:nvCxnSpPr>
      <xdr:spPr>
        <a:xfrm>
          <a:off x="13512800" y="14984186"/>
          <a:ext cx="889000" cy="25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9" name="フローチャート: 判断 268">
          <a:extLst>
            <a:ext uri="{FF2B5EF4-FFF2-40B4-BE49-F238E27FC236}">
              <a16:creationId xmlns:a16="http://schemas.microsoft.com/office/drawing/2014/main" xmlns="" id="{00000000-0008-0000-0300-00000D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71" name="フローチャート: 判断 270">
          <a:extLst>
            <a:ext uri="{FF2B5EF4-FFF2-40B4-BE49-F238E27FC236}">
              <a16:creationId xmlns:a16="http://schemas.microsoft.com/office/drawing/2014/main" xmlns="" id="{00000000-0008-0000-0300-00000F010000}"/>
            </a:ext>
          </a:extLst>
        </xdr:cNvPr>
        <xdr:cNvSpPr/>
      </xdr:nvSpPr>
      <xdr:spPr>
        <a:xfrm>
          <a:off x="13462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1814</xdr:rowOff>
    </xdr:from>
    <xdr:to>
      <xdr:col>81</xdr:col>
      <xdr:colOff>95250</xdr:colOff>
      <xdr:row>89</xdr:row>
      <xdr:rowOff>103414</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69672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69141</xdr:rowOff>
    </xdr:from>
    <xdr:ext cx="762000" cy="259045"/>
    <xdr:sp macro="" textlink="">
      <xdr:nvSpPr>
        <xdr:cNvPr id="279" name="給与水準   （国との比較）該当値テキスト">
          <a:extLst>
            <a:ext uri="{FF2B5EF4-FFF2-40B4-BE49-F238E27FC236}">
              <a16:creationId xmlns:a16="http://schemas.microsoft.com/office/drawing/2014/main" xmlns="" id="{00000000-0008-0000-0300-000017010000}"/>
            </a:ext>
          </a:extLst>
        </xdr:cNvPr>
        <xdr:cNvSpPr txBox="1"/>
      </xdr:nvSpPr>
      <xdr:spPr>
        <a:xfrm>
          <a:off x="17106900" y="1515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18143</xdr:rowOff>
    </xdr:from>
    <xdr:to>
      <xdr:col>77</xdr:col>
      <xdr:colOff>95250</xdr:colOff>
      <xdr:row>88</xdr:row>
      <xdr:rowOff>119743</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6129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104520</xdr:rowOff>
    </xdr:from>
    <xdr:ext cx="7366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5798800" y="1519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52614</xdr:rowOff>
    </xdr:from>
    <xdr:to>
      <xdr:col>73</xdr:col>
      <xdr:colOff>44450</xdr:colOff>
      <xdr:row>88</xdr:row>
      <xdr:rowOff>154214</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5240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138991</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4909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104321</xdr:rowOff>
    </xdr:from>
    <xdr:to>
      <xdr:col>68</xdr:col>
      <xdr:colOff>203200</xdr:colOff>
      <xdr:row>89</xdr:row>
      <xdr:rowOff>34471</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4351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19248</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4020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86" name="楕円 285">
          <a:extLst>
            <a:ext uri="{FF2B5EF4-FFF2-40B4-BE49-F238E27FC236}">
              <a16:creationId xmlns:a16="http://schemas.microsoft.com/office/drawing/2014/main" xmlns="" id="{00000000-0008-0000-0300-00001E010000}"/>
            </a:ext>
          </a:extLst>
        </xdr:cNvPr>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需要が増大する中、事務処理の合理化や民間委託の推進などにより、職員数の抑制に努めているものの、本町の地形上、消防分署が必要となるほか、ごみ収集や保育園（６園）の運営を町単独で実施しているため、類似団体の平均を</a:t>
          </a:r>
          <a:r>
            <a:rPr kumimoji="1" lang="en-US" altLang="ja-JP" sz="1300">
              <a:latin typeface="ＭＳ Ｐゴシック" panose="020B0600070205080204" pitchFamily="50" charset="-128"/>
              <a:ea typeface="ＭＳ Ｐゴシック" panose="020B0600070205080204" pitchFamily="50" charset="-128"/>
            </a:rPr>
            <a:t>0.84</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今後も適切な定員管理に努める。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xmlns=""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xmlns=""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xmlns=""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123553</xdr:rowOff>
    </xdr:from>
    <xdr:to>
      <xdr:col>81</xdr:col>
      <xdr:colOff>44450</xdr:colOff>
      <xdr:row>67</xdr:row>
      <xdr:rowOff>124823</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flipV="1">
          <a:off x="17018000" y="10067653"/>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96900</xdr:rowOff>
    </xdr:from>
    <xdr:ext cx="762000" cy="259045"/>
    <xdr:sp macro="" textlink="">
      <xdr:nvSpPr>
        <xdr:cNvPr id="320" name="定員管理の状況最小値テキスト">
          <a:extLst>
            <a:ext uri="{FF2B5EF4-FFF2-40B4-BE49-F238E27FC236}">
              <a16:creationId xmlns:a16="http://schemas.microsoft.com/office/drawing/2014/main" xmlns="" id="{00000000-0008-0000-0300-000040010000}"/>
            </a:ext>
          </a:extLst>
        </xdr:cNvPr>
        <xdr:cNvSpPr txBox="1"/>
      </xdr:nvSpPr>
      <xdr:spPr>
        <a:xfrm>
          <a:off x="17106900" y="1158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124823</xdr:rowOff>
    </xdr:from>
    <xdr:to>
      <xdr:col>81</xdr:col>
      <xdr:colOff>133350</xdr:colOff>
      <xdr:row>67</xdr:row>
      <xdr:rowOff>124823</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6929100" y="1161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38480</xdr:rowOff>
    </xdr:from>
    <xdr:ext cx="762000" cy="259045"/>
    <xdr:sp macro="" textlink="">
      <xdr:nvSpPr>
        <xdr:cNvPr id="322" name="定員管理の状況最大値テキスト">
          <a:extLst>
            <a:ext uri="{FF2B5EF4-FFF2-40B4-BE49-F238E27FC236}">
              <a16:creationId xmlns:a16="http://schemas.microsoft.com/office/drawing/2014/main" xmlns="" id="{00000000-0008-0000-0300-000042010000}"/>
            </a:ext>
          </a:extLst>
        </xdr:cNvPr>
        <xdr:cNvSpPr txBox="1"/>
      </xdr:nvSpPr>
      <xdr:spPr>
        <a:xfrm>
          <a:off x="17106900" y="9811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123553</xdr:rowOff>
    </xdr:from>
    <xdr:to>
      <xdr:col>81</xdr:col>
      <xdr:colOff>133350</xdr:colOff>
      <xdr:row>58</xdr:row>
      <xdr:rowOff>123553</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6929100" y="1006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41003</xdr:rowOff>
    </xdr:from>
    <xdr:to>
      <xdr:col>81</xdr:col>
      <xdr:colOff>44450</xdr:colOff>
      <xdr:row>62</xdr:row>
      <xdr:rowOff>53068</xdr:rowOff>
    </xdr:to>
    <xdr:cxnSp macro="">
      <xdr:nvCxnSpPr>
        <xdr:cNvPr id="324" name="直線コネクタ 323">
          <a:extLst>
            <a:ext uri="{FF2B5EF4-FFF2-40B4-BE49-F238E27FC236}">
              <a16:creationId xmlns:a16="http://schemas.microsoft.com/office/drawing/2014/main" xmlns="" id="{00000000-0008-0000-0300-000044010000}"/>
            </a:ext>
          </a:extLst>
        </xdr:cNvPr>
        <xdr:cNvCxnSpPr/>
      </xdr:nvCxnSpPr>
      <xdr:spPr>
        <a:xfrm>
          <a:off x="16179800" y="10670903"/>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45465</xdr:rowOff>
    </xdr:from>
    <xdr:ext cx="762000" cy="259045"/>
    <xdr:sp macro="" textlink="">
      <xdr:nvSpPr>
        <xdr:cNvPr id="325" name="定員管理の状況平均値テキスト">
          <a:extLst>
            <a:ext uri="{FF2B5EF4-FFF2-40B4-BE49-F238E27FC236}">
              <a16:creationId xmlns:a16="http://schemas.microsoft.com/office/drawing/2014/main" xmlns="" id="{00000000-0008-0000-0300-000045010000}"/>
            </a:ext>
          </a:extLst>
        </xdr:cNvPr>
        <xdr:cNvSpPr txBox="1"/>
      </xdr:nvSpPr>
      <xdr:spPr>
        <a:xfrm>
          <a:off x="17106900" y="10332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28938</xdr:rowOff>
    </xdr:from>
    <xdr:to>
      <xdr:col>81</xdr:col>
      <xdr:colOff>95250</xdr:colOff>
      <xdr:row>61</xdr:row>
      <xdr:rowOff>130538</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69672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41003</xdr:rowOff>
    </xdr:from>
    <xdr:to>
      <xdr:col>77</xdr:col>
      <xdr:colOff>44450</xdr:colOff>
      <xdr:row>62</xdr:row>
      <xdr:rowOff>53068</xdr:rowOff>
    </xdr:to>
    <xdr:cxnSp macro="">
      <xdr:nvCxnSpPr>
        <xdr:cNvPr id="327" name="直線コネクタ 326">
          <a:extLst>
            <a:ext uri="{FF2B5EF4-FFF2-40B4-BE49-F238E27FC236}">
              <a16:creationId xmlns:a16="http://schemas.microsoft.com/office/drawing/2014/main" xmlns="" id="{00000000-0008-0000-0300-000047010000}"/>
            </a:ext>
          </a:extLst>
        </xdr:cNvPr>
        <xdr:cNvCxnSpPr/>
      </xdr:nvCxnSpPr>
      <xdr:spPr>
        <a:xfrm flipV="1">
          <a:off x="15290800" y="1067090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46174</xdr:rowOff>
    </xdr:from>
    <xdr:to>
      <xdr:col>77</xdr:col>
      <xdr:colOff>95250</xdr:colOff>
      <xdr:row>61</xdr:row>
      <xdr:rowOff>147774</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6129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157951</xdr:rowOff>
    </xdr:from>
    <xdr:ext cx="7366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5798800" y="10273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53068</xdr:rowOff>
    </xdr:from>
    <xdr:to>
      <xdr:col>72</xdr:col>
      <xdr:colOff>203200</xdr:colOff>
      <xdr:row>62</xdr:row>
      <xdr:rowOff>73751</xdr:rowOff>
    </xdr:to>
    <xdr:cxnSp macro="">
      <xdr:nvCxnSpPr>
        <xdr:cNvPr id="330" name="直線コネクタ 329">
          <a:extLst>
            <a:ext uri="{FF2B5EF4-FFF2-40B4-BE49-F238E27FC236}">
              <a16:creationId xmlns:a16="http://schemas.microsoft.com/office/drawing/2014/main" xmlns="" id="{00000000-0008-0000-0300-00004A010000}"/>
            </a:ext>
          </a:extLst>
        </xdr:cNvPr>
        <xdr:cNvCxnSpPr/>
      </xdr:nvCxnSpPr>
      <xdr:spPr>
        <a:xfrm flipV="1">
          <a:off x="14401800" y="10682968"/>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39279</xdr:rowOff>
    </xdr:from>
    <xdr:to>
      <xdr:col>73</xdr:col>
      <xdr:colOff>44450</xdr:colOff>
      <xdr:row>61</xdr:row>
      <xdr:rowOff>140879</xdr:rowOff>
    </xdr:to>
    <xdr:sp macro="" textlink="">
      <xdr:nvSpPr>
        <xdr:cNvPr id="331" name="フローチャート: 判断 330">
          <a:extLst>
            <a:ext uri="{FF2B5EF4-FFF2-40B4-BE49-F238E27FC236}">
              <a16:creationId xmlns:a16="http://schemas.microsoft.com/office/drawing/2014/main" xmlns="" id="{00000000-0008-0000-0300-00004B010000}"/>
            </a:ext>
          </a:extLst>
        </xdr:cNvPr>
        <xdr:cNvSpPr/>
      </xdr:nvSpPr>
      <xdr:spPr>
        <a:xfrm>
          <a:off x="15240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151056</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4909800" y="1026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73751</xdr:rowOff>
    </xdr:from>
    <xdr:to>
      <xdr:col>68</xdr:col>
      <xdr:colOff>152400</xdr:colOff>
      <xdr:row>62</xdr:row>
      <xdr:rowOff>84092</xdr:rowOff>
    </xdr:to>
    <xdr:cxnSp macro="">
      <xdr:nvCxnSpPr>
        <xdr:cNvPr id="333" name="直線コネクタ 332">
          <a:extLst>
            <a:ext uri="{FF2B5EF4-FFF2-40B4-BE49-F238E27FC236}">
              <a16:creationId xmlns:a16="http://schemas.microsoft.com/office/drawing/2014/main" xmlns="" id="{00000000-0008-0000-0300-00004D010000}"/>
            </a:ext>
          </a:extLst>
        </xdr:cNvPr>
        <xdr:cNvCxnSpPr/>
      </xdr:nvCxnSpPr>
      <xdr:spPr>
        <a:xfrm flipV="1">
          <a:off x="13512800" y="10703651"/>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4" name="フローチャート: 判断 333">
          <a:extLst>
            <a:ext uri="{FF2B5EF4-FFF2-40B4-BE49-F238E27FC236}">
              <a16:creationId xmlns:a16="http://schemas.microsoft.com/office/drawing/2014/main" xmlns="" id="{00000000-0008-0000-0300-00004E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137268</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4020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6" name="フローチャート: 判断 335">
          <a:extLst>
            <a:ext uri="{FF2B5EF4-FFF2-40B4-BE49-F238E27FC236}">
              <a16:creationId xmlns:a16="http://schemas.microsoft.com/office/drawing/2014/main" xmlns="" id="{00000000-0008-0000-0300-000050010000}"/>
            </a:ext>
          </a:extLst>
        </xdr:cNvPr>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6276</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3131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2268</xdr:rowOff>
    </xdr:from>
    <xdr:to>
      <xdr:col>81</xdr:col>
      <xdr:colOff>95250</xdr:colOff>
      <xdr:row>62</xdr:row>
      <xdr:rowOff>103868</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6967200" y="1063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145795</xdr:rowOff>
    </xdr:from>
    <xdr:ext cx="762000" cy="259045"/>
    <xdr:sp macro="" textlink="">
      <xdr:nvSpPr>
        <xdr:cNvPr id="344" name="定員管理の状況該当値テキスト">
          <a:extLst>
            <a:ext uri="{FF2B5EF4-FFF2-40B4-BE49-F238E27FC236}">
              <a16:creationId xmlns:a16="http://schemas.microsoft.com/office/drawing/2014/main" xmlns="" id="{00000000-0008-0000-0300-000058010000}"/>
            </a:ext>
          </a:extLst>
        </xdr:cNvPr>
        <xdr:cNvSpPr txBox="1"/>
      </xdr:nvSpPr>
      <xdr:spPr>
        <a:xfrm>
          <a:off x="17106900" y="1060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161653</xdr:rowOff>
    </xdr:from>
    <xdr:to>
      <xdr:col>77</xdr:col>
      <xdr:colOff>95250</xdr:colOff>
      <xdr:row>62</xdr:row>
      <xdr:rowOff>91803</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6129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76580</xdr:rowOff>
    </xdr:from>
    <xdr:ext cx="7366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5798800" y="10706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2268</xdr:rowOff>
    </xdr:from>
    <xdr:to>
      <xdr:col>73</xdr:col>
      <xdr:colOff>44450</xdr:colOff>
      <xdr:row>62</xdr:row>
      <xdr:rowOff>103868</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5240000" y="1063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88645</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4909800" y="1071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22951</xdr:rowOff>
    </xdr:from>
    <xdr:to>
      <xdr:col>68</xdr:col>
      <xdr:colOff>203200</xdr:colOff>
      <xdr:row>62</xdr:row>
      <xdr:rowOff>124551</xdr:rowOff>
    </xdr:to>
    <xdr:sp macro="" textlink="">
      <xdr:nvSpPr>
        <xdr:cNvPr id="349" name="楕円 348">
          <a:extLst>
            <a:ext uri="{FF2B5EF4-FFF2-40B4-BE49-F238E27FC236}">
              <a16:creationId xmlns:a16="http://schemas.microsoft.com/office/drawing/2014/main" xmlns="" id="{00000000-0008-0000-0300-00005D010000}"/>
            </a:ext>
          </a:extLst>
        </xdr:cNvPr>
        <xdr:cNvSpPr/>
      </xdr:nvSpPr>
      <xdr:spPr>
        <a:xfrm>
          <a:off x="14351000" y="1065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109328</xdr:rowOff>
    </xdr:from>
    <xdr:ext cx="762000" cy="259045"/>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4020800" y="10739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33292</xdr:rowOff>
    </xdr:from>
    <xdr:to>
      <xdr:col>64</xdr:col>
      <xdr:colOff>152400</xdr:colOff>
      <xdr:row>62</xdr:row>
      <xdr:rowOff>134892</xdr:rowOff>
    </xdr:to>
    <xdr:sp macro="" textlink="">
      <xdr:nvSpPr>
        <xdr:cNvPr id="351" name="楕円 350">
          <a:extLst>
            <a:ext uri="{FF2B5EF4-FFF2-40B4-BE49-F238E27FC236}">
              <a16:creationId xmlns:a16="http://schemas.microsoft.com/office/drawing/2014/main" xmlns="" id="{00000000-0008-0000-0300-00005F010000}"/>
            </a:ext>
          </a:extLst>
        </xdr:cNvPr>
        <xdr:cNvSpPr/>
      </xdr:nvSpPr>
      <xdr:spPr>
        <a:xfrm>
          <a:off x="13462000" y="1066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119669</xdr:rowOff>
    </xdr:from>
    <xdr:ext cx="762000" cy="259045"/>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3131800" y="1074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xmlns=""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xmlns=""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xmlns=""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xmlns=""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９年度から新規の地方債の発行を原則として当該年度の元金償還額以内に抑制してきたことや、過去の高利子の地方債の償還が終了してきていることにより、類似団体平均を大幅に下回っている。ただし、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年度で償還が終わる元金償還額（半原小学校校舎大規模改造事業債、他</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件）と比較して、平成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年度に償還が始まった元金償還額（保健センター建設事業債、他</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件）の方が大きいこと、及び公営企業に要する経費の財源とする地方債の償還の財源に充てたと認められる繰入金が増加したことにより、</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ポイント増となった。今後も、健全財政を念頭に置きながら地方債の活用を図り、低い水準を維持できるよう努める。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xmlns=""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93472</xdr:rowOff>
    </xdr:from>
    <xdr:to>
      <xdr:col>81</xdr:col>
      <xdr:colOff>44450</xdr:colOff>
      <xdr:row>44</xdr:row>
      <xdr:rowOff>29972</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flipV="1">
          <a:off x="17018000" y="6608572"/>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2049</xdr:rowOff>
    </xdr:from>
    <xdr:ext cx="762000" cy="259045"/>
    <xdr:sp macro="" textlink="">
      <xdr:nvSpPr>
        <xdr:cNvPr id="379" name="公債費負担の状況最小値テキスト">
          <a:extLst>
            <a:ext uri="{FF2B5EF4-FFF2-40B4-BE49-F238E27FC236}">
              <a16:creationId xmlns:a16="http://schemas.microsoft.com/office/drawing/2014/main" xmlns="" id="{00000000-0008-0000-0300-00007B010000}"/>
            </a:ext>
          </a:extLst>
        </xdr:cNvPr>
        <xdr:cNvSpPr txBox="1"/>
      </xdr:nvSpPr>
      <xdr:spPr>
        <a:xfrm>
          <a:off x="17106900" y="754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29972</xdr:rowOff>
    </xdr:from>
    <xdr:to>
      <xdr:col>81</xdr:col>
      <xdr:colOff>133350</xdr:colOff>
      <xdr:row>44</xdr:row>
      <xdr:rowOff>29972</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7573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8399</xdr:rowOff>
    </xdr:from>
    <xdr:ext cx="762000" cy="259045"/>
    <xdr:sp macro="" textlink="">
      <xdr:nvSpPr>
        <xdr:cNvPr id="381" name="公債費負担の状況最大値テキスト">
          <a:extLst>
            <a:ext uri="{FF2B5EF4-FFF2-40B4-BE49-F238E27FC236}">
              <a16:creationId xmlns:a16="http://schemas.microsoft.com/office/drawing/2014/main" xmlns="" id="{00000000-0008-0000-0300-00007D010000}"/>
            </a:ext>
          </a:extLst>
        </xdr:cNvPr>
        <xdr:cNvSpPr txBox="1"/>
      </xdr:nvSpPr>
      <xdr:spPr>
        <a:xfrm>
          <a:off x="17106900" y="635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93472</xdr:rowOff>
    </xdr:from>
    <xdr:to>
      <xdr:col>81</xdr:col>
      <xdr:colOff>133350</xdr:colOff>
      <xdr:row>38</xdr:row>
      <xdr:rowOff>93472</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a:off x="16929100" y="660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78994</xdr:rowOff>
    </xdr:from>
    <xdr:to>
      <xdr:col>81</xdr:col>
      <xdr:colOff>44450</xdr:colOff>
      <xdr:row>38</xdr:row>
      <xdr:rowOff>93472</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a:off x="16179800" y="659409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130319</xdr:rowOff>
    </xdr:from>
    <xdr:ext cx="762000" cy="259045"/>
    <xdr:sp macro="" textlink="">
      <xdr:nvSpPr>
        <xdr:cNvPr id="384" name="公債費負担の状況平均値テキスト">
          <a:extLst>
            <a:ext uri="{FF2B5EF4-FFF2-40B4-BE49-F238E27FC236}">
              <a16:creationId xmlns:a16="http://schemas.microsoft.com/office/drawing/2014/main" xmlns="" id="{00000000-0008-0000-0300-000080010000}"/>
            </a:ext>
          </a:extLst>
        </xdr:cNvPr>
        <xdr:cNvSpPr txBox="1"/>
      </xdr:nvSpPr>
      <xdr:spPr>
        <a:xfrm>
          <a:off x="17106900" y="6988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158242</xdr:rowOff>
    </xdr:from>
    <xdr:to>
      <xdr:col>81</xdr:col>
      <xdr:colOff>95250</xdr:colOff>
      <xdr:row>41</xdr:row>
      <xdr:rowOff>88392</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967200" y="701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59690</xdr:rowOff>
    </xdr:from>
    <xdr:to>
      <xdr:col>77</xdr:col>
      <xdr:colOff>44450</xdr:colOff>
      <xdr:row>38</xdr:row>
      <xdr:rowOff>78994</xdr:rowOff>
    </xdr:to>
    <xdr:cxnSp macro="">
      <xdr:nvCxnSpPr>
        <xdr:cNvPr id="386" name="直線コネクタ 385">
          <a:extLst>
            <a:ext uri="{FF2B5EF4-FFF2-40B4-BE49-F238E27FC236}">
              <a16:creationId xmlns:a16="http://schemas.microsoft.com/office/drawing/2014/main" xmlns="" id="{00000000-0008-0000-0300-000082010000}"/>
            </a:ext>
          </a:extLst>
        </xdr:cNvPr>
        <xdr:cNvCxnSpPr/>
      </xdr:nvCxnSpPr>
      <xdr:spPr>
        <a:xfrm>
          <a:off x="15290800" y="657479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148590</xdr:rowOff>
    </xdr:from>
    <xdr:to>
      <xdr:col>77</xdr:col>
      <xdr:colOff>95250</xdr:colOff>
      <xdr:row>41</xdr:row>
      <xdr:rowOff>78740</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6129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63517</xdr:rowOff>
    </xdr:from>
    <xdr:ext cx="7366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5798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54864</xdr:rowOff>
    </xdr:from>
    <xdr:to>
      <xdr:col>72</xdr:col>
      <xdr:colOff>203200</xdr:colOff>
      <xdr:row>38</xdr:row>
      <xdr:rowOff>59690</xdr:rowOff>
    </xdr:to>
    <xdr:cxnSp macro="">
      <xdr:nvCxnSpPr>
        <xdr:cNvPr id="389" name="直線コネクタ 388">
          <a:extLst>
            <a:ext uri="{FF2B5EF4-FFF2-40B4-BE49-F238E27FC236}">
              <a16:creationId xmlns:a16="http://schemas.microsoft.com/office/drawing/2014/main" xmlns="" id="{00000000-0008-0000-0300-000085010000}"/>
            </a:ext>
          </a:extLst>
        </xdr:cNvPr>
        <xdr:cNvCxnSpPr/>
      </xdr:nvCxnSpPr>
      <xdr:spPr>
        <a:xfrm>
          <a:off x="14401800" y="656996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90" name="フローチャート: 判断 389">
          <a:extLst>
            <a:ext uri="{FF2B5EF4-FFF2-40B4-BE49-F238E27FC236}">
              <a16:creationId xmlns:a16="http://schemas.microsoft.com/office/drawing/2014/main" xmlns="" id="{00000000-0008-0000-0300-000086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54864</xdr:rowOff>
    </xdr:from>
    <xdr:to>
      <xdr:col>68</xdr:col>
      <xdr:colOff>152400</xdr:colOff>
      <xdr:row>38</xdr:row>
      <xdr:rowOff>98298</xdr:rowOff>
    </xdr:to>
    <xdr:cxnSp macro="">
      <xdr:nvCxnSpPr>
        <xdr:cNvPr id="392" name="直線コネクタ 391">
          <a:extLst>
            <a:ext uri="{FF2B5EF4-FFF2-40B4-BE49-F238E27FC236}">
              <a16:creationId xmlns:a16="http://schemas.microsoft.com/office/drawing/2014/main" xmlns="" id="{00000000-0008-0000-0300-000088010000}"/>
            </a:ext>
          </a:extLst>
        </xdr:cNvPr>
        <xdr:cNvCxnSpPr/>
      </xdr:nvCxnSpPr>
      <xdr:spPr>
        <a:xfrm flipV="1">
          <a:off x="13512800" y="656996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6096</xdr:rowOff>
    </xdr:from>
    <xdr:to>
      <xdr:col>68</xdr:col>
      <xdr:colOff>203200</xdr:colOff>
      <xdr:row>41</xdr:row>
      <xdr:rowOff>107696</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4351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92473</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4020800" y="71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95" name="フローチャート: 判断 394">
          <a:extLst>
            <a:ext uri="{FF2B5EF4-FFF2-40B4-BE49-F238E27FC236}">
              <a16:creationId xmlns:a16="http://schemas.microsoft.com/office/drawing/2014/main" xmlns="" id="{00000000-0008-0000-0300-00008B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121429</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3131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42672</xdr:rowOff>
    </xdr:from>
    <xdr:to>
      <xdr:col>81</xdr:col>
      <xdr:colOff>95250</xdr:colOff>
      <xdr:row>38</xdr:row>
      <xdr:rowOff>144272</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9672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135399</xdr:rowOff>
    </xdr:from>
    <xdr:ext cx="762000" cy="259045"/>
    <xdr:sp macro="" textlink="">
      <xdr:nvSpPr>
        <xdr:cNvPr id="403" name="公債費負担の状況該当値テキスト">
          <a:extLst>
            <a:ext uri="{FF2B5EF4-FFF2-40B4-BE49-F238E27FC236}">
              <a16:creationId xmlns:a16="http://schemas.microsoft.com/office/drawing/2014/main" xmlns="" id="{00000000-0008-0000-0300-000093010000}"/>
            </a:ext>
          </a:extLst>
        </xdr:cNvPr>
        <xdr:cNvSpPr txBox="1"/>
      </xdr:nvSpPr>
      <xdr:spPr>
        <a:xfrm>
          <a:off x="17106900" y="647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28194</xdr:rowOff>
    </xdr:from>
    <xdr:to>
      <xdr:col>77</xdr:col>
      <xdr:colOff>95250</xdr:colOff>
      <xdr:row>38</xdr:row>
      <xdr:rowOff>129794</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6129000" y="654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139971</xdr:rowOff>
    </xdr:from>
    <xdr:ext cx="7366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5798800" y="6312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8890</xdr:rowOff>
    </xdr:from>
    <xdr:to>
      <xdr:col>73</xdr:col>
      <xdr:colOff>44450</xdr:colOff>
      <xdr:row>38</xdr:row>
      <xdr:rowOff>110490</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52400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120667</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90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4064</xdr:rowOff>
    </xdr:from>
    <xdr:to>
      <xdr:col>68</xdr:col>
      <xdr:colOff>203200</xdr:colOff>
      <xdr:row>38</xdr:row>
      <xdr:rowOff>105664</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4351000" y="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115841</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4020800" y="628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47498</xdr:rowOff>
    </xdr:from>
    <xdr:to>
      <xdr:col>64</xdr:col>
      <xdr:colOff>152400</xdr:colOff>
      <xdr:row>38</xdr:row>
      <xdr:rowOff>149098</xdr:rowOff>
    </xdr:to>
    <xdr:sp macro="" textlink="">
      <xdr:nvSpPr>
        <xdr:cNvPr id="410" name="楕円 409">
          <a:extLst>
            <a:ext uri="{FF2B5EF4-FFF2-40B4-BE49-F238E27FC236}">
              <a16:creationId xmlns:a16="http://schemas.microsoft.com/office/drawing/2014/main" xmlns="" id="{00000000-0008-0000-0300-00009A010000}"/>
            </a:ext>
          </a:extLst>
        </xdr:cNvPr>
        <xdr:cNvSpPr/>
      </xdr:nvSpPr>
      <xdr:spPr>
        <a:xfrm>
          <a:off x="13462000" y="656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159275</xdr:rowOff>
    </xdr:from>
    <xdr:ext cx="762000" cy="259045"/>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131800" y="633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xmlns=""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将来負担比率はマイナスとなっており、類似団体平均を大きく下回っている。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は、地方債借入額の抑制や、計画的な公社からの依頼土地の買い戻しなどにより、将来負担額が減少傾向にあることに加え、将来負担額を上回る基金等の充当可能財源が確保されているためで、引き続き将来負担比率は低い状況で推移する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今後も公債費の削減や基金の確保など、低い水準を維持できるよう努める。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a:extLst>
            <a:ext uri="{FF2B5EF4-FFF2-40B4-BE49-F238E27FC236}">
              <a16:creationId xmlns:a16="http://schemas.microsoft.com/office/drawing/2014/main" xmlns="" id="{00000000-0008-0000-0300-0000B7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xmlns=""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87932</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flipV="1">
          <a:off x="17018000" y="2313214"/>
          <a:ext cx="0" cy="15466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60009</xdr:rowOff>
    </xdr:from>
    <xdr:ext cx="762000" cy="259045"/>
    <xdr:sp macro="" textlink="">
      <xdr:nvSpPr>
        <xdr:cNvPr id="443" name="将来負担の状況最小値テキスト">
          <a:extLst>
            <a:ext uri="{FF2B5EF4-FFF2-40B4-BE49-F238E27FC236}">
              <a16:creationId xmlns:a16="http://schemas.microsoft.com/office/drawing/2014/main" xmlns="" id="{00000000-0008-0000-0300-0000BB010000}"/>
            </a:ext>
          </a:extLst>
        </xdr:cNvPr>
        <xdr:cNvSpPr txBox="1"/>
      </xdr:nvSpPr>
      <xdr:spPr>
        <a:xfrm>
          <a:off x="17106900" y="383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87932</xdr:rowOff>
    </xdr:from>
    <xdr:to>
      <xdr:col>81</xdr:col>
      <xdr:colOff>133350</xdr:colOff>
      <xdr:row>22</xdr:row>
      <xdr:rowOff>87932</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6929100" y="385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5" name="将来負担の状況最大値テキスト">
          <a:extLst>
            <a:ext uri="{FF2B5EF4-FFF2-40B4-BE49-F238E27FC236}">
              <a16:creationId xmlns:a16="http://schemas.microsoft.com/office/drawing/2014/main" xmlns="" id="{00000000-0008-0000-0300-0000BD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a:extLst>
            <a:ext uri="{FF2B5EF4-FFF2-40B4-BE49-F238E27FC236}">
              <a16:creationId xmlns:a16="http://schemas.microsoft.com/office/drawing/2014/main" xmlns="" id="{00000000-0008-0000-0300-0000BE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136633</xdr:rowOff>
    </xdr:from>
    <xdr:ext cx="762000" cy="259045"/>
    <xdr:sp macro="" textlink="">
      <xdr:nvSpPr>
        <xdr:cNvPr id="447" name="将来負担の状況平均値テキスト">
          <a:extLst>
            <a:ext uri="{FF2B5EF4-FFF2-40B4-BE49-F238E27FC236}">
              <a16:creationId xmlns:a16="http://schemas.microsoft.com/office/drawing/2014/main" xmlns="" id="{00000000-0008-0000-0300-0000BF010000}"/>
            </a:ext>
          </a:extLst>
        </xdr:cNvPr>
        <xdr:cNvSpPr txBox="1"/>
      </xdr:nvSpPr>
      <xdr:spPr>
        <a:xfrm>
          <a:off x="17106900" y="2365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164556</xdr:rowOff>
    </xdr:from>
    <xdr:to>
      <xdr:col>81</xdr:col>
      <xdr:colOff>95250</xdr:colOff>
      <xdr:row>14</xdr:row>
      <xdr:rowOff>94706</xdr:rowOff>
    </xdr:to>
    <xdr:sp macro="" textlink="">
      <xdr:nvSpPr>
        <xdr:cNvPr id="448" name="フローチャート: 判断 447">
          <a:extLst>
            <a:ext uri="{FF2B5EF4-FFF2-40B4-BE49-F238E27FC236}">
              <a16:creationId xmlns:a16="http://schemas.microsoft.com/office/drawing/2014/main" xmlns="" id="{00000000-0008-0000-0300-0000C0010000}"/>
            </a:ext>
          </a:extLst>
        </xdr:cNvPr>
        <xdr:cNvSpPr/>
      </xdr:nvSpPr>
      <xdr:spPr>
        <a:xfrm>
          <a:off x="16967200" y="23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22981</xdr:rowOff>
    </xdr:from>
    <xdr:to>
      <xdr:col>77</xdr:col>
      <xdr:colOff>95250</xdr:colOff>
      <xdr:row>14</xdr:row>
      <xdr:rowOff>124581</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61290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134758</xdr:rowOff>
    </xdr:from>
    <xdr:ext cx="7366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5798800" y="2192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40217</xdr:rowOff>
    </xdr:from>
    <xdr:to>
      <xdr:col>73</xdr:col>
      <xdr:colOff>44450</xdr:colOff>
      <xdr:row>14</xdr:row>
      <xdr:rowOff>141817</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94222</xdr:rowOff>
    </xdr:from>
    <xdr:to>
      <xdr:col>68</xdr:col>
      <xdr:colOff>203200</xdr:colOff>
      <xdr:row>15</xdr:row>
      <xdr:rowOff>24372</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4351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34549</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4020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5" name="フローチャート: 判断 454">
          <a:extLst>
            <a:ext uri="{FF2B5EF4-FFF2-40B4-BE49-F238E27FC236}">
              <a16:creationId xmlns:a16="http://schemas.microsoft.com/office/drawing/2014/main" xmlns="" id="{00000000-0008-0000-0300-0000C7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40,500
37,908
34.28
13,075,855
12,491,068
576,499
8,415,665
6,783,484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人件費については、半原・中津両出張所の廃止や、ごみ収集業務の委託化の推進に伴う職員数の減に加え、職員の新陳代謝や再任用職員の活用などにより、前年度から約</a:t>
          </a:r>
          <a:r>
            <a:rPr kumimoji="1" lang="en-US" altLang="ja-JP" sz="1300">
              <a:latin typeface="ＭＳ Ｐゴシック" panose="020B0600070205080204" pitchFamily="50" charset="-128"/>
              <a:ea typeface="ＭＳ Ｐゴシック" panose="020B0600070205080204" pitchFamily="50" charset="-128"/>
            </a:rPr>
            <a:t>5,000</a:t>
          </a:r>
          <a:r>
            <a:rPr kumimoji="1" lang="ja-JP" altLang="en-US" sz="1300">
              <a:latin typeface="ＭＳ Ｐゴシック" panose="020B0600070205080204" pitchFamily="50" charset="-128"/>
              <a:ea typeface="ＭＳ Ｐゴシック" panose="020B0600070205080204" pitchFamily="50" charset="-128"/>
            </a:rPr>
            <a:t>万円減少した。ただし、依然として類似団体平均を上回っており、今後も適切な定員管理に努め、人件費の抑制を図っていく。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49276</xdr:rowOff>
    </xdr:from>
    <xdr:to>
      <xdr:col>24</xdr:col>
      <xdr:colOff>25400</xdr:colOff>
      <xdr:row>39</xdr:row>
      <xdr:rowOff>69850</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878576"/>
          <a:ext cx="0" cy="87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41927</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69850</xdr:rowOff>
    </xdr:from>
    <xdr:to>
      <xdr:col>24</xdr:col>
      <xdr:colOff>114300</xdr:colOff>
      <xdr:row>39</xdr:row>
      <xdr:rowOff>69850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675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135653</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49276</xdr:rowOff>
    </xdr:from>
    <xdr:to>
      <xdr:col>24</xdr:col>
      <xdr:colOff>114300</xdr:colOff>
      <xdr:row>34</xdr:row>
      <xdr:rowOff>49276</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69850</xdr:rowOff>
    </xdr:from>
    <xdr:to>
      <xdr:col>24</xdr:col>
      <xdr:colOff>25400</xdr:colOff>
      <xdr:row>39</xdr:row>
      <xdr:rowOff>138430</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flipV="1">
          <a:off x="3987800" y="67564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60723</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061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44196</xdr:rowOff>
    </xdr:from>
    <xdr:to>
      <xdr:col>24</xdr:col>
      <xdr:colOff>76200</xdr:colOff>
      <xdr:row>36</xdr:row>
      <xdr:rowOff>145796</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138430</xdr:rowOff>
    </xdr:from>
    <xdr:to>
      <xdr:col>19</xdr:col>
      <xdr:colOff>187325</xdr:colOff>
      <xdr:row>40</xdr:row>
      <xdr:rowOff>26416</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flipV="1">
          <a:off x="3098800" y="68249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71628</xdr:rowOff>
    </xdr:from>
    <xdr:to>
      <xdr:col>20</xdr:col>
      <xdr:colOff>38100</xdr:colOff>
      <xdr:row>37</xdr:row>
      <xdr:rowOff>1778</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11955</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8128</xdr:rowOff>
    </xdr:from>
    <xdr:to>
      <xdr:col>15</xdr:col>
      <xdr:colOff>98425</xdr:colOff>
      <xdr:row>40</xdr:row>
      <xdr:rowOff>26416</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a:off x="2209800" y="68661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71628</xdr:rowOff>
    </xdr:from>
    <xdr:to>
      <xdr:col>15</xdr:col>
      <xdr:colOff>149225</xdr:colOff>
      <xdr:row>37</xdr:row>
      <xdr:rowOff>1778</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11955</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8128</xdr:rowOff>
    </xdr:from>
    <xdr:to>
      <xdr:col>11</xdr:col>
      <xdr:colOff>9525</xdr:colOff>
      <xdr:row>40</xdr:row>
      <xdr:rowOff>76708</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flipV="1">
          <a:off x="1320800" y="68661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80772</xdr:rowOff>
    </xdr:from>
    <xdr:to>
      <xdr:col>11</xdr:col>
      <xdr:colOff>60325</xdr:colOff>
      <xdr:row>37</xdr:row>
      <xdr:rowOff>10922</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21099</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19050</xdr:rowOff>
    </xdr:from>
    <xdr:to>
      <xdr:col>24</xdr:col>
      <xdr:colOff>76200</xdr:colOff>
      <xdr:row>39</xdr:row>
      <xdr:rowOff>120650</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99077</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87630</xdr:rowOff>
    </xdr:from>
    <xdr:to>
      <xdr:col>20</xdr:col>
      <xdr:colOff>38100</xdr:colOff>
      <xdr:row>40</xdr:row>
      <xdr:rowOff>17780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2557</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686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147066</xdr:rowOff>
    </xdr:from>
    <xdr:to>
      <xdr:col>15</xdr:col>
      <xdr:colOff>149225</xdr:colOff>
      <xdr:row>40</xdr:row>
      <xdr:rowOff>77216</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8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61993</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691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128778</xdr:rowOff>
    </xdr:from>
    <xdr:to>
      <xdr:col>11</xdr:col>
      <xdr:colOff>60325</xdr:colOff>
      <xdr:row>40</xdr:row>
      <xdr:rowOff>58928</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81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43705</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690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25908</xdr:rowOff>
    </xdr:from>
    <xdr:to>
      <xdr:col>6</xdr:col>
      <xdr:colOff>171450</xdr:colOff>
      <xdr:row>40</xdr:row>
      <xdr:rowOff>127508</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8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112285</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697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物件費については、可燃ごみ等収集運搬業務委託、地域水源林整備箇所調査委託や消防指令台保守点検業務委託などが増となったことにより、前年度から約</a:t>
          </a:r>
          <a:r>
            <a:rPr kumimoji="1" lang="en-US" altLang="ja-JP" sz="1300">
              <a:latin typeface="ＭＳ Ｐゴシック" panose="020B0600070205080204" pitchFamily="50" charset="-128"/>
              <a:ea typeface="ＭＳ Ｐゴシック" panose="020B0600070205080204" pitchFamily="50" charset="-128"/>
            </a:rPr>
            <a:t>3,200</a:t>
          </a:r>
          <a:r>
            <a:rPr kumimoji="1" lang="ja-JP" altLang="en-US" sz="1300">
              <a:latin typeface="ＭＳ Ｐゴシック" panose="020B0600070205080204" pitchFamily="50" charset="-128"/>
              <a:ea typeface="ＭＳ Ｐゴシック" panose="020B0600070205080204" pitchFamily="50" charset="-128"/>
            </a:rPr>
            <a:t>万円の増となった。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本町は、保育園や小中学校の給食調理業務を民間委託していることや、ごみ収集やし尿処理の委託化を進めていることなどにより、物件費が大きくなっており、類似団体平均を上回っている。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xmlns=""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8890</xdr:rowOff>
    </xdr:from>
    <xdr:to>
      <xdr:col>82</xdr:col>
      <xdr:colOff>107950</xdr:colOff>
      <xdr:row>20</xdr:row>
      <xdr:rowOff>35560</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flipV="1">
          <a:off x="16510000" y="223774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7637</xdr:rowOff>
    </xdr:from>
    <xdr:ext cx="762000" cy="259045"/>
    <xdr:sp macro="" textlink="">
      <xdr:nvSpPr>
        <xdr:cNvPr id="121" name="物件費最小値テキスト">
          <a:extLst>
            <a:ext uri="{FF2B5EF4-FFF2-40B4-BE49-F238E27FC236}">
              <a16:creationId xmlns:a16="http://schemas.microsoft.com/office/drawing/2014/main" xmlns="" id="{00000000-0008-0000-0400-000079000000}"/>
            </a:ext>
          </a:extLst>
        </xdr:cNvPr>
        <xdr:cNvSpPr txBox="1"/>
      </xdr:nvSpPr>
      <xdr:spPr>
        <a:xfrm>
          <a:off x="16598900" y="343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35560</xdr:rowOff>
    </xdr:from>
    <xdr:to>
      <xdr:col>82</xdr:col>
      <xdr:colOff>196850</xdr:colOff>
      <xdr:row>20</xdr:row>
      <xdr:rowOff>35560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34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95267</xdr:rowOff>
    </xdr:from>
    <xdr:ext cx="762000" cy="259045"/>
    <xdr:sp macro="" textlink="">
      <xdr:nvSpPr>
        <xdr:cNvPr id="123" name="物件費最大値テキスト">
          <a:extLst>
            <a:ext uri="{FF2B5EF4-FFF2-40B4-BE49-F238E27FC236}">
              <a16:creationId xmlns:a16="http://schemas.microsoft.com/office/drawing/2014/main" xmlns="" id="{00000000-0008-0000-0400-00007B000000}"/>
            </a:ext>
          </a:extLst>
        </xdr:cNvPr>
        <xdr:cNvSpPr txBox="1"/>
      </xdr:nvSpPr>
      <xdr:spPr>
        <a:xfrm>
          <a:off x="16598900" y="198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8890</xdr:rowOff>
    </xdr:from>
    <xdr:to>
      <xdr:col>82</xdr:col>
      <xdr:colOff>196850</xdr:colOff>
      <xdr:row>13</xdr:row>
      <xdr:rowOff>8890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2237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16</xdr:row>
      <xdr:rowOff>149860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a:off x="15671800" y="28702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127017</xdr:rowOff>
    </xdr:from>
    <xdr:ext cx="762000" cy="259045"/>
    <xdr:sp macro="" textlink="">
      <xdr:nvSpPr>
        <xdr:cNvPr id="126" name="物件費平均値テキスト">
          <a:extLst>
            <a:ext uri="{FF2B5EF4-FFF2-40B4-BE49-F238E27FC236}">
              <a16:creationId xmlns:a16="http://schemas.microsoft.com/office/drawing/2014/main" xmlns="" id="{00000000-0008-0000-0400-00007E000000}"/>
            </a:ext>
          </a:extLst>
        </xdr:cNvPr>
        <xdr:cNvSpPr txBox="1"/>
      </xdr:nvSpPr>
      <xdr:spPr>
        <a:xfrm>
          <a:off x="16598900" y="2527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110490</xdr:rowOff>
    </xdr:from>
    <xdr:to>
      <xdr:col>82</xdr:col>
      <xdr:colOff>158750</xdr:colOff>
      <xdr:row>16</xdr:row>
      <xdr:rowOff>40640</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64592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69850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flipV="1">
          <a:off x="14782800" y="2870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72390</xdr:rowOff>
    </xdr:from>
    <xdr:to>
      <xdr:col>78</xdr:col>
      <xdr:colOff>120650</xdr:colOff>
      <xdr:row>16</xdr:row>
      <xdr:rowOff>2540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12717</xdr:rowOff>
    </xdr:from>
    <xdr:ext cx="736600" cy="259045"/>
    <xdr:sp macro="" textlink="">
      <xdr:nvSpPr>
        <xdr:cNvPr id="130" name="テキスト ボックス 129">
          <a:extLst>
            <a:ext uri="{FF2B5EF4-FFF2-40B4-BE49-F238E27FC236}">
              <a16:creationId xmlns:a16="http://schemas.microsoft.com/office/drawing/2014/main" xmlns="" id="{00000000-0008-0000-0400-000082000000}"/>
            </a:ext>
          </a:extLst>
        </xdr:cNvPr>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24130</xdr:rowOff>
    </xdr:from>
    <xdr:to>
      <xdr:col>73</xdr:col>
      <xdr:colOff>180975</xdr:colOff>
      <xdr:row>17</xdr:row>
      <xdr:rowOff>69850</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a:off x="13893800" y="2938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49530</xdr:rowOff>
    </xdr:from>
    <xdr:to>
      <xdr:col>74</xdr:col>
      <xdr:colOff>31750</xdr:colOff>
      <xdr:row>15</xdr:row>
      <xdr:rowOff>151130</xdr:rowOff>
    </xdr:to>
    <xdr:sp macro="" textlink="">
      <xdr:nvSpPr>
        <xdr:cNvPr id="132" name="フローチャート: 判断 131">
          <a:extLst>
            <a:ext uri="{FF2B5EF4-FFF2-40B4-BE49-F238E27FC236}">
              <a16:creationId xmlns:a16="http://schemas.microsoft.com/office/drawing/2014/main" xmlns="" id="{00000000-0008-0000-0400-000084000000}"/>
            </a:ext>
          </a:extLst>
        </xdr:cNvPr>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161307</xdr:rowOff>
    </xdr:from>
    <xdr:ext cx="7620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17</xdr:row>
      <xdr:rowOff>92710</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flipV="1">
          <a:off x="13004800" y="29387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160020</xdr:rowOff>
    </xdr:from>
    <xdr:to>
      <xdr:col>69</xdr:col>
      <xdr:colOff>142875</xdr:colOff>
      <xdr:row>15</xdr:row>
      <xdr:rowOff>90170</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3843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100347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3512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71137</xdr:rowOff>
    </xdr:from>
    <xdr:ext cx="762000" cy="259045"/>
    <xdr:sp macro="" textlink="">
      <xdr:nvSpPr>
        <xdr:cNvPr id="145" name="物件費該当値テキスト">
          <a:extLst>
            <a:ext uri="{FF2B5EF4-FFF2-40B4-BE49-F238E27FC236}">
              <a16:creationId xmlns:a16="http://schemas.microsoft.com/office/drawing/2014/main" xmlns="" id="{00000000-0008-0000-0400-000091000000}"/>
            </a:ext>
          </a:extLst>
        </xdr:cNvPr>
        <xdr:cNvSpPr txBox="1"/>
      </xdr:nvSpPr>
      <xdr:spPr>
        <a:xfrm>
          <a:off x="165989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144780</xdr:rowOff>
    </xdr:from>
    <xdr:to>
      <xdr:col>69</xdr:col>
      <xdr:colOff>142875</xdr:colOff>
      <xdr:row>17</xdr:row>
      <xdr:rowOff>74930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2954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扶助費については、交付対象者の減少による児童手当の減や、地域型保育給付事業費負担金の減があったものの、障害者総合支援法に基づく給付費の増や施設型給付事業費負担金の増に伴い、前年度から約</a:t>
          </a:r>
          <a:r>
            <a:rPr kumimoji="1" lang="en-US" altLang="ja-JP" sz="1300">
              <a:latin typeface="ＭＳ Ｐゴシック" panose="020B0600070205080204" pitchFamily="50" charset="-128"/>
              <a:ea typeface="ＭＳ Ｐゴシック" panose="020B0600070205080204" pitchFamily="50" charset="-128"/>
            </a:rPr>
            <a:t>5,200</a:t>
          </a:r>
          <a:r>
            <a:rPr kumimoji="1" lang="ja-JP" altLang="en-US" sz="1300">
              <a:latin typeface="ＭＳ Ｐゴシック" panose="020B0600070205080204" pitchFamily="50" charset="-128"/>
              <a:ea typeface="ＭＳ Ｐゴシック" panose="020B0600070205080204" pitchFamily="50" charset="-128"/>
            </a:rPr>
            <a:t>万円の増となった。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類似団体平均を上回っており、今後も引き続き適正化に努めていく。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xmlns=""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53522</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flipV="1">
          <a:off x="4826000" y="9124043"/>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4" name="扶助費最小値テキスト">
          <a:extLst>
            <a:ext uri="{FF2B5EF4-FFF2-40B4-BE49-F238E27FC236}">
              <a16:creationId xmlns:a16="http://schemas.microsoft.com/office/drawing/2014/main" xmlns="" id="{00000000-0008-0000-0400-0000B8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6" name="扶助費最大値テキスト">
          <a:extLst>
            <a:ext uri="{FF2B5EF4-FFF2-40B4-BE49-F238E27FC236}">
              <a16:creationId xmlns:a16="http://schemas.microsoft.com/office/drawing/2014/main" xmlns="" id="{00000000-0008-0000-0400-0000BA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159657</xdr:rowOff>
    </xdr:from>
    <xdr:to>
      <xdr:col>24</xdr:col>
      <xdr:colOff>25400</xdr:colOff>
      <xdr:row>59</xdr:row>
      <xdr:rowOff>37193</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a:off x="3987800" y="101037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60070</xdr:rowOff>
    </xdr:from>
    <xdr:ext cx="762000" cy="259045"/>
    <xdr:sp macro="" textlink="">
      <xdr:nvSpPr>
        <xdr:cNvPr id="189" name="扶助費平均値テキスト">
          <a:extLst>
            <a:ext uri="{FF2B5EF4-FFF2-40B4-BE49-F238E27FC236}">
              <a16:creationId xmlns:a16="http://schemas.microsoft.com/office/drawing/2014/main" xmlns="" id="{00000000-0008-0000-0400-0000BD000000}"/>
            </a:ext>
          </a:extLst>
        </xdr:cNvPr>
        <xdr:cNvSpPr txBox="1"/>
      </xdr:nvSpPr>
      <xdr:spPr>
        <a:xfrm>
          <a:off x="4914900" y="9489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159657</xdr:rowOff>
    </xdr:from>
    <xdr:to>
      <xdr:col>19</xdr:col>
      <xdr:colOff>187325</xdr:colOff>
      <xdr:row>58</xdr:row>
      <xdr:rowOff>159657</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3098800" y="10103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xdr:rowOff>
    </xdr:from>
    <xdr:to>
      <xdr:col>15</xdr:col>
      <xdr:colOff>98425</xdr:colOff>
      <xdr:row>58</xdr:row>
      <xdr:rowOff>159657</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a:off x="2209800" y="9956800"/>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58</xdr:row>
      <xdr:rowOff>29028</xdr:rowOff>
    </xdr:to>
    <xdr:cxnSp macro="">
      <xdr:nvCxnSpPr>
        <xdr:cNvPr id="197" name="直線コネクタ 196">
          <a:extLst>
            <a:ext uri="{FF2B5EF4-FFF2-40B4-BE49-F238E27FC236}">
              <a16:creationId xmlns:a16="http://schemas.microsoft.com/office/drawing/2014/main" xmlns="" id="{00000000-0008-0000-0400-0000C5000000}"/>
            </a:ext>
          </a:extLst>
        </xdr:cNvPr>
        <xdr:cNvCxnSpPr/>
      </xdr:nvCxnSpPr>
      <xdr:spPr>
        <a:xfrm flipV="1">
          <a:off x="1320800" y="99568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24692</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157843</xdr:rowOff>
    </xdr:from>
    <xdr:to>
      <xdr:col>24</xdr:col>
      <xdr:colOff>76200</xdr:colOff>
      <xdr:row>59</xdr:row>
      <xdr:rowOff>87993</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47752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129920</xdr:rowOff>
    </xdr:from>
    <xdr:ext cx="762000" cy="259045"/>
    <xdr:sp macro="" textlink="">
      <xdr:nvSpPr>
        <xdr:cNvPr id="208" name="扶助費該当値テキスト">
          <a:extLst>
            <a:ext uri="{FF2B5EF4-FFF2-40B4-BE49-F238E27FC236}">
              <a16:creationId xmlns:a16="http://schemas.microsoft.com/office/drawing/2014/main" xmlns="" id="{00000000-0008-0000-0400-0000D0000000}"/>
            </a:ext>
          </a:extLst>
        </xdr:cNvPr>
        <xdr:cNvSpPr txBox="1"/>
      </xdr:nvSpPr>
      <xdr:spPr>
        <a:xfrm>
          <a:off x="49149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108857</xdr:rowOff>
    </xdr:from>
    <xdr:to>
      <xdr:col>20</xdr:col>
      <xdr:colOff>38100</xdr:colOff>
      <xdr:row>59</xdr:row>
      <xdr:rowOff>39007</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937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23784</xdr:rowOff>
    </xdr:from>
    <xdr:ext cx="7366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3606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108857</xdr:rowOff>
    </xdr:from>
    <xdr:to>
      <xdr:col>15</xdr:col>
      <xdr:colOff>149225</xdr:colOff>
      <xdr:row>59</xdr:row>
      <xdr:rowOff>39007</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048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23784</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2717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1270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高齢化の進行に伴い、後期高齢者医療特別会計及び介護保険特別会計繰出金が増加した。一方で、被保険者数の減少に伴い国民健康保険特別会計繰出金が減となったほか、下水道事業特別会計繰出金についても、繰越金が例年より多かったことにより減となり、全体では前年度から約１億</a:t>
          </a:r>
          <a:r>
            <a:rPr kumimoji="1" lang="en-US" altLang="ja-JP" sz="1200">
              <a:latin typeface="ＭＳ Ｐゴシック" panose="020B0600070205080204" pitchFamily="50" charset="-128"/>
              <a:ea typeface="ＭＳ Ｐゴシック" panose="020B0600070205080204" pitchFamily="50" charset="-128"/>
            </a:rPr>
            <a:t>1,500</a:t>
          </a:r>
          <a:r>
            <a:rPr kumimoji="1" lang="ja-JP" altLang="en-US" sz="1200">
              <a:latin typeface="ＭＳ Ｐゴシック" panose="020B0600070205080204" pitchFamily="50" charset="-128"/>
              <a:ea typeface="ＭＳ Ｐゴシック" panose="020B0600070205080204" pitchFamily="50" charset="-128"/>
            </a:rPr>
            <a:t>万円の減となった。このほか、財政調整基金への一般財源分の積み立ての増加や旧庁舎周辺公共施設整備基金から公共施設整備基金への積み替え・積み増しにより、積立金全体で約３億</a:t>
          </a:r>
          <a:r>
            <a:rPr kumimoji="1" lang="en-US" altLang="ja-JP" sz="1200">
              <a:latin typeface="ＭＳ Ｐゴシック" panose="020B0600070205080204" pitchFamily="50" charset="-128"/>
              <a:ea typeface="ＭＳ Ｐゴシック" panose="020B0600070205080204" pitchFamily="50" charset="-128"/>
            </a:rPr>
            <a:t>9,700</a:t>
          </a:r>
          <a:r>
            <a:rPr kumimoji="1" lang="ja-JP" altLang="en-US" sz="1200">
              <a:latin typeface="ＭＳ Ｐゴシック" panose="020B0600070205080204" pitchFamily="50" charset="-128"/>
              <a:ea typeface="ＭＳ Ｐゴシック" panose="020B0600070205080204" pitchFamily="50" charset="-128"/>
            </a:rPr>
            <a:t>万円の増となり、全体で</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xmlns=""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60</xdr:row>
      <xdr:rowOff>134620</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flipV="1">
          <a:off x="16510000" y="91948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106697</xdr:rowOff>
    </xdr:from>
    <xdr:ext cx="762000" cy="259045"/>
    <xdr:sp macro="" textlink="">
      <xdr:nvSpPr>
        <xdr:cNvPr id="245" name="その他最小値テキスト">
          <a:extLst>
            <a:ext uri="{FF2B5EF4-FFF2-40B4-BE49-F238E27FC236}">
              <a16:creationId xmlns:a16="http://schemas.microsoft.com/office/drawing/2014/main" xmlns="" id="{00000000-0008-0000-0400-0000F5000000}"/>
            </a:ext>
          </a:extLst>
        </xdr:cNvPr>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134620</xdr:rowOff>
    </xdr:from>
    <xdr:to>
      <xdr:col>82</xdr:col>
      <xdr:colOff>196850</xdr:colOff>
      <xdr:row>60</xdr:row>
      <xdr:rowOff>134620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47" name="その他最大値テキスト">
          <a:extLst>
            <a:ext uri="{FF2B5EF4-FFF2-40B4-BE49-F238E27FC236}">
              <a16:creationId xmlns:a16="http://schemas.microsoft.com/office/drawing/2014/main" xmlns="" id="{00000000-0008-0000-0400-0000F7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134620</xdr:rowOff>
    </xdr:from>
    <xdr:to>
      <xdr:col>82</xdr:col>
      <xdr:colOff>107950</xdr:colOff>
      <xdr:row>56</xdr:row>
      <xdr:rowOff>165100</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a:off x="15671800" y="97358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139717</xdr:rowOff>
    </xdr:from>
    <xdr:ext cx="762000" cy="259045"/>
    <xdr:sp macro="" textlink="">
      <xdr:nvSpPr>
        <xdr:cNvPr id="250" name="その他平均値テキスト">
          <a:extLst>
            <a:ext uri="{FF2B5EF4-FFF2-40B4-BE49-F238E27FC236}">
              <a16:creationId xmlns:a16="http://schemas.microsoft.com/office/drawing/2014/main" xmlns="" id="{00000000-0008-0000-0400-0000FA000000}"/>
            </a:ext>
          </a:extLst>
        </xdr:cNvPr>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111760</xdr:rowOff>
    </xdr:from>
    <xdr:to>
      <xdr:col>78</xdr:col>
      <xdr:colOff>69850</xdr:colOff>
      <xdr:row>56</xdr:row>
      <xdr:rowOff>134620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4782800" y="9712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111760</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a:off x="13893800" y="9690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88900</xdr:rowOff>
    </xdr:to>
    <xdr:cxnSp macro="">
      <xdr:nvCxnSpPr>
        <xdr:cNvPr id="258" name="直線コネクタ 257">
          <a:extLst>
            <a:ext uri="{FF2B5EF4-FFF2-40B4-BE49-F238E27FC236}">
              <a16:creationId xmlns:a16="http://schemas.microsoft.com/office/drawing/2014/main" xmlns="" id="{00000000-0008-0000-0400-000002010000}"/>
            </a:ext>
          </a:extLst>
        </xdr:cNvPr>
        <xdr:cNvCxnSpPr/>
      </xdr:nvCxnSpPr>
      <xdr:spPr>
        <a:xfrm>
          <a:off x="13004800" y="969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91440</xdr:rowOff>
    </xdr:from>
    <xdr:to>
      <xdr:col>69</xdr:col>
      <xdr:colOff>142875</xdr:colOff>
      <xdr:row>57</xdr:row>
      <xdr:rowOff>21590</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3843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6367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3512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69" name="その他該当値テキスト">
          <a:extLst>
            <a:ext uri="{FF2B5EF4-FFF2-40B4-BE49-F238E27FC236}">
              <a16:creationId xmlns:a16="http://schemas.microsoft.com/office/drawing/2014/main" xmlns="" id="{00000000-0008-0000-0400-00000D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83820</xdr:rowOff>
    </xdr:from>
    <xdr:to>
      <xdr:col>78</xdr:col>
      <xdr:colOff>120650</xdr:colOff>
      <xdr:row>57</xdr:row>
      <xdr:rowOff>13970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5621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24147</xdr:rowOff>
    </xdr:from>
    <xdr:ext cx="7366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5290800" y="945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60960</xdr:rowOff>
    </xdr:from>
    <xdr:to>
      <xdr:col>74</xdr:col>
      <xdr:colOff>31750</xdr:colOff>
      <xdr:row>56</xdr:row>
      <xdr:rowOff>162560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4732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1287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4401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補助費等については、私立幼稚園就園奨励費補助金や二次救急医療業務負担金などが減となったものの、神奈川県町村情報システム共同化推進事業組合負担金や消防団退職報償金などが増となったため、約</a:t>
          </a:r>
          <a:r>
            <a:rPr kumimoji="1" lang="en-US" altLang="ja-JP" sz="1200">
              <a:latin typeface="ＭＳ Ｐゴシック" panose="020B0600070205080204" pitchFamily="50" charset="-128"/>
              <a:ea typeface="ＭＳ Ｐゴシック" panose="020B0600070205080204" pitchFamily="50" charset="-128"/>
            </a:rPr>
            <a:t>850</a:t>
          </a:r>
          <a:r>
            <a:rPr kumimoji="1" lang="ja-JP" altLang="en-US" sz="1200">
              <a:latin typeface="ＭＳ Ｐゴシック" panose="020B0600070205080204" pitchFamily="50" charset="-128"/>
              <a:ea typeface="ＭＳ Ｐゴシック" panose="020B0600070205080204" pitchFamily="50" charset="-128"/>
            </a:rPr>
            <a:t>万円の増となった。事業費は増となったが、類似団体平均については</a:t>
          </a:r>
          <a:r>
            <a:rPr kumimoji="1" lang="en-US" altLang="ja-JP" sz="1200">
              <a:latin typeface="ＭＳ Ｐゴシック" panose="020B0600070205080204" pitchFamily="50" charset="-128"/>
              <a:ea typeface="ＭＳ Ｐゴシック" panose="020B0600070205080204" pitchFamily="50" charset="-128"/>
            </a:rPr>
            <a:t>6.3</a:t>
          </a:r>
          <a:r>
            <a:rPr kumimoji="1" lang="ja-JP" altLang="en-US" sz="1200">
              <a:latin typeface="ＭＳ Ｐゴシック" panose="020B0600070205080204" pitchFamily="50" charset="-128"/>
              <a:ea typeface="ＭＳ Ｐゴシック" panose="020B0600070205080204" pitchFamily="50" charset="-128"/>
            </a:rPr>
            <a:t>ポイント下回っている。</a:t>
          </a:r>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xmlns=""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40</xdr:row>
      <xdr:rowOff>142240</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flipV="1">
          <a:off x="16510000" y="56515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114317</xdr:rowOff>
    </xdr:from>
    <xdr:ext cx="762000" cy="259045"/>
    <xdr:sp macro="" textlink="">
      <xdr:nvSpPr>
        <xdr:cNvPr id="306" name="補助費等最小値テキスト">
          <a:extLst>
            <a:ext uri="{FF2B5EF4-FFF2-40B4-BE49-F238E27FC236}">
              <a16:creationId xmlns:a16="http://schemas.microsoft.com/office/drawing/2014/main" xmlns="" id="{00000000-0008-0000-0400-000032010000}"/>
            </a:ext>
          </a:extLst>
        </xdr:cNvPr>
        <xdr:cNvSpPr txBox="1"/>
      </xdr:nvSpPr>
      <xdr:spPr>
        <a:xfrm>
          <a:off x="16598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142240</xdr:rowOff>
    </xdr:from>
    <xdr:to>
      <xdr:col>82</xdr:col>
      <xdr:colOff>196850</xdr:colOff>
      <xdr:row>40</xdr:row>
      <xdr:rowOff>142240</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a:off x="16421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308" name="補助費等最大値テキスト">
          <a:extLst>
            <a:ext uri="{FF2B5EF4-FFF2-40B4-BE49-F238E27FC236}">
              <a16:creationId xmlns:a16="http://schemas.microsoft.com/office/drawing/2014/main" xmlns="" id="{00000000-0008-0000-0400-000034010000}"/>
            </a:ext>
          </a:extLst>
        </xdr:cNvPr>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161290</xdr:rowOff>
    </xdr:from>
    <xdr:to>
      <xdr:col>82</xdr:col>
      <xdr:colOff>107950</xdr:colOff>
      <xdr:row>33</xdr:row>
      <xdr:rowOff>161290</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a:off x="15671800" y="58191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1" name="補助費等平均値テキスト">
          <a:extLst>
            <a:ext uri="{FF2B5EF4-FFF2-40B4-BE49-F238E27FC236}">
              <a16:creationId xmlns:a16="http://schemas.microsoft.com/office/drawing/2014/main" xmlns="" id="{00000000-0008-0000-0400-000037010000}"/>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161290</xdr:rowOff>
    </xdr:from>
    <xdr:to>
      <xdr:col>78</xdr:col>
      <xdr:colOff>69850</xdr:colOff>
      <xdr:row>34</xdr:row>
      <xdr:rowOff>35560</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flipV="1">
          <a:off x="14782800" y="5819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68580</xdr:rowOff>
    </xdr:from>
    <xdr:to>
      <xdr:col>78</xdr:col>
      <xdr:colOff>120650</xdr:colOff>
      <xdr:row>36</xdr:row>
      <xdr:rowOff>170180</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154957</xdr:rowOff>
    </xdr:from>
    <xdr:ext cx="7366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5290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35560</xdr:rowOff>
    </xdr:from>
    <xdr:to>
      <xdr:col>73</xdr:col>
      <xdr:colOff>180975</xdr:colOff>
      <xdr:row>34</xdr:row>
      <xdr:rowOff>50800</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flipV="1">
          <a:off x="13893800" y="58648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50800</xdr:rowOff>
    </xdr:from>
    <xdr:to>
      <xdr:col>69</xdr:col>
      <xdr:colOff>92075</xdr:colOff>
      <xdr:row>34</xdr:row>
      <xdr:rowOff>111760</xdr:rowOff>
    </xdr:to>
    <xdr:cxnSp macro="">
      <xdr:nvCxnSpPr>
        <xdr:cNvPr id="319" name="直線コネクタ 318">
          <a:extLst>
            <a:ext uri="{FF2B5EF4-FFF2-40B4-BE49-F238E27FC236}">
              <a16:creationId xmlns:a16="http://schemas.microsoft.com/office/drawing/2014/main" xmlns="" id="{00000000-0008-0000-0400-00003F010000}"/>
            </a:ext>
          </a:extLst>
        </xdr:cNvPr>
        <xdr:cNvCxnSpPr/>
      </xdr:nvCxnSpPr>
      <xdr:spPr>
        <a:xfrm flipV="1">
          <a:off x="13004800" y="58801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20" name="フローチャート: 判断 319">
          <a:extLst>
            <a:ext uri="{FF2B5EF4-FFF2-40B4-BE49-F238E27FC236}">
              <a16:creationId xmlns:a16="http://schemas.microsoft.com/office/drawing/2014/main" xmlns="" id="{00000000-0008-0000-0400-000040010000}"/>
            </a:ext>
          </a:extLst>
        </xdr:cNvPr>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22860</xdr:rowOff>
    </xdr:from>
    <xdr:to>
      <xdr:col>65</xdr:col>
      <xdr:colOff>53975</xdr:colOff>
      <xdr:row>36</xdr:row>
      <xdr:rowOff>124460</xdr:rowOff>
    </xdr:to>
    <xdr:sp macro="" textlink="">
      <xdr:nvSpPr>
        <xdr:cNvPr id="322" name="フローチャート: 判断 321">
          <a:extLst>
            <a:ext uri="{FF2B5EF4-FFF2-40B4-BE49-F238E27FC236}">
              <a16:creationId xmlns:a16="http://schemas.microsoft.com/office/drawing/2014/main" xmlns="" id="{00000000-0008-0000-0400-000042010000}"/>
            </a:ext>
          </a:extLst>
        </xdr:cNvPr>
        <xdr:cNvSpPr/>
      </xdr:nvSpPr>
      <xdr:spPr>
        <a:xfrm>
          <a:off x="12954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109237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2623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110490</xdr:rowOff>
    </xdr:from>
    <xdr:to>
      <xdr:col>82</xdr:col>
      <xdr:colOff>158750</xdr:colOff>
      <xdr:row>34</xdr:row>
      <xdr:rowOff>40640</xdr:rowOff>
    </xdr:to>
    <xdr:sp macro="" textlink="">
      <xdr:nvSpPr>
        <xdr:cNvPr id="329" name="楕円 328">
          <a:extLst>
            <a:ext uri="{FF2B5EF4-FFF2-40B4-BE49-F238E27FC236}">
              <a16:creationId xmlns:a16="http://schemas.microsoft.com/office/drawing/2014/main" xmlns="" id="{00000000-0008-0000-0400-000049010000}"/>
            </a:ext>
          </a:extLst>
        </xdr:cNvPr>
        <xdr:cNvSpPr/>
      </xdr:nvSpPr>
      <xdr:spPr>
        <a:xfrm>
          <a:off x="164592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127017</xdr:rowOff>
    </xdr:from>
    <xdr:ext cx="762000" cy="259045"/>
    <xdr:sp macro="" textlink="">
      <xdr:nvSpPr>
        <xdr:cNvPr id="330" name="補助費等該当値テキスト">
          <a:extLst>
            <a:ext uri="{FF2B5EF4-FFF2-40B4-BE49-F238E27FC236}">
              <a16:creationId xmlns:a16="http://schemas.microsoft.com/office/drawing/2014/main" xmlns="" id="{00000000-0008-0000-0400-00004A010000}"/>
            </a:ext>
          </a:extLst>
        </xdr:cNvPr>
        <xdr:cNvSpPr txBox="1"/>
      </xdr:nvSpPr>
      <xdr:spPr>
        <a:xfrm>
          <a:off x="165989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110490</xdr:rowOff>
    </xdr:from>
    <xdr:to>
      <xdr:col>78</xdr:col>
      <xdr:colOff>120650</xdr:colOff>
      <xdr:row>34</xdr:row>
      <xdr:rowOff>40640</xdr:rowOff>
    </xdr:to>
    <xdr:sp macro="" textlink="">
      <xdr:nvSpPr>
        <xdr:cNvPr id="331" name="楕円 330">
          <a:extLst>
            <a:ext uri="{FF2B5EF4-FFF2-40B4-BE49-F238E27FC236}">
              <a16:creationId xmlns:a16="http://schemas.microsoft.com/office/drawing/2014/main" xmlns="" id="{00000000-0008-0000-0400-00004B010000}"/>
            </a:ext>
          </a:extLst>
        </xdr:cNvPr>
        <xdr:cNvSpPr/>
      </xdr:nvSpPr>
      <xdr:spPr>
        <a:xfrm>
          <a:off x="15621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50817</xdr:rowOff>
    </xdr:from>
    <xdr:ext cx="7366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5290800" y="553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156210</xdr:rowOff>
    </xdr:from>
    <xdr:to>
      <xdr:col>74</xdr:col>
      <xdr:colOff>31750</xdr:colOff>
      <xdr:row>34</xdr:row>
      <xdr:rowOff>86360</xdr:rowOff>
    </xdr:to>
    <xdr:sp macro="" textlink="">
      <xdr:nvSpPr>
        <xdr:cNvPr id="333" name="楕円 332">
          <a:extLst>
            <a:ext uri="{FF2B5EF4-FFF2-40B4-BE49-F238E27FC236}">
              <a16:creationId xmlns:a16="http://schemas.microsoft.com/office/drawing/2014/main" xmlns="" id="{00000000-0008-0000-0400-00004D010000}"/>
            </a:ext>
          </a:extLst>
        </xdr:cNvPr>
        <xdr:cNvSpPr/>
      </xdr:nvSpPr>
      <xdr:spPr>
        <a:xfrm>
          <a:off x="14732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96537</xdr:rowOff>
    </xdr:from>
    <xdr:ext cx="762000" cy="259045"/>
    <xdr:sp macro="" textlink="">
      <xdr:nvSpPr>
        <xdr:cNvPr id="334" name="テキスト ボックス 333">
          <a:extLst>
            <a:ext uri="{FF2B5EF4-FFF2-40B4-BE49-F238E27FC236}">
              <a16:creationId xmlns:a16="http://schemas.microsoft.com/office/drawing/2014/main" xmlns="" id="{00000000-0008-0000-0400-00004E010000}"/>
            </a:ext>
          </a:extLst>
        </xdr:cNvPr>
        <xdr:cNvSpPr txBox="1"/>
      </xdr:nvSpPr>
      <xdr:spPr>
        <a:xfrm>
          <a:off x="14401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0</xdr:rowOff>
    </xdr:from>
    <xdr:to>
      <xdr:col>69</xdr:col>
      <xdr:colOff>142875</xdr:colOff>
      <xdr:row>34</xdr:row>
      <xdr:rowOff>101600</xdr:rowOff>
    </xdr:to>
    <xdr:sp macro="" textlink="">
      <xdr:nvSpPr>
        <xdr:cNvPr id="335" name="楕円 334">
          <a:extLst>
            <a:ext uri="{FF2B5EF4-FFF2-40B4-BE49-F238E27FC236}">
              <a16:creationId xmlns:a16="http://schemas.microsoft.com/office/drawing/2014/main" xmlns="" id="{00000000-0008-0000-0400-00004F010000}"/>
            </a:ext>
          </a:extLst>
        </xdr:cNvPr>
        <xdr:cNvSpPr/>
      </xdr:nvSpPr>
      <xdr:spPr>
        <a:xfrm>
          <a:off x="13843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111777</xdr:rowOff>
    </xdr:from>
    <xdr:ext cx="762000" cy="259045"/>
    <xdr:sp macro="" textlink="">
      <xdr:nvSpPr>
        <xdr:cNvPr id="336" name="テキスト ボックス 335">
          <a:extLst>
            <a:ext uri="{FF2B5EF4-FFF2-40B4-BE49-F238E27FC236}">
              <a16:creationId xmlns:a16="http://schemas.microsoft.com/office/drawing/2014/main" xmlns="" id="{00000000-0008-0000-0400-000050010000}"/>
            </a:ext>
          </a:extLst>
        </xdr:cNvPr>
        <xdr:cNvSpPr txBox="1"/>
      </xdr:nvSpPr>
      <xdr:spPr>
        <a:xfrm>
          <a:off x="13512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60960</xdr:rowOff>
    </xdr:from>
    <xdr:to>
      <xdr:col>65</xdr:col>
      <xdr:colOff>53975</xdr:colOff>
      <xdr:row>34</xdr:row>
      <xdr:rowOff>162560</xdr:rowOff>
    </xdr:to>
    <xdr:sp macro="" textlink="">
      <xdr:nvSpPr>
        <xdr:cNvPr id="337" name="楕円 336">
          <a:extLst>
            <a:ext uri="{FF2B5EF4-FFF2-40B4-BE49-F238E27FC236}">
              <a16:creationId xmlns:a16="http://schemas.microsoft.com/office/drawing/2014/main" xmlns="" id="{00000000-0008-0000-0400-000051010000}"/>
            </a:ext>
          </a:extLst>
        </xdr:cNvPr>
        <xdr:cNvSpPr/>
      </xdr:nvSpPr>
      <xdr:spPr>
        <a:xfrm>
          <a:off x="12954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1287</xdr:rowOff>
    </xdr:from>
    <xdr:ext cx="762000" cy="259045"/>
    <xdr:sp macro="" textlink="">
      <xdr:nvSpPr>
        <xdr:cNvPr id="338" name="テキスト ボックス 337">
          <a:extLst>
            <a:ext uri="{FF2B5EF4-FFF2-40B4-BE49-F238E27FC236}">
              <a16:creationId xmlns:a16="http://schemas.microsoft.com/office/drawing/2014/main" xmlns="" id="{00000000-0008-0000-0400-000052010000}"/>
            </a:ext>
          </a:extLst>
        </xdr:cNvPr>
        <xdr:cNvSpPr txBox="1"/>
      </xdr:nvSpPr>
      <xdr:spPr>
        <a:xfrm>
          <a:off x="12623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公債費については、平成４年度に借り入れた庁舎建設事業債のほか４件の償還が終了したことなどにより、前年度から約</a:t>
          </a:r>
          <a:r>
            <a:rPr kumimoji="1" lang="en-US" altLang="ja-JP" sz="1200">
              <a:latin typeface="ＭＳ Ｐゴシック" panose="020B0600070205080204" pitchFamily="50" charset="-128"/>
              <a:ea typeface="ＭＳ Ｐゴシック" panose="020B0600070205080204" pitchFamily="50" charset="-128"/>
            </a:rPr>
            <a:t>2,900</a:t>
          </a:r>
          <a:r>
            <a:rPr kumimoji="1" lang="ja-JP" altLang="en-US" sz="1200">
              <a:latin typeface="ＭＳ Ｐゴシック" panose="020B0600070205080204" pitchFamily="50" charset="-128"/>
              <a:ea typeface="ＭＳ Ｐゴシック" panose="020B0600070205080204" pitchFamily="50" charset="-128"/>
            </a:rPr>
            <a:t>万円の減となった。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現状、類似団体平均を下回っているが、個別施設計画策定後に公共施設の計画的な改修や統合などを行っていく必要があることから、地方債の活用にあたっては、中長期的な視点から財政見通しを立て、将来負担が過度に増大しないように配慮していく。</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xmlns=""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xmlns=""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xmlns=""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xmlns=""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xmlns=""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37193</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flipV="1">
          <a:off x="4826000" y="12651015"/>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68" name="公債費最小値テキスト">
          <a:extLst>
            <a:ext uri="{FF2B5EF4-FFF2-40B4-BE49-F238E27FC236}">
              <a16:creationId xmlns:a16="http://schemas.microsoft.com/office/drawing/2014/main" xmlns="" id="{00000000-0008-0000-0400-000070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0" name="公債費最大値テキスト">
          <a:extLst>
            <a:ext uri="{FF2B5EF4-FFF2-40B4-BE49-F238E27FC236}">
              <a16:creationId xmlns:a16="http://schemas.microsoft.com/office/drawing/2014/main" xmlns="" id="{00000000-0008-0000-0400-000072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46990</xdr:rowOff>
    </xdr:from>
    <xdr:to>
      <xdr:col>24</xdr:col>
      <xdr:colOff>25400</xdr:colOff>
      <xdr:row>75</xdr:row>
      <xdr:rowOff>79647</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flipV="1">
          <a:off x="3987800" y="1290574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30315</xdr:rowOff>
    </xdr:from>
    <xdr:ext cx="762000" cy="259045"/>
    <xdr:sp macro="" textlink="">
      <xdr:nvSpPr>
        <xdr:cNvPr id="373" name="公債費平均値テキスト">
          <a:extLst>
            <a:ext uri="{FF2B5EF4-FFF2-40B4-BE49-F238E27FC236}">
              <a16:creationId xmlns:a16="http://schemas.microsoft.com/office/drawing/2014/main" xmlns="" id="{00000000-0008-0000-0400-000075010000}"/>
            </a:ext>
          </a:extLst>
        </xdr:cNvPr>
        <xdr:cNvSpPr txBox="1"/>
      </xdr:nvSpPr>
      <xdr:spPr>
        <a:xfrm>
          <a:off x="4914900" y="132319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58238</xdr:rowOff>
    </xdr:from>
    <xdr:to>
      <xdr:col>24</xdr:col>
      <xdr:colOff>76200</xdr:colOff>
      <xdr:row>77</xdr:row>
      <xdr:rowOff>159838</xdr:rowOff>
    </xdr:to>
    <xdr:sp macro="" textlink="">
      <xdr:nvSpPr>
        <xdr:cNvPr id="374" name="フローチャート: 判断 373">
          <a:extLst>
            <a:ext uri="{FF2B5EF4-FFF2-40B4-BE49-F238E27FC236}">
              <a16:creationId xmlns:a16="http://schemas.microsoft.com/office/drawing/2014/main" xmlns="" id="{00000000-0008-0000-0400-000076010000}"/>
            </a:ext>
          </a:extLst>
        </xdr:cNvPr>
        <xdr:cNvSpPr/>
      </xdr:nvSpPr>
      <xdr:spPr>
        <a:xfrm>
          <a:off x="47752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66584</xdr:rowOff>
    </xdr:from>
    <xdr:to>
      <xdr:col>19</xdr:col>
      <xdr:colOff>187325</xdr:colOff>
      <xdr:row>75</xdr:row>
      <xdr:rowOff>79647</xdr:rowOff>
    </xdr:to>
    <xdr:cxnSp macro="">
      <xdr:nvCxnSpPr>
        <xdr:cNvPr id="375" name="直線コネクタ 374">
          <a:extLst>
            <a:ext uri="{FF2B5EF4-FFF2-40B4-BE49-F238E27FC236}">
              <a16:creationId xmlns:a16="http://schemas.microsoft.com/office/drawing/2014/main" xmlns="" id="{00000000-0008-0000-0400-000077010000}"/>
            </a:ext>
          </a:extLst>
        </xdr:cNvPr>
        <xdr:cNvCxnSpPr/>
      </xdr:nvCxnSpPr>
      <xdr:spPr>
        <a:xfrm>
          <a:off x="3098800" y="1292533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77832</xdr:rowOff>
    </xdr:from>
    <xdr:to>
      <xdr:col>20</xdr:col>
      <xdr:colOff>38100</xdr:colOff>
      <xdr:row>78</xdr:row>
      <xdr:rowOff>7982</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3937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164209</xdr:rowOff>
    </xdr:from>
    <xdr:ext cx="7366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3606800" y="1336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46990</xdr:rowOff>
    </xdr:from>
    <xdr:to>
      <xdr:col>15</xdr:col>
      <xdr:colOff>98425</xdr:colOff>
      <xdr:row>75</xdr:row>
      <xdr:rowOff>66584</xdr:rowOff>
    </xdr:to>
    <xdr:cxnSp macro="">
      <xdr:nvCxnSpPr>
        <xdr:cNvPr id="378" name="直線コネクタ 377">
          <a:extLst>
            <a:ext uri="{FF2B5EF4-FFF2-40B4-BE49-F238E27FC236}">
              <a16:creationId xmlns:a16="http://schemas.microsoft.com/office/drawing/2014/main" xmlns="" id="{00000000-0008-0000-0400-00007A010000}"/>
            </a:ext>
          </a:extLst>
        </xdr:cNvPr>
        <xdr:cNvCxnSpPr/>
      </xdr:nvCxnSpPr>
      <xdr:spPr>
        <a:xfrm>
          <a:off x="2209800" y="1290574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77832</xdr:rowOff>
    </xdr:from>
    <xdr:to>
      <xdr:col>15</xdr:col>
      <xdr:colOff>149225</xdr:colOff>
      <xdr:row>78</xdr:row>
      <xdr:rowOff>7982</xdr:rowOff>
    </xdr:to>
    <xdr:sp macro="" textlink="">
      <xdr:nvSpPr>
        <xdr:cNvPr id="379" name="フローチャート: 判断 378">
          <a:extLst>
            <a:ext uri="{FF2B5EF4-FFF2-40B4-BE49-F238E27FC236}">
              <a16:creationId xmlns:a16="http://schemas.microsoft.com/office/drawing/2014/main" xmlns="" id="{00000000-0008-0000-0400-00007B010000}"/>
            </a:ext>
          </a:extLst>
        </xdr:cNvPr>
        <xdr:cNvSpPr/>
      </xdr:nvSpPr>
      <xdr:spPr>
        <a:xfrm>
          <a:off x="3048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164209</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2717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46990</xdr:rowOff>
    </xdr:from>
    <xdr:to>
      <xdr:col>11</xdr:col>
      <xdr:colOff>9525</xdr:colOff>
      <xdr:row>75</xdr:row>
      <xdr:rowOff>138430</xdr:rowOff>
    </xdr:to>
    <xdr:cxnSp macro="">
      <xdr:nvCxnSpPr>
        <xdr:cNvPr id="381" name="直線コネクタ 380">
          <a:extLst>
            <a:ext uri="{FF2B5EF4-FFF2-40B4-BE49-F238E27FC236}">
              <a16:creationId xmlns:a16="http://schemas.microsoft.com/office/drawing/2014/main" xmlns="" id="{00000000-0008-0000-0400-00007D010000}"/>
            </a:ext>
          </a:extLst>
        </xdr:cNvPr>
        <xdr:cNvCxnSpPr/>
      </xdr:nvCxnSpPr>
      <xdr:spPr>
        <a:xfrm flipV="1">
          <a:off x="1320800" y="129057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2" name="フローチャート: 判断 381">
          <a:extLst>
            <a:ext uri="{FF2B5EF4-FFF2-40B4-BE49-F238E27FC236}">
              <a16:creationId xmlns:a16="http://schemas.microsoft.com/office/drawing/2014/main" xmlns="" id="{00000000-0008-0000-0400-00007E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143148</xdr:rowOff>
    </xdr:from>
    <xdr:to>
      <xdr:col>6</xdr:col>
      <xdr:colOff>171450</xdr:colOff>
      <xdr:row>78</xdr:row>
      <xdr:rowOff>73298</xdr:rowOff>
    </xdr:to>
    <xdr:sp macro="" textlink="">
      <xdr:nvSpPr>
        <xdr:cNvPr id="384" name="フローチャート: 判断 383">
          <a:extLst>
            <a:ext uri="{FF2B5EF4-FFF2-40B4-BE49-F238E27FC236}">
              <a16:creationId xmlns:a16="http://schemas.microsoft.com/office/drawing/2014/main" xmlns="" id="{00000000-0008-0000-0400-000080010000}"/>
            </a:ext>
          </a:extLst>
        </xdr:cNvPr>
        <xdr:cNvSpPr/>
      </xdr:nvSpPr>
      <xdr:spPr>
        <a:xfrm>
          <a:off x="1270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58075</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939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167640</xdr:rowOff>
    </xdr:from>
    <xdr:to>
      <xdr:col>24</xdr:col>
      <xdr:colOff>76200</xdr:colOff>
      <xdr:row>75</xdr:row>
      <xdr:rowOff>97790</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4775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12717</xdr:rowOff>
    </xdr:from>
    <xdr:ext cx="762000" cy="259045"/>
    <xdr:sp macro="" textlink="">
      <xdr:nvSpPr>
        <xdr:cNvPr id="392" name="公債費該当値テキスト">
          <a:extLst>
            <a:ext uri="{FF2B5EF4-FFF2-40B4-BE49-F238E27FC236}">
              <a16:creationId xmlns:a16="http://schemas.microsoft.com/office/drawing/2014/main" xmlns="" id="{00000000-0008-0000-0400-000088010000}"/>
            </a:ext>
          </a:extLst>
        </xdr:cNvPr>
        <xdr:cNvSpPr txBox="1"/>
      </xdr:nvSpPr>
      <xdr:spPr>
        <a:xfrm>
          <a:off x="4914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28847</xdr:rowOff>
    </xdr:from>
    <xdr:to>
      <xdr:col>20</xdr:col>
      <xdr:colOff>38100</xdr:colOff>
      <xdr:row>75</xdr:row>
      <xdr:rowOff>130447</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3937000" y="128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140624</xdr:rowOff>
    </xdr:from>
    <xdr:ext cx="7366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3606800" y="12656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15784</xdr:rowOff>
    </xdr:from>
    <xdr:to>
      <xdr:col>15</xdr:col>
      <xdr:colOff>149225</xdr:colOff>
      <xdr:row>75</xdr:row>
      <xdr:rowOff>117384</xdr:rowOff>
    </xdr:to>
    <xdr:sp macro="" textlink="">
      <xdr:nvSpPr>
        <xdr:cNvPr id="395" name="楕円 394">
          <a:extLst>
            <a:ext uri="{FF2B5EF4-FFF2-40B4-BE49-F238E27FC236}">
              <a16:creationId xmlns:a16="http://schemas.microsoft.com/office/drawing/2014/main" xmlns="" id="{00000000-0008-0000-0400-00008B010000}"/>
            </a:ext>
          </a:extLst>
        </xdr:cNvPr>
        <xdr:cNvSpPr/>
      </xdr:nvSpPr>
      <xdr:spPr>
        <a:xfrm>
          <a:off x="3048000" y="1287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127561</xdr:rowOff>
    </xdr:from>
    <xdr:ext cx="762000" cy="259045"/>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2717800" y="12643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167640</xdr:rowOff>
    </xdr:from>
    <xdr:to>
      <xdr:col>11</xdr:col>
      <xdr:colOff>60325</xdr:colOff>
      <xdr:row>75</xdr:row>
      <xdr:rowOff>97790</xdr:rowOff>
    </xdr:to>
    <xdr:sp macro="" textlink="">
      <xdr:nvSpPr>
        <xdr:cNvPr id="397" name="楕円 396">
          <a:extLst>
            <a:ext uri="{FF2B5EF4-FFF2-40B4-BE49-F238E27FC236}">
              <a16:creationId xmlns:a16="http://schemas.microsoft.com/office/drawing/2014/main" xmlns="" id="{00000000-0008-0000-0400-00008D010000}"/>
            </a:ext>
          </a:extLst>
        </xdr:cNvPr>
        <xdr:cNvSpPr/>
      </xdr:nvSpPr>
      <xdr:spPr>
        <a:xfrm>
          <a:off x="2159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107967</xdr:rowOff>
    </xdr:from>
    <xdr:ext cx="762000" cy="259045"/>
    <xdr:sp macro="" textlink="">
      <xdr:nvSpPr>
        <xdr:cNvPr id="398" name="テキスト ボックス 397">
          <a:extLst>
            <a:ext uri="{FF2B5EF4-FFF2-40B4-BE49-F238E27FC236}">
              <a16:creationId xmlns:a16="http://schemas.microsoft.com/office/drawing/2014/main" xmlns="" id="{00000000-0008-0000-0400-00008E010000}"/>
            </a:ext>
          </a:extLst>
        </xdr:cNvPr>
        <xdr:cNvSpPr txBox="1"/>
      </xdr:nvSpPr>
      <xdr:spPr>
        <a:xfrm>
          <a:off x="1828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399" name="楕円 398">
          <a:extLst>
            <a:ext uri="{FF2B5EF4-FFF2-40B4-BE49-F238E27FC236}">
              <a16:creationId xmlns:a16="http://schemas.microsoft.com/office/drawing/2014/main" xmlns="" id="{00000000-0008-0000-0400-00008F010000}"/>
            </a:ext>
          </a:extLst>
        </xdr:cNvPr>
        <xdr:cNvSpPr/>
      </xdr:nvSpPr>
      <xdr:spPr>
        <a:xfrm>
          <a:off x="1270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27957</xdr:rowOff>
    </xdr:from>
    <xdr:ext cx="762000" cy="259045"/>
    <xdr:sp macro="" textlink="">
      <xdr:nvSpPr>
        <xdr:cNvPr id="400" name="テキスト ボックス 399">
          <a:extLst>
            <a:ext uri="{FF2B5EF4-FFF2-40B4-BE49-F238E27FC236}">
              <a16:creationId xmlns:a16="http://schemas.microsoft.com/office/drawing/2014/main" xmlns="" id="{00000000-0008-0000-0400-000090010000}"/>
            </a:ext>
          </a:extLst>
        </xdr:cNvPr>
        <xdr:cNvSpPr txBox="1"/>
      </xdr:nvSpPr>
      <xdr:spPr>
        <a:xfrm>
          <a:off x="939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xmlns=""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公債費が類似団体平均を大きく下回る一方で、人件費・扶助費・物件費は類似団体平均を大きく上回る状況となっている。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平成３０年度は、法人町民税や個人町民税の増収などにより、経常一般財源が増加したことに伴い、</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ポイントの減となっている。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xmlns=""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xmlns=""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xmlns=""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28702</xdr:rowOff>
    </xdr:from>
    <xdr:to>
      <xdr:col>82</xdr:col>
      <xdr:colOff>107950</xdr:colOff>
      <xdr:row>79</xdr:row>
      <xdr:rowOff>110998</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flipV="1">
          <a:off x="16510000" y="12887452"/>
          <a:ext cx="0" cy="768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83075</xdr:rowOff>
    </xdr:from>
    <xdr:ext cx="762000" cy="259045"/>
    <xdr:sp macro="" textlink="">
      <xdr:nvSpPr>
        <xdr:cNvPr id="427" name="公債費以外最小値テキスト">
          <a:extLst>
            <a:ext uri="{FF2B5EF4-FFF2-40B4-BE49-F238E27FC236}">
              <a16:creationId xmlns:a16="http://schemas.microsoft.com/office/drawing/2014/main" xmlns="" id="{00000000-0008-0000-0400-0000AB010000}"/>
            </a:ext>
          </a:extLst>
        </xdr:cNvPr>
        <xdr:cNvSpPr txBox="1"/>
      </xdr:nvSpPr>
      <xdr:spPr>
        <a:xfrm>
          <a:off x="16598900" y="13627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110998</xdr:rowOff>
    </xdr:from>
    <xdr:to>
      <xdr:col>82</xdr:col>
      <xdr:colOff>196850</xdr:colOff>
      <xdr:row>79</xdr:row>
      <xdr:rowOff>110998</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6421100" y="1365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115079</xdr:rowOff>
    </xdr:from>
    <xdr:ext cx="762000" cy="259045"/>
    <xdr:sp macro="" textlink="">
      <xdr:nvSpPr>
        <xdr:cNvPr id="429" name="公債費以外最大値テキスト">
          <a:extLst>
            <a:ext uri="{FF2B5EF4-FFF2-40B4-BE49-F238E27FC236}">
              <a16:creationId xmlns:a16="http://schemas.microsoft.com/office/drawing/2014/main" xmlns="" id="{00000000-0008-0000-0400-0000AD010000}"/>
            </a:ext>
          </a:extLst>
        </xdr:cNvPr>
        <xdr:cNvSpPr txBox="1"/>
      </xdr:nvSpPr>
      <xdr:spPr>
        <a:xfrm>
          <a:off x="16598900" y="1263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28702</xdr:rowOff>
    </xdr:from>
    <xdr:to>
      <xdr:col>82</xdr:col>
      <xdr:colOff>196850</xdr:colOff>
      <xdr:row>75</xdr:row>
      <xdr:rowOff>28702</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a:off x="16421100" y="1288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110998</xdr:rowOff>
    </xdr:from>
    <xdr:to>
      <xdr:col>82</xdr:col>
      <xdr:colOff>107950</xdr:colOff>
      <xdr:row>79</xdr:row>
      <xdr:rowOff>133858</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flipV="1">
          <a:off x="15671800" y="1365554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26433</xdr:rowOff>
    </xdr:from>
    <xdr:ext cx="762000" cy="259045"/>
    <xdr:sp macro="" textlink="">
      <xdr:nvSpPr>
        <xdr:cNvPr id="432" name="公債費以外平均値テキスト">
          <a:extLst>
            <a:ext uri="{FF2B5EF4-FFF2-40B4-BE49-F238E27FC236}">
              <a16:creationId xmlns:a16="http://schemas.microsoft.com/office/drawing/2014/main" xmlns="" id="{00000000-0008-0000-0400-0000B0010000}"/>
            </a:ext>
          </a:extLst>
        </xdr:cNvPr>
        <xdr:cNvSpPr txBox="1"/>
      </xdr:nvSpPr>
      <xdr:spPr>
        <a:xfrm>
          <a:off x="16598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9906</xdr:rowOff>
    </xdr:from>
    <xdr:to>
      <xdr:col>82</xdr:col>
      <xdr:colOff>158750</xdr:colOff>
      <xdr:row>77</xdr:row>
      <xdr:rowOff>111506</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6459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133858</xdr:rowOff>
    </xdr:from>
    <xdr:to>
      <xdr:col>78</xdr:col>
      <xdr:colOff>69850</xdr:colOff>
      <xdr:row>80</xdr:row>
      <xdr:rowOff>104139</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flipV="1">
          <a:off x="14782800" y="13678408"/>
          <a:ext cx="8890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12700</xdr:rowOff>
    </xdr:from>
    <xdr:to>
      <xdr:col>73</xdr:col>
      <xdr:colOff>180975</xdr:colOff>
      <xdr:row>80</xdr:row>
      <xdr:rowOff>104139</xdr:rowOff>
    </xdr:to>
    <xdr:cxnSp macro="">
      <xdr:nvCxnSpPr>
        <xdr:cNvPr id="437" name="直線コネクタ 436">
          <a:extLst>
            <a:ext uri="{FF2B5EF4-FFF2-40B4-BE49-F238E27FC236}">
              <a16:creationId xmlns:a16="http://schemas.microsoft.com/office/drawing/2014/main" xmlns="" id="{00000000-0008-0000-0400-0000B5010000}"/>
            </a:ext>
          </a:extLst>
        </xdr:cNvPr>
        <xdr:cNvCxnSpPr/>
      </xdr:nvCxnSpPr>
      <xdr:spPr>
        <a:xfrm>
          <a:off x="13893800" y="137287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94487</xdr:rowOff>
    </xdr:from>
    <xdr:to>
      <xdr:col>74</xdr:col>
      <xdr:colOff>31750</xdr:colOff>
      <xdr:row>77</xdr:row>
      <xdr:rowOff>24637</xdr:rowOff>
    </xdr:to>
    <xdr:sp macro="" textlink="">
      <xdr:nvSpPr>
        <xdr:cNvPr id="438" name="フローチャート: 判断 437">
          <a:extLst>
            <a:ext uri="{FF2B5EF4-FFF2-40B4-BE49-F238E27FC236}">
              <a16:creationId xmlns:a16="http://schemas.microsoft.com/office/drawing/2014/main" xmlns="" id="{00000000-0008-0000-0400-0000B6010000}"/>
            </a:ext>
          </a:extLst>
        </xdr:cNvPr>
        <xdr:cNvSpPr/>
      </xdr:nvSpPr>
      <xdr:spPr>
        <a:xfrm>
          <a:off x="14732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34815</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4401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12700</xdr:rowOff>
    </xdr:from>
    <xdr:to>
      <xdr:col>69</xdr:col>
      <xdr:colOff>92075</xdr:colOff>
      <xdr:row>80</xdr:row>
      <xdr:rowOff>163576</xdr:rowOff>
    </xdr:to>
    <xdr:cxnSp macro="">
      <xdr:nvCxnSpPr>
        <xdr:cNvPr id="440" name="直線コネクタ 439">
          <a:extLst>
            <a:ext uri="{FF2B5EF4-FFF2-40B4-BE49-F238E27FC236}">
              <a16:creationId xmlns:a16="http://schemas.microsoft.com/office/drawing/2014/main" xmlns="" id="{00000000-0008-0000-0400-0000B8010000}"/>
            </a:ext>
          </a:extLst>
        </xdr:cNvPr>
        <xdr:cNvCxnSpPr/>
      </xdr:nvCxnSpPr>
      <xdr:spPr>
        <a:xfrm flipV="1">
          <a:off x="13004800" y="13728700"/>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1" name="フローチャート: 判断 440">
          <a:extLst>
            <a:ext uri="{FF2B5EF4-FFF2-40B4-BE49-F238E27FC236}">
              <a16:creationId xmlns:a16="http://schemas.microsoft.com/office/drawing/2014/main" xmlns="" id="{00000000-0008-0000-0400-0000B9010000}"/>
            </a:ext>
          </a:extLst>
        </xdr:cNvPr>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3" name="フローチャート: 判断 442">
          <a:extLst>
            <a:ext uri="{FF2B5EF4-FFF2-40B4-BE49-F238E27FC236}">
              <a16:creationId xmlns:a16="http://schemas.microsoft.com/office/drawing/2014/main" xmlns="" id="{00000000-0008-0000-0400-0000BB010000}"/>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60198</xdr:rowOff>
    </xdr:from>
    <xdr:to>
      <xdr:col>82</xdr:col>
      <xdr:colOff>158750</xdr:colOff>
      <xdr:row>79</xdr:row>
      <xdr:rowOff>161798</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64592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140225</xdr:rowOff>
    </xdr:from>
    <xdr:ext cx="762000" cy="259045"/>
    <xdr:sp macro="" textlink="">
      <xdr:nvSpPr>
        <xdr:cNvPr id="451" name="公債費以外該当値テキスト">
          <a:extLst>
            <a:ext uri="{FF2B5EF4-FFF2-40B4-BE49-F238E27FC236}">
              <a16:creationId xmlns:a16="http://schemas.microsoft.com/office/drawing/2014/main" xmlns="" id="{00000000-0008-0000-0400-0000C3010000}"/>
            </a:ext>
          </a:extLst>
        </xdr:cNvPr>
        <xdr:cNvSpPr txBox="1"/>
      </xdr:nvSpPr>
      <xdr:spPr>
        <a:xfrm>
          <a:off x="16598900" y="13513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83058</xdr:rowOff>
    </xdr:from>
    <xdr:to>
      <xdr:col>78</xdr:col>
      <xdr:colOff>120650</xdr:colOff>
      <xdr:row>80</xdr:row>
      <xdr:rowOff>13208</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5621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169435</xdr:rowOff>
    </xdr:from>
    <xdr:ext cx="7366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5290800" y="13713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53339</xdr:rowOff>
    </xdr:from>
    <xdr:to>
      <xdr:col>74</xdr:col>
      <xdr:colOff>31750</xdr:colOff>
      <xdr:row>80</xdr:row>
      <xdr:rowOff>154939</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47320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139716</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4401800" y="138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133350</xdr:rowOff>
    </xdr:from>
    <xdr:to>
      <xdr:col>69</xdr:col>
      <xdr:colOff>142875</xdr:colOff>
      <xdr:row>80</xdr:row>
      <xdr:rowOff>63500</xdr:rowOff>
    </xdr:to>
    <xdr:sp macro="" textlink="">
      <xdr:nvSpPr>
        <xdr:cNvPr id="456" name="楕円 455">
          <a:extLst>
            <a:ext uri="{FF2B5EF4-FFF2-40B4-BE49-F238E27FC236}">
              <a16:creationId xmlns:a16="http://schemas.microsoft.com/office/drawing/2014/main" xmlns="" id="{00000000-0008-0000-0400-0000C8010000}"/>
            </a:ext>
          </a:extLst>
        </xdr:cNvPr>
        <xdr:cNvSpPr/>
      </xdr:nvSpPr>
      <xdr:spPr>
        <a:xfrm>
          <a:off x="13843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48277</xdr:rowOff>
    </xdr:from>
    <xdr:ext cx="762000" cy="259045"/>
    <xdr:sp macro="" textlink="">
      <xdr:nvSpPr>
        <xdr:cNvPr id="457" name="テキスト ボックス 456">
          <a:extLst>
            <a:ext uri="{FF2B5EF4-FFF2-40B4-BE49-F238E27FC236}">
              <a16:creationId xmlns:a16="http://schemas.microsoft.com/office/drawing/2014/main" xmlns="" id="{00000000-0008-0000-0400-0000C9010000}"/>
            </a:ext>
          </a:extLst>
        </xdr:cNvPr>
        <xdr:cNvSpPr txBox="1"/>
      </xdr:nvSpPr>
      <xdr:spPr>
        <a:xfrm>
          <a:off x="13512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112776</xdr:rowOff>
    </xdr:from>
    <xdr:to>
      <xdr:col>65</xdr:col>
      <xdr:colOff>53975</xdr:colOff>
      <xdr:row>81</xdr:row>
      <xdr:rowOff>42926</xdr:rowOff>
    </xdr:to>
    <xdr:sp macro="" textlink="">
      <xdr:nvSpPr>
        <xdr:cNvPr id="458" name="楕円 457">
          <a:extLst>
            <a:ext uri="{FF2B5EF4-FFF2-40B4-BE49-F238E27FC236}">
              <a16:creationId xmlns:a16="http://schemas.microsoft.com/office/drawing/2014/main" xmlns="" id="{00000000-0008-0000-0400-0000CA010000}"/>
            </a:ext>
          </a:extLst>
        </xdr:cNvPr>
        <xdr:cNvSpPr/>
      </xdr:nvSpPr>
      <xdr:spPr>
        <a:xfrm>
          <a:off x="12954000" y="1382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27703</xdr:rowOff>
    </xdr:from>
    <xdr:ext cx="762000" cy="259045"/>
    <xdr:sp macro="" textlink="">
      <xdr:nvSpPr>
        <xdr:cNvPr id="459" name="テキスト ボックス 458">
          <a:extLst>
            <a:ext uri="{FF2B5EF4-FFF2-40B4-BE49-F238E27FC236}">
              <a16:creationId xmlns:a16="http://schemas.microsoft.com/office/drawing/2014/main" xmlns="" id="{00000000-0008-0000-0400-0000CB010000}"/>
            </a:ext>
          </a:extLst>
        </xdr:cNvPr>
        <xdr:cNvSpPr txBox="1"/>
      </xdr:nvSpPr>
      <xdr:spPr>
        <a:xfrm>
          <a:off x="12623800" y="1391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40780</xdr:rowOff>
    </xdr:from>
    <xdr:to>
      <xdr:col>29</xdr:col>
      <xdr:colOff>127000</xdr:colOff>
      <xdr:row>19</xdr:row>
      <xdr:rowOff>96624</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2145805"/>
          <a:ext cx="0" cy="1255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68701</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373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96624</xdr:rowOff>
    </xdr:from>
    <xdr:to>
      <xdr:col>30</xdr:col>
      <xdr:colOff>25400</xdr:colOff>
      <xdr:row>19</xdr:row>
      <xdr:rowOff>96624</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401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127157</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88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40780</xdr:rowOff>
    </xdr:from>
    <xdr:to>
      <xdr:col>30</xdr:col>
      <xdr:colOff>25400</xdr:colOff>
      <xdr:row>12</xdr:row>
      <xdr:rowOff>40780</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21458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152091</xdr:rowOff>
    </xdr:from>
    <xdr:to>
      <xdr:col>29</xdr:col>
      <xdr:colOff>127000</xdr:colOff>
      <xdr:row>16</xdr:row>
      <xdr:rowOff>162427</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a:off x="5003800" y="2942916"/>
          <a:ext cx="647700" cy="10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147205</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29380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148269</xdr:rowOff>
    </xdr:from>
    <xdr:to>
      <xdr:col>29</xdr:col>
      <xdr:colOff>177800</xdr:colOff>
      <xdr:row>17</xdr:row>
      <xdr:rowOff>78419</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146540</xdr:rowOff>
    </xdr:from>
    <xdr:to>
      <xdr:col>26</xdr:col>
      <xdr:colOff>50800</xdr:colOff>
      <xdr:row>16</xdr:row>
      <xdr:rowOff>152091</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a:off x="4305300" y="2937365"/>
          <a:ext cx="698500" cy="5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148187</xdr:rowOff>
    </xdr:from>
    <xdr:to>
      <xdr:col>26</xdr:col>
      <xdr:colOff>101600</xdr:colOff>
      <xdr:row>17</xdr:row>
      <xdr:rowOff>78337</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63114</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3025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125394</xdr:rowOff>
    </xdr:from>
    <xdr:to>
      <xdr:col>22</xdr:col>
      <xdr:colOff>114300</xdr:colOff>
      <xdr:row>16</xdr:row>
      <xdr:rowOff>146540</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a:off x="3606800" y="2916219"/>
          <a:ext cx="698500" cy="21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162458</xdr:rowOff>
    </xdr:from>
    <xdr:to>
      <xdr:col>22</xdr:col>
      <xdr:colOff>165100</xdr:colOff>
      <xdr:row>17</xdr:row>
      <xdr:rowOff>92608</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77385</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3039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125394</xdr:rowOff>
    </xdr:from>
    <xdr:to>
      <xdr:col>18</xdr:col>
      <xdr:colOff>177800</xdr:colOff>
      <xdr:row>16</xdr:row>
      <xdr:rowOff>154410</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flipV="1">
          <a:off x="2908300" y="2916219"/>
          <a:ext cx="698500" cy="29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148089</xdr:rowOff>
    </xdr:from>
    <xdr:to>
      <xdr:col>19</xdr:col>
      <xdr:colOff>38100</xdr:colOff>
      <xdr:row>17</xdr:row>
      <xdr:rowOff>78239</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63016</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302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10993</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111627</xdr:rowOff>
    </xdr:from>
    <xdr:to>
      <xdr:col>29</xdr:col>
      <xdr:colOff>177800</xdr:colOff>
      <xdr:row>17</xdr:row>
      <xdr:rowOff>41777</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2902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128154</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2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101291</xdr:rowOff>
    </xdr:from>
    <xdr:to>
      <xdr:col>26</xdr:col>
      <xdr:colOff>101600</xdr:colOff>
      <xdr:row>17</xdr:row>
      <xdr:rowOff>31441</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2892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41618</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266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95740</xdr:rowOff>
    </xdr:from>
    <xdr:to>
      <xdr:col>22</xdr:col>
      <xdr:colOff>165100</xdr:colOff>
      <xdr:row>17</xdr:row>
      <xdr:rowOff>25890</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2886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36067</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2655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74594</xdr:rowOff>
    </xdr:from>
    <xdr:to>
      <xdr:col>19</xdr:col>
      <xdr:colOff>38100</xdr:colOff>
      <xdr:row>17</xdr:row>
      <xdr:rowOff>4744</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2865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14921</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2634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103610</xdr:rowOff>
    </xdr:from>
    <xdr:to>
      <xdr:col>15</xdr:col>
      <xdr:colOff>101600</xdr:colOff>
      <xdr:row>17</xdr:row>
      <xdr:rowOff>33760</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2894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43937</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2663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xmlns=""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xmlns=""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331902</xdr:rowOff>
    </xdr:from>
    <xdr:to>
      <xdr:col>29</xdr:col>
      <xdr:colOff>127000</xdr:colOff>
      <xdr:row>37</xdr:row>
      <xdr:rowOff>150470</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flipV="1">
          <a:off x="5651500" y="6256452"/>
          <a:ext cx="0" cy="1018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160647</xdr:rowOff>
    </xdr:from>
    <xdr:ext cx="762000" cy="259045"/>
    <xdr:sp macro="" textlink="">
      <xdr:nvSpPr>
        <xdr:cNvPr id="109" name="人口1人当たり決算額の推移最小値テキスト445">
          <a:extLst>
            <a:ext uri="{FF2B5EF4-FFF2-40B4-BE49-F238E27FC236}">
              <a16:creationId xmlns:a16="http://schemas.microsoft.com/office/drawing/2014/main" xmlns="" id="{00000000-0008-0000-0500-00006D000000}"/>
            </a:ext>
          </a:extLst>
        </xdr:cNvPr>
        <xdr:cNvSpPr txBox="1"/>
      </xdr:nvSpPr>
      <xdr:spPr>
        <a:xfrm>
          <a:off x="5740400" y="728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150470</xdr:rowOff>
    </xdr:from>
    <xdr:to>
      <xdr:col>30</xdr:col>
      <xdr:colOff>25400</xdr:colOff>
      <xdr:row>37</xdr:row>
      <xdr:rowOff>150470</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7275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75379</xdr:rowOff>
    </xdr:from>
    <xdr:ext cx="762000" cy="259045"/>
    <xdr:sp macro="" textlink="">
      <xdr:nvSpPr>
        <xdr:cNvPr id="111" name="人口1人当たり決算額の推移最大値テキスト445">
          <a:extLst>
            <a:ext uri="{FF2B5EF4-FFF2-40B4-BE49-F238E27FC236}">
              <a16:creationId xmlns:a16="http://schemas.microsoft.com/office/drawing/2014/main" xmlns="" id="{00000000-0008-0000-0500-00006F000000}"/>
            </a:ext>
          </a:extLst>
        </xdr:cNvPr>
        <xdr:cNvSpPr txBox="1"/>
      </xdr:nvSpPr>
      <xdr:spPr>
        <a:xfrm>
          <a:off x="5740400" y="599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331902</xdr:rowOff>
    </xdr:from>
    <xdr:to>
      <xdr:col>30</xdr:col>
      <xdr:colOff>25400</xdr:colOff>
      <xdr:row>33</xdr:row>
      <xdr:rowOff>331902</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562600" y="62564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137173</xdr:rowOff>
    </xdr:from>
    <xdr:to>
      <xdr:col>29</xdr:col>
      <xdr:colOff>127000</xdr:colOff>
      <xdr:row>37</xdr:row>
      <xdr:rowOff>150470</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a:off x="5003800" y="7261873"/>
          <a:ext cx="647700" cy="13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78287</xdr:rowOff>
    </xdr:from>
    <xdr:ext cx="762000" cy="259045"/>
    <xdr:sp macro="" textlink="">
      <xdr:nvSpPr>
        <xdr:cNvPr id="114" name="人口1人当たり決算額の推移平均値テキスト445">
          <a:extLst>
            <a:ext uri="{FF2B5EF4-FFF2-40B4-BE49-F238E27FC236}">
              <a16:creationId xmlns:a16="http://schemas.microsoft.com/office/drawing/2014/main" xmlns="" id="{00000000-0008-0000-0500-000072000000}"/>
            </a:ext>
          </a:extLst>
        </xdr:cNvPr>
        <xdr:cNvSpPr txBox="1"/>
      </xdr:nvSpPr>
      <xdr:spPr>
        <a:xfrm>
          <a:off x="5740400" y="6688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233210</xdr:rowOff>
    </xdr:from>
    <xdr:to>
      <xdr:col>29</xdr:col>
      <xdr:colOff>177800</xdr:colOff>
      <xdr:row>35</xdr:row>
      <xdr:rowOff>334810</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5600700" y="6843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137173</xdr:rowOff>
    </xdr:from>
    <xdr:to>
      <xdr:col>26</xdr:col>
      <xdr:colOff>50800</xdr:colOff>
      <xdr:row>37</xdr:row>
      <xdr:rowOff>160338</xdr:rowOff>
    </xdr:to>
    <xdr:cxnSp macro="">
      <xdr:nvCxnSpPr>
        <xdr:cNvPr id="116" name="直線コネクタ 115">
          <a:extLst>
            <a:ext uri="{FF2B5EF4-FFF2-40B4-BE49-F238E27FC236}">
              <a16:creationId xmlns:a16="http://schemas.microsoft.com/office/drawing/2014/main" xmlns="" id="{00000000-0008-0000-0500-000074000000}"/>
            </a:ext>
          </a:extLst>
        </xdr:cNvPr>
        <xdr:cNvCxnSpPr/>
      </xdr:nvCxnSpPr>
      <xdr:spPr bwMode="auto">
        <a:xfrm flipV="1">
          <a:off x="4305300" y="7261873"/>
          <a:ext cx="698500" cy="23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240259</xdr:rowOff>
    </xdr:from>
    <xdr:to>
      <xdr:col>26</xdr:col>
      <xdr:colOff>101600</xdr:colOff>
      <xdr:row>35</xdr:row>
      <xdr:rowOff>341859</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4953000" y="6850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9136</xdr:rowOff>
    </xdr:from>
    <xdr:ext cx="736600" cy="259045"/>
    <xdr:sp macro="" textlink="">
      <xdr:nvSpPr>
        <xdr:cNvPr id="118" name="テキスト ボックス 117">
          <a:extLst>
            <a:ext uri="{FF2B5EF4-FFF2-40B4-BE49-F238E27FC236}">
              <a16:creationId xmlns:a16="http://schemas.microsoft.com/office/drawing/2014/main" xmlns="" id="{00000000-0008-0000-0500-000076000000}"/>
            </a:ext>
          </a:extLst>
        </xdr:cNvPr>
        <xdr:cNvSpPr txBox="1"/>
      </xdr:nvSpPr>
      <xdr:spPr>
        <a:xfrm>
          <a:off x="4622800" y="6619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160338</xdr:rowOff>
    </xdr:from>
    <xdr:to>
      <xdr:col>22</xdr:col>
      <xdr:colOff>114300</xdr:colOff>
      <xdr:row>37</xdr:row>
      <xdr:rowOff>182817</xdr:rowOff>
    </xdr:to>
    <xdr:cxnSp macro="">
      <xdr:nvCxnSpPr>
        <xdr:cNvPr id="119" name="直線コネクタ 118">
          <a:extLst>
            <a:ext uri="{FF2B5EF4-FFF2-40B4-BE49-F238E27FC236}">
              <a16:creationId xmlns:a16="http://schemas.microsoft.com/office/drawing/2014/main" xmlns="" id="{00000000-0008-0000-0500-000077000000}"/>
            </a:ext>
          </a:extLst>
        </xdr:cNvPr>
        <xdr:cNvCxnSpPr/>
      </xdr:nvCxnSpPr>
      <xdr:spPr bwMode="auto">
        <a:xfrm flipV="1">
          <a:off x="3606800" y="7285038"/>
          <a:ext cx="698500" cy="22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237782</xdr:rowOff>
    </xdr:from>
    <xdr:to>
      <xdr:col>22</xdr:col>
      <xdr:colOff>165100</xdr:colOff>
      <xdr:row>35</xdr:row>
      <xdr:rowOff>339382</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42545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6659</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3924300" y="66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168663</xdr:rowOff>
    </xdr:from>
    <xdr:to>
      <xdr:col>18</xdr:col>
      <xdr:colOff>177800</xdr:colOff>
      <xdr:row>37</xdr:row>
      <xdr:rowOff>182817</xdr:rowOff>
    </xdr:to>
    <xdr:cxnSp macro="">
      <xdr:nvCxnSpPr>
        <xdr:cNvPr id="122" name="直線コネクタ 121">
          <a:extLst>
            <a:ext uri="{FF2B5EF4-FFF2-40B4-BE49-F238E27FC236}">
              <a16:creationId xmlns:a16="http://schemas.microsoft.com/office/drawing/2014/main" xmlns="" id="{00000000-0008-0000-0500-00007A000000}"/>
            </a:ext>
          </a:extLst>
        </xdr:cNvPr>
        <xdr:cNvCxnSpPr/>
      </xdr:nvCxnSpPr>
      <xdr:spPr bwMode="auto">
        <a:xfrm>
          <a:off x="2908300" y="7293363"/>
          <a:ext cx="698500" cy="14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238068</xdr:rowOff>
    </xdr:from>
    <xdr:to>
      <xdr:col>19</xdr:col>
      <xdr:colOff>38100</xdr:colOff>
      <xdr:row>35</xdr:row>
      <xdr:rowOff>339668</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35560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6945</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3225800" y="6617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262699</xdr:rowOff>
    </xdr:from>
    <xdr:to>
      <xdr:col>15</xdr:col>
      <xdr:colOff>101600</xdr:colOff>
      <xdr:row>36</xdr:row>
      <xdr:rowOff>21399</xdr:rowOff>
    </xdr:to>
    <xdr:sp macro="" textlink="">
      <xdr:nvSpPr>
        <xdr:cNvPr id="125" name="フローチャート: 判断 124">
          <a:extLst>
            <a:ext uri="{FF2B5EF4-FFF2-40B4-BE49-F238E27FC236}">
              <a16:creationId xmlns:a16="http://schemas.microsoft.com/office/drawing/2014/main" xmlns="" id="{00000000-0008-0000-0500-00007D000000}"/>
            </a:ext>
          </a:extLst>
        </xdr:cNvPr>
        <xdr:cNvSpPr/>
      </xdr:nvSpPr>
      <xdr:spPr bwMode="auto">
        <a:xfrm>
          <a:off x="2857500" y="6873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31576</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2527300" y="6641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99670</xdr:rowOff>
    </xdr:from>
    <xdr:to>
      <xdr:col>29</xdr:col>
      <xdr:colOff>177800</xdr:colOff>
      <xdr:row>37</xdr:row>
      <xdr:rowOff>201270</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5600700" y="7224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8247</xdr:rowOff>
    </xdr:from>
    <xdr:ext cx="762000" cy="259045"/>
    <xdr:sp macro="" textlink="">
      <xdr:nvSpPr>
        <xdr:cNvPr id="133" name="人口1人当たり決算額の推移該当値テキスト445">
          <a:extLst>
            <a:ext uri="{FF2B5EF4-FFF2-40B4-BE49-F238E27FC236}">
              <a16:creationId xmlns:a16="http://schemas.microsoft.com/office/drawing/2014/main" xmlns="" id="{00000000-0008-0000-0500-000085000000}"/>
            </a:ext>
          </a:extLst>
        </xdr:cNvPr>
        <xdr:cNvSpPr txBox="1"/>
      </xdr:nvSpPr>
      <xdr:spPr>
        <a:xfrm>
          <a:off x="5740400" y="713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86373</xdr:rowOff>
    </xdr:from>
    <xdr:to>
      <xdr:col>26</xdr:col>
      <xdr:colOff>101600</xdr:colOff>
      <xdr:row>37</xdr:row>
      <xdr:rowOff>187973</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953000" y="7211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172750</xdr:rowOff>
    </xdr:from>
    <xdr:ext cx="7366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4622800" y="7297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109538</xdr:rowOff>
    </xdr:from>
    <xdr:to>
      <xdr:col>22</xdr:col>
      <xdr:colOff>165100</xdr:colOff>
      <xdr:row>37</xdr:row>
      <xdr:rowOff>211138</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4254500" y="7234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195915</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924300" y="7320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132017</xdr:rowOff>
    </xdr:from>
    <xdr:to>
      <xdr:col>19</xdr:col>
      <xdr:colOff>38100</xdr:colOff>
      <xdr:row>37</xdr:row>
      <xdr:rowOff>233617</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3556000" y="7256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218394</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3225800" y="7343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117863</xdr:rowOff>
    </xdr:from>
    <xdr:to>
      <xdr:col>15</xdr:col>
      <xdr:colOff>101600</xdr:colOff>
      <xdr:row>37</xdr:row>
      <xdr:rowOff>219463</xdr:rowOff>
    </xdr:to>
    <xdr:sp macro="" textlink="">
      <xdr:nvSpPr>
        <xdr:cNvPr id="140" name="楕円 139">
          <a:extLst>
            <a:ext uri="{FF2B5EF4-FFF2-40B4-BE49-F238E27FC236}">
              <a16:creationId xmlns:a16="http://schemas.microsoft.com/office/drawing/2014/main" xmlns="" id="{00000000-0008-0000-0500-00008C000000}"/>
            </a:ext>
          </a:extLst>
        </xdr:cNvPr>
        <xdr:cNvSpPr/>
      </xdr:nvSpPr>
      <xdr:spPr bwMode="auto">
        <a:xfrm>
          <a:off x="2857500" y="7242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204240</xdr:rowOff>
    </xdr:from>
    <xdr:ext cx="762000" cy="259045"/>
    <xdr:sp macro="" textlink="">
      <xdr:nvSpPr>
        <xdr:cNvPr id="141" name="テキスト ボックス 140">
          <a:extLst>
            <a:ext uri="{FF2B5EF4-FFF2-40B4-BE49-F238E27FC236}">
              <a16:creationId xmlns:a16="http://schemas.microsoft.com/office/drawing/2014/main" xmlns="" id="{00000000-0008-0000-0500-00008D000000}"/>
            </a:ext>
          </a:extLst>
        </xdr:cNvPr>
        <xdr:cNvSpPr txBox="1"/>
      </xdr:nvSpPr>
      <xdr:spPr>
        <a:xfrm>
          <a:off x="2527300" y="732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40,500
37,908
34.28
13,075,855
12,491,068
576,499
8,415,665
6,783,484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xmlns=""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34756</xdr:rowOff>
    </xdr:from>
    <xdr:to>
      <xdr:col>24</xdr:col>
      <xdr:colOff>62865</xdr:colOff>
      <xdr:row>39</xdr:row>
      <xdr:rowOff>135520</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4633595" y="5349706"/>
          <a:ext cx="1270" cy="1472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139347</xdr:rowOff>
    </xdr:from>
    <xdr:ext cx="534377" cy="259045"/>
    <xdr:sp macro="" textlink="">
      <xdr:nvSpPr>
        <xdr:cNvPr id="59" name="人件費最小値テキスト">
          <a:extLst>
            <a:ext uri="{FF2B5EF4-FFF2-40B4-BE49-F238E27FC236}">
              <a16:creationId xmlns:a16="http://schemas.microsoft.com/office/drawing/2014/main" xmlns="" id="{00000000-0008-0000-0600-00003B000000}"/>
            </a:ext>
          </a:extLst>
        </xdr:cNvPr>
        <xdr:cNvSpPr txBox="1"/>
      </xdr:nvSpPr>
      <xdr:spPr>
        <a:xfrm>
          <a:off x="4686300" y="682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135520</xdr:rowOff>
    </xdr:from>
    <xdr:to>
      <xdr:col>24</xdr:col>
      <xdr:colOff>152400</xdr:colOff>
      <xdr:row>39</xdr:row>
      <xdr:rowOff>135520</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682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152883</xdr:rowOff>
    </xdr:from>
    <xdr:ext cx="599010" cy="259045"/>
    <xdr:sp macro="" textlink="">
      <xdr:nvSpPr>
        <xdr:cNvPr id="61" name="人件費最大値テキスト">
          <a:extLst>
            <a:ext uri="{FF2B5EF4-FFF2-40B4-BE49-F238E27FC236}">
              <a16:creationId xmlns:a16="http://schemas.microsoft.com/office/drawing/2014/main" xmlns="" id="{00000000-0008-0000-0600-00003D000000}"/>
            </a:ext>
          </a:extLst>
        </xdr:cNvPr>
        <xdr:cNvSpPr txBox="1"/>
      </xdr:nvSpPr>
      <xdr:spPr>
        <a:xfrm>
          <a:off x="4686300" y="5124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34756</xdr:rowOff>
    </xdr:from>
    <xdr:to>
      <xdr:col>24</xdr:col>
      <xdr:colOff>152400</xdr:colOff>
      <xdr:row>31</xdr:row>
      <xdr:rowOff>34756</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5349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6198</xdr:rowOff>
    </xdr:from>
    <xdr:to>
      <xdr:col>24</xdr:col>
      <xdr:colOff>63500</xdr:colOff>
      <xdr:row>36</xdr:row>
      <xdr:rowOff>15619</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a:off x="3797300" y="6178398"/>
          <a:ext cx="838200" cy="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164123</xdr:rowOff>
    </xdr:from>
    <xdr:ext cx="534377" cy="259045"/>
    <xdr:sp macro="" textlink="">
      <xdr:nvSpPr>
        <xdr:cNvPr id="64" name="人件費平均値テキスト">
          <a:extLst>
            <a:ext uri="{FF2B5EF4-FFF2-40B4-BE49-F238E27FC236}">
              <a16:creationId xmlns:a16="http://schemas.microsoft.com/office/drawing/2014/main" xmlns="" id="{00000000-0008-0000-0600-000040000000}"/>
            </a:ext>
          </a:extLst>
        </xdr:cNvPr>
        <xdr:cNvSpPr txBox="1"/>
      </xdr:nvSpPr>
      <xdr:spPr>
        <a:xfrm>
          <a:off x="4686300" y="6336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14246</xdr:rowOff>
    </xdr:from>
    <xdr:to>
      <xdr:col>24</xdr:col>
      <xdr:colOff>114300</xdr:colOff>
      <xdr:row>37</xdr:row>
      <xdr:rowOff>115846</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45847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171116</xdr:rowOff>
    </xdr:from>
    <xdr:to>
      <xdr:col>19</xdr:col>
      <xdr:colOff>177800</xdr:colOff>
      <xdr:row>36</xdr:row>
      <xdr:rowOff>6198</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a:off x="2908300" y="617186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3257</xdr:rowOff>
    </xdr:from>
    <xdr:to>
      <xdr:col>20</xdr:col>
      <xdr:colOff>38100</xdr:colOff>
      <xdr:row>37</xdr:row>
      <xdr:rowOff>104857</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3746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95984</xdr:rowOff>
    </xdr:from>
    <xdr:ext cx="534377"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3530111" y="64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146721</xdr:rowOff>
    </xdr:from>
    <xdr:to>
      <xdr:col>15</xdr:col>
      <xdr:colOff>50800</xdr:colOff>
      <xdr:row>35</xdr:row>
      <xdr:rowOff>171116</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a:off x="2019300" y="6147471"/>
          <a:ext cx="889000" cy="2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5641</xdr:rowOff>
    </xdr:from>
    <xdr:to>
      <xdr:col>15</xdr:col>
      <xdr:colOff>101600</xdr:colOff>
      <xdr:row>37</xdr:row>
      <xdr:rowOff>107241</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2857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98368</xdr:rowOff>
    </xdr:from>
    <xdr:ext cx="534377"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2641111" y="644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146721</xdr:rowOff>
    </xdr:from>
    <xdr:to>
      <xdr:col>10</xdr:col>
      <xdr:colOff>114300</xdr:colOff>
      <xdr:row>36</xdr:row>
      <xdr:rowOff>3569</xdr:rowOff>
    </xdr:to>
    <xdr:cxnSp macro="">
      <xdr:nvCxnSpPr>
        <xdr:cNvPr id="72" name="直線コネクタ 71">
          <a:extLst>
            <a:ext uri="{FF2B5EF4-FFF2-40B4-BE49-F238E27FC236}">
              <a16:creationId xmlns:a16="http://schemas.microsoft.com/office/drawing/2014/main" xmlns="" id="{00000000-0008-0000-0600-000048000000}"/>
            </a:ext>
          </a:extLst>
        </xdr:cNvPr>
        <xdr:cNvCxnSpPr/>
      </xdr:nvCxnSpPr>
      <xdr:spPr>
        <a:xfrm flipV="1">
          <a:off x="1130300" y="6147471"/>
          <a:ext cx="889000" cy="2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167963</xdr:rowOff>
    </xdr:from>
    <xdr:to>
      <xdr:col>10</xdr:col>
      <xdr:colOff>165100</xdr:colOff>
      <xdr:row>37</xdr:row>
      <xdr:rowOff>98113</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968500" y="634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89240</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1752111" y="643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75625</xdr:rowOff>
    </xdr:from>
    <xdr:to>
      <xdr:col>6</xdr:col>
      <xdr:colOff>38100</xdr:colOff>
      <xdr:row>38</xdr:row>
      <xdr:rowOff>5775</xdr:rowOff>
    </xdr:to>
    <xdr:sp macro="" textlink="">
      <xdr:nvSpPr>
        <xdr:cNvPr id="75" name="フローチャート: 判断 74">
          <a:extLst>
            <a:ext uri="{FF2B5EF4-FFF2-40B4-BE49-F238E27FC236}">
              <a16:creationId xmlns:a16="http://schemas.microsoft.com/office/drawing/2014/main" xmlns="" id="{00000000-0008-0000-0600-00004B000000}"/>
            </a:ext>
          </a:extLst>
        </xdr:cNvPr>
        <xdr:cNvSpPr/>
      </xdr:nvSpPr>
      <xdr:spPr>
        <a:xfrm>
          <a:off x="1079500" y="641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168352</xdr:rowOff>
    </xdr:from>
    <xdr:ext cx="534377"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863111" y="651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136269</xdr:rowOff>
    </xdr:from>
    <xdr:to>
      <xdr:col>24</xdr:col>
      <xdr:colOff>114300</xdr:colOff>
      <xdr:row>36</xdr:row>
      <xdr:rowOff>66419</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4584700" y="613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159146</xdr:rowOff>
    </xdr:from>
    <xdr:ext cx="534377" cy="259045"/>
    <xdr:sp macro="" textlink="">
      <xdr:nvSpPr>
        <xdr:cNvPr id="83" name="人件費該当値テキスト">
          <a:extLst>
            <a:ext uri="{FF2B5EF4-FFF2-40B4-BE49-F238E27FC236}">
              <a16:creationId xmlns:a16="http://schemas.microsoft.com/office/drawing/2014/main" xmlns="" id="{00000000-0008-0000-0600-000053000000}"/>
            </a:ext>
          </a:extLst>
        </xdr:cNvPr>
        <xdr:cNvSpPr txBox="1"/>
      </xdr:nvSpPr>
      <xdr:spPr>
        <a:xfrm>
          <a:off x="4686300" y="59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126848</xdr:rowOff>
    </xdr:from>
    <xdr:to>
      <xdr:col>20</xdr:col>
      <xdr:colOff>38100</xdr:colOff>
      <xdr:row>36</xdr:row>
      <xdr:rowOff>56998</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3746500" y="612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73525</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3530111" y="590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120316</xdr:rowOff>
    </xdr:from>
    <xdr:to>
      <xdr:col>15</xdr:col>
      <xdr:colOff>101600</xdr:colOff>
      <xdr:row>36</xdr:row>
      <xdr:rowOff>50466</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2857500" y="612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66993</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2641111" y="5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95921</xdr:rowOff>
    </xdr:from>
    <xdr:to>
      <xdr:col>10</xdr:col>
      <xdr:colOff>165100</xdr:colOff>
      <xdr:row>36</xdr:row>
      <xdr:rowOff>26071</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968500" y="609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42598</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1752111" y="58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124219</xdr:rowOff>
    </xdr:from>
    <xdr:to>
      <xdr:col>6</xdr:col>
      <xdr:colOff>38100</xdr:colOff>
      <xdr:row>36</xdr:row>
      <xdr:rowOff>54369</xdr:rowOff>
    </xdr:to>
    <xdr:sp macro="" textlink="">
      <xdr:nvSpPr>
        <xdr:cNvPr id="90" name="楕円 89">
          <a:extLst>
            <a:ext uri="{FF2B5EF4-FFF2-40B4-BE49-F238E27FC236}">
              <a16:creationId xmlns:a16="http://schemas.microsoft.com/office/drawing/2014/main" xmlns="" id="{00000000-0008-0000-0600-00005A000000}"/>
            </a:ext>
          </a:extLst>
        </xdr:cNvPr>
        <xdr:cNvSpPr/>
      </xdr:nvSpPr>
      <xdr:spPr>
        <a:xfrm>
          <a:off x="1079500" y="612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70896</xdr:rowOff>
    </xdr:from>
    <xdr:ext cx="534377"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863111" y="590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xmlns=""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96101</xdr:rowOff>
    </xdr:from>
    <xdr:to>
      <xdr:col>24</xdr:col>
      <xdr:colOff>62865</xdr:colOff>
      <xdr:row>58</xdr:row>
      <xdr:rowOff>130391</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flipV="1">
          <a:off x="4633595" y="8668601"/>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134218</xdr:rowOff>
    </xdr:from>
    <xdr:ext cx="534377" cy="259045"/>
    <xdr:sp macro="" textlink="">
      <xdr:nvSpPr>
        <xdr:cNvPr id="117" name="物件費最小値テキスト">
          <a:extLst>
            <a:ext uri="{FF2B5EF4-FFF2-40B4-BE49-F238E27FC236}">
              <a16:creationId xmlns:a16="http://schemas.microsoft.com/office/drawing/2014/main" xmlns="" id="{00000000-0008-0000-0600-000075000000}"/>
            </a:ext>
          </a:extLst>
        </xdr:cNvPr>
        <xdr:cNvSpPr txBox="1"/>
      </xdr:nvSpPr>
      <xdr:spPr>
        <a:xfrm>
          <a:off x="4686300" y="100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130391</xdr:rowOff>
    </xdr:from>
    <xdr:to>
      <xdr:col>24</xdr:col>
      <xdr:colOff>152400</xdr:colOff>
      <xdr:row>58</xdr:row>
      <xdr:rowOff>130391</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10074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42778</xdr:rowOff>
    </xdr:from>
    <xdr:ext cx="599010" cy="259045"/>
    <xdr:sp macro="" textlink="">
      <xdr:nvSpPr>
        <xdr:cNvPr id="119" name="物件費最大値テキスト">
          <a:extLst>
            <a:ext uri="{FF2B5EF4-FFF2-40B4-BE49-F238E27FC236}">
              <a16:creationId xmlns:a16="http://schemas.microsoft.com/office/drawing/2014/main" xmlns="" id="{00000000-0008-0000-0600-000077000000}"/>
            </a:ext>
          </a:extLst>
        </xdr:cNvPr>
        <xdr:cNvSpPr txBox="1"/>
      </xdr:nvSpPr>
      <xdr:spPr>
        <a:xfrm>
          <a:off x="4686300" y="844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96101</xdr:rowOff>
    </xdr:from>
    <xdr:to>
      <xdr:col>24</xdr:col>
      <xdr:colOff>152400</xdr:colOff>
      <xdr:row>50</xdr:row>
      <xdr:rowOff>96101</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4546600" y="866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110566</xdr:rowOff>
    </xdr:from>
    <xdr:to>
      <xdr:col>24</xdr:col>
      <xdr:colOff>63500</xdr:colOff>
      <xdr:row>57</xdr:row>
      <xdr:rowOff>125959</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3797300" y="9883216"/>
          <a:ext cx="8382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52125</xdr:rowOff>
    </xdr:from>
    <xdr:ext cx="534377" cy="259045"/>
    <xdr:sp macro="" textlink="">
      <xdr:nvSpPr>
        <xdr:cNvPr id="122" name="物件費平均値テキスト">
          <a:extLst>
            <a:ext uri="{FF2B5EF4-FFF2-40B4-BE49-F238E27FC236}">
              <a16:creationId xmlns:a16="http://schemas.microsoft.com/office/drawing/2014/main" xmlns="" id="{00000000-0008-0000-0600-00007A000000}"/>
            </a:ext>
          </a:extLst>
        </xdr:cNvPr>
        <xdr:cNvSpPr txBox="1"/>
      </xdr:nvSpPr>
      <xdr:spPr>
        <a:xfrm>
          <a:off x="4686300" y="9481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29248</xdr:rowOff>
    </xdr:from>
    <xdr:to>
      <xdr:col>24</xdr:col>
      <xdr:colOff>114300</xdr:colOff>
      <xdr:row>56</xdr:row>
      <xdr:rowOff>130848</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4584700" y="9630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120028</xdr:rowOff>
    </xdr:from>
    <xdr:to>
      <xdr:col>19</xdr:col>
      <xdr:colOff>177800</xdr:colOff>
      <xdr:row>57</xdr:row>
      <xdr:rowOff>125959</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a:off x="2908300" y="9892678"/>
          <a:ext cx="889000" cy="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9919</xdr:rowOff>
    </xdr:from>
    <xdr:to>
      <xdr:col>20</xdr:col>
      <xdr:colOff>38100</xdr:colOff>
      <xdr:row>56</xdr:row>
      <xdr:rowOff>111519</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3746500" y="96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128046</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3530111" y="93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120028</xdr:rowOff>
    </xdr:from>
    <xdr:to>
      <xdr:col>15</xdr:col>
      <xdr:colOff>50800</xdr:colOff>
      <xdr:row>57</xdr:row>
      <xdr:rowOff>132804</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flipV="1">
          <a:off x="2019300" y="9892678"/>
          <a:ext cx="889000" cy="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35763</xdr:rowOff>
    </xdr:from>
    <xdr:to>
      <xdr:col>15</xdr:col>
      <xdr:colOff>101600</xdr:colOff>
      <xdr:row>55</xdr:row>
      <xdr:rowOff>137363</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2857500" y="946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153890</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2641111" y="924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132804</xdr:rowOff>
    </xdr:from>
    <xdr:to>
      <xdr:col>10</xdr:col>
      <xdr:colOff>114300</xdr:colOff>
      <xdr:row>57</xdr:row>
      <xdr:rowOff>136030</xdr:rowOff>
    </xdr:to>
    <xdr:cxnSp macro="">
      <xdr:nvCxnSpPr>
        <xdr:cNvPr id="130" name="直線コネクタ 129">
          <a:extLst>
            <a:ext uri="{FF2B5EF4-FFF2-40B4-BE49-F238E27FC236}">
              <a16:creationId xmlns:a16="http://schemas.microsoft.com/office/drawing/2014/main" xmlns="" id="{00000000-0008-0000-0600-000082000000}"/>
            </a:ext>
          </a:extLst>
        </xdr:cNvPr>
        <xdr:cNvCxnSpPr/>
      </xdr:nvCxnSpPr>
      <xdr:spPr>
        <a:xfrm flipV="1">
          <a:off x="1130300" y="9905454"/>
          <a:ext cx="889000" cy="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4915</xdr:rowOff>
    </xdr:from>
    <xdr:to>
      <xdr:col>10</xdr:col>
      <xdr:colOff>165100</xdr:colOff>
      <xdr:row>56</xdr:row>
      <xdr:rowOff>106515</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968500" y="960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123042</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1752111" y="938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23279</xdr:rowOff>
    </xdr:from>
    <xdr:to>
      <xdr:col>6</xdr:col>
      <xdr:colOff>38100</xdr:colOff>
      <xdr:row>57</xdr:row>
      <xdr:rowOff>124879</xdr:rowOff>
    </xdr:to>
    <xdr:sp macro="" textlink="">
      <xdr:nvSpPr>
        <xdr:cNvPr id="133" name="フローチャート: 判断 132">
          <a:extLst>
            <a:ext uri="{FF2B5EF4-FFF2-40B4-BE49-F238E27FC236}">
              <a16:creationId xmlns:a16="http://schemas.microsoft.com/office/drawing/2014/main" xmlns="" id="{00000000-0008-0000-0600-000085000000}"/>
            </a:ext>
          </a:extLst>
        </xdr:cNvPr>
        <xdr:cNvSpPr/>
      </xdr:nvSpPr>
      <xdr:spPr>
        <a:xfrm>
          <a:off x="1079500" y="979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141406</xdr:rowOff>
    </xdr:from>
    <xdr:ext cx="534377"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863111" y="957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59766</xdr:rowOff>
    </xdr:from>
    <xdr:to>
      <xdr:col>24</xdr:col>
      <xdr:colOff>114300</xdr:colOff>
      <xdr:row>57</xdr:row>
      <xdr:rowOff>161366</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4584700" y="983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38193</xdr:rowOff>
    </xdr:from>
    <xdr:ext cx="534377" cy="259045"/>
    <xdr:sp macro="" textlink="">
      <xdr:nvSpPr>
        <xdr:cNvPr id="141" name="物件費該当値テキスト">
          <a:extLst>
            <a:ext uri="{FF2B5EF4-FFF2-40B4-BE49-F238E27FC236}">
              <a16:creationId xmlns:a16="http://schemas.microsoft.com/office/drawing/2014/main" xmlns="" id="{00000000-0008-0000-0600-00008D000000}"/>
            </a:ext>
          </a:extLst>
        </xdr:cNvPr>
        <xdr:cNvSpPr txBox="1"/>
      </xdr:nvSpPr>
      <xdr:spPr>
        <a:xfrm>
          <a:off x="4686300" y="981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75159</xdr:rowOff>
    </xdr:from>
    <xdr:to>
      <xdr:col>20</xdr:col>
      <xdr:colOff>38100</xdr:colOff>
      <xdr:row>58</xdr:row>
      <xdr:rowOff>5309</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3746500" y="984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167886</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3530111" y="994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69228</xdr:rowOff>
    </xdr:from>
    <xdr:to>
      <xdr:col>15</xdr:col>
      <xdr:colOff>101600</xdr:colOff>
      <xdr:row>57</xdr:row>
      <xdr:rowOff>170828</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2857500" y="98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161955</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2641111" y="993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82004</xdr:rowOff>
    </xdr:from>
    <xdr:to>
      <xdr:col>10</xdr:col>
      <xdr:colOff>165100</xdr:colOff>
      <xdr:row>58</xdr:row>
      <xdr:rowOff>12154</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968500" y="985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3281</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1752111" y="994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85230</xdr:rowOff>
    </xdr:from>
    <xdr:to>
      <xdr:col>6</xdr:col>
      <xdr:colOff>38100</xdr:colOff>
      <xdr:row>58</xdr:row>
      <xdr:rowOff>15380</xdr:rowOff>
    </xdr:to>
    <xdr:sp macro="" textlink="">
      <xdr:nvSpPr>
        <xdr:cNvPr id="148" name="楕円 147">
          <a:extLst>
            <a:ext uri="{FF2B5EF4-FFF2-40B4-BE49-F238E27FC236}">
              <a16:creationId xmlns:a16="http://schemas.microsoft.com/office/drawing/2014/main" xmlns="" id="{00000000-0008-0000-0600-000094000000}"/>
            </a:ext>
          </a:extLst>
        </xdr:cNvPr>
        <xdr:cNvSpPr/>
      </xdr:nvSpPr>
      <xdr:spPr>
        <a:xfrm>
          <a:off x="1079500" y="985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6507</xdr:rowOff>
    </xdr:from>
    <xdr:ext cx="534377"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863111" y="995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xmlns=""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31527</xdr:rowOff>
    </xdr:from>
    <xdr:to>
      <xdr:col>24</xdr:col>
      <xdr:colOff>62865</xdr:colOff>
      <xdr:row>78</xdr:row>
      <xdr:rowOff>69109</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flipV="1">
          <a:off x="4633595" y="12033027"/>
          <a:ext cx="1270" cy="140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72936</xdr:rowOff>
    </xdr:from>
    <xdr:ext cx="378565" cy="259045"/>
    <xdr:sp macro="" textlink="">
      <xdr:nvSpPr>
        <xdr:cNvPr id="172" name="維持補修費最小値テキスト">
          <a:extLst>
            <a:ext uri="{FF2B5EF4-FFF2-40B4-BE49-F238E27FC236}">
              <a16:creationId xmlns:a16="http://schemas.microsoft.com/office/drawing/2014/main" xmlns="" id="{00000000-0008-0000-0600-0000AC000000}"/>
            </a:ext>
          </a:extLst>
        </xdr:cNvPr>
        <xdr:cNvSpPr txBox="1"/>
      </xdr:nvSpPr>
      <xdr:spPr>
        <a:xfrm>
          <a:off x="4686300" y="13446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69109</xdr:rowOff>
    </xdr:from>
    <xdr:to>
      <xdr:col>24</xdr:col>
      <xdr:colOff>152400</xdr:colOff>
      <xdr:row>78</xdr:row>
      <xdr:rowOff>69109</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4546600" y="1344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149654</xdr:rowOff>
    </xdr:from>
    <xdr:ext cx="534377" cy="259045"/>
    <xdr:sp macro="" textlink="">
      <xdr:nvSpPr>
        <xdr:cNvPr id="174" name="維持補修費最大値テキスト">
          <a:extLst>
            <a:ext uri="{FF2B5EF4-FFF2-40B4-BE49-F238E27FC236}">
              <a16:creationId xmlns:a16="http://schemas.microsoft.com/office/drawing/2014/main" xmlns="" id="{00000000-0008-0000-0600-0000AE000000}"/>
            </a:ext>
          </a:extLst>
        </xdr:cNvPr>
        <xdr:cNvSpPr txBox="1"/>
      </xdr:nvSpPr>
      <xdr:spPr>
        <a:xfrm>
          <a:off x="4686300" y="1180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31527</xdr:rowOff>
    </xdr:from>
    <xdr:to>
      <xdr:col>24</xdr:col>
      <xdr:colOff>152400</xdr:colOff>
      <xdr:row>70</xdr:row>
      <xdr:rowOff>31527</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4546600" y="1203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140706</xdr:rowOff>
    </xdr:from>
    <xdr:to>
      <xdr:col>24</xdr:col>
      <xdr:colOff>63500</xdr:colOff>
      <xdr:row>77</xdr:row>
      <xdr:rowOff>152594</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3797300" y="13342356"/>
          <a:ext cx="8382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35241</xdr:rowOff>
    </xdr:from>
    <xdr:ext cx="469744" cy="259045"/>
    <xdr:sp macro="" textlink="">
      <xdr:nvSpPr>
        <xdr:cNvPr id="177" name="維持補修費平均値テキスト">
          <a:extLst>
            <a:ext uri="{FF2B5EF4-FFF2-40B4-BE49-F238E27FC236}">
              <a16:creationId xmlns:a16="http://schemas.microsoft.com/office/drawing/2014/main" xmlns="" id="{00000000-0008-0000-0600-0000B1000000}"/>
            </a:ext>
          </a:extLst>
        </xdr:cNvPr>
        <xdr:cNvSpPr txBox="1"/>
      </xdr:nvSpPr>
      <xdr:spPr>
        <a:xfrm>
          <a:off x="4686300" y="12893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12365</xdr:rowOff>
    </xdr:from>
    <xdr:to>
      <xdr:col>24</xdr:col>
      <xdr:colOff>114300</xdr:colOff>
      <xdr:row>76</xdr:row>
      <xdr:rowOff>113965</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4584700" y="1304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140706</xdr:rowOff>
    </xdr:from>
    <xdr:to>
      <xdr:col>19</xdr:col>
      <xdr:colOff>177800</xdr:colOff>
      <xdr:row>77</xdr:row>
      <xdr:rowOff>170973</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flipV="1">
          <a:off x="2908300" y="13342356"/>
          <a:ext cx="889000" cy="3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165801</xdr:rowOff>
    </xdr:from>
    <xdr:to>
      <xdr:col>20</xdr:col>
      <xdr:colOff>38100</xdr:colOff>
      <xdr:row>76</xdr:row>
      <xdr:rowOff>95951</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3746500" y="1302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112478</xdr:rowOff>
    </xdr:from>
    <xdr:ext cx="469744"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3562428" y="1279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129001</xdr:rowOff>
    </xdr:from>
    <xdr:to>
      <xdr:col>15</xdr:col>
      <xdr:colOff>50800</xdr:colOff>
      <xdr:row>77</xdr:row>
      <xdr:rowOff>170973</xdr:rowOff>
    </xdr:to>
    <xdr:cxnSp macro="">
      <xdr:nvCxnSpPr>
        <xdr:cNvPr id="182" name="直線コネクタ 181">
          <a:extLst>
            <a:ext uri="{FF2B5EF4-FFF2-40B4-BE49-F238E27FC236}">
              <a16:creationId xmlns:a16="http://schemas.microsoft.com/office/drawing/2014/main" xmlns="" id="{00000000-0008-0000-0600-0000B6000000}"/>
            </a:ext>
          </a:extLst>
        </xdr:cNvPr>
        <xdr:cNvCxnSpPr/>
      </xdr:nvCxnSpPr>
      <xdr:spPr>
        <a:xfrm>
          <a:off x="2019300" y="13330651"/>
          <a:ext cx="889000" cy="4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81950</xdr:rowOff>
    </xdr:from>
    <xdr:to>
      <xdr:col>15</xdr:col>
      <xdr:colOff>101600</xdr:colOff>
      <xdr:row>77</xdr:row>
      <xdr:rowOff>12100</xdr:rowOff>
    </xdr:to>
    <xdr:sp macro="" textlink="">
      <xdr:nvSpPr>
        <xdr:cNvPr id="183" name="フローチャート: 判断 182">
          <a:extLst>
            <a:ext uri="{FF2B5EF4-FFF2-40B4-BE49-F238E27FC236}">
              <a16:creationId xmlns:a16="http://schemas.microsoft.com/office/drawing/2014/main" xmlns="" id="{00000000-0008-0000-0600-0000B7000000}"/>
            </a:ext>
          </a:extLst>
        </xdr:cNvPr>
        <xdr:cNvSpPr/>
      </xdr:nvSpPr>
      <xdr:spPr>
        <a:xfrm>
          <a:off x="2857500" y="1311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28628</xdr:rowOff>
    </xdr:from>
    <xdr:ext cx="469744"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2673428" y="1288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129001</xdr:rowOff>
    </xdr:from>
    <xdr:to>
      <xdr:col>10</xdr:col>
      <xdr:colOff>114300</xdr:colOff>
      <xdr:row>77</xdr:row>
      <xdr:rowOff>136500</xdr:rowOff>
    </xdr:to>
    <xdr:cxnSp macro="">
      <xdr:nvCxnSpPr>
        <xdr:cNvPr id="185" name="直線コネクタ 184">
          <a:extLst>
            <a:ext uri="{FF2B5EF4-FFF2-40B4-BE49-F238E27FC236}">
              <a16:creationId xmlns:a16="http://schemas.microsoft.com/office/drawing/2014/main" xmlns="" id="{00000000-0008-0000-0600-0000B9000000}"/>
            </a:ext>
          </a:extLst>
        </xdr:cNvPr>
        <xdr:cNvCxnSpPr/>
      </xdr:nvCxnSpPr>
      <xdr:spPr>
        <a:xfrm flipV="1">
          <a:off x="1130300" y="13330651"/>
          <a:ext cx="889000" cy="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104994</xdr:rowOff>
    </xdr:from>
    <xdr:to>
      <xdr:col>10</xdr:col>
      <xdr:colOff>165100</xdr:colOff>
      <xdr:row>77</xdr:row>
      <xdr:rowOff>35144</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1968500" y="1313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51671</xdr:rowOff>
    </xdr:from>
    <xdr:ext cx="469744"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1784428" y="12910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89815</xdr:rowOff>
    </xdr:from>
    <xdr:to>
      <xdr:col>6</xdr:col>
      <xdr:colOff>38100</xdr:colOff>
      <xdr:row>77</xdr:row>
      <xdr:rowOff>19965</xdr:rowOff>
    </xdr:to>
    <xdr:sp macro="" textlink="">
      <xdr:nvSpPr>
        <xdr:cNvPr id="188" name="フローチャート: 判断 187">
          <a:extLst>
            <a:ext uri="{FF2B5EF4-FFF2-40B4-BE49-F238E27FC236}">
              <a16:creationId xmlns:a16="http://schemas.microsoft.com/office/drawing/2014/main" xmlns="" id="{00000000-0008-0000-0600-0000BC000000}"/>
            </a:ext>
          </a:extLst>
        </xdr:cNvPr>
        <xdr:cNvSpPr/>
      </xdr:nvSpPr>
      <xdr:spPr>
        <a:xfrm>
          <a:off x="1079500" y="1312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36492</xdr:rowOff>
    </xdr:from>
    <xdr:ext cx="469744"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895428" y="1289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101794</xdr:rowOff>
    </xdr:from>
    <xdr:to>
      <xdr:col>24</xdr:col>
      <xdr:colOff>114300</xdr:colOff>
      <xdr:row>78</xdr:row>
      <xdr:rowOff>31944</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4584700" y="1330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16721</xdr:rowOff>
    </xdr:from>
    <xdr:ext cx="469744" cy="259045"/>
    <xdr:sp macro="" textlink="">
      <xdr:nvSpPr>
        <xdr:cNvPr id="196" name="維持補修費該当値テキスト">
          <a:extLst>
            <a:ext uri="{FF2B5EF4-FFF2-40B4-BE49-F238E27FC236}">
              <a16:creationId xmlns:a16="http://schemas.microsoft.com/office/drawing/2014/main" xmlns="" id="{00000000-0008-0000-0600-0000C4000000}"/>
            </a:ext>
          </a:extLst>
        </xdr:cNvPr>
        <xdr:cNvSpPr txBox="1"/>
      </xdr:nvSpPr>
      <xdr:spPr>
        <a:xfrm>
          <a:off x="4686300" y="1321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89906</xdr:rowOff>
    </xdr:from>
    <xdr:to>
      <xdr:col>20</xdr:col>
      <xdr:colOff>38100</xdr:colOff>
      <xdr:row>78</xdr:row>
      <xdr:rowOff>20056</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3746500" y="1329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11183</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3562428" y="1338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120173</xdr:rowOff>
    </xdr:from>
    <xdr:to>
      <xdr:col>15</xdr:col>
      <xdr:colOff>101600</xdr:colOff>
      <xdr:row>78</xdr:row>
      <xdr:rowOff>50323</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2857500" y="1332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41450</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2673428" y="1341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78201</xdr:rowOff>
    </xdr:from>
    <xdr:to>
      <xdr:col>10</xdr:col>
      <xdr:colOff>165100</xdr:colOff>
      <xdr:row>78</xdr:row>
      <xdr:rowOff>8351</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1968500" y="1327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170928</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1784428" y="13372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85700</xdr:rowOff>
    </xdr:from>
    <xdr:to>
      <xdr:col>6</xdr:col>
      <xdr:colOff>38100</xdr:colOff>
      <xdr:row>78</xdr:row>
      <xdr:rowOff>15850</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1079500" y="132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6977</xdr:rowOff>
    </xdr:from>
    <xdr:ext cx="469744"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895428" y="1338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xmlns=""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125870</xdr:rowOff>
    </xdr:from>
    <xdr:to>
      <xdr:col>24</xdr:col>
      <xdr:colOff>62865</xdr:colOff>
      <xdr:row>98</xdr:row>
      <xdr:rowOff>68743</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flipV="1">
          <a:off x="4633595" y="15556370"/>
          <a:ext cx="1270" cy="131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72570</xdr:rowOff>
    </xdr:from>
    <xdr:ext cx="534377" cy="259045"/>
    <xdr:sp macro="" textlink="">
      <xdr:nvSpPr>
        <xdr:cNvPr id="228" name="扶助費最小値テキスト">
          <a:extLst>
            <a:ext uri="{FF2B5EF4-FFF2-40B4-BE49-F238E27FC236}">
              <a16:creationId xmlns:a16="http://schemas.microsoft.com/office/drawing/2014/main" xmlns="" id="{00000000-0008-0000-0600-0000E4000000}"/>
            </a:ext>
          </a:extLst>
        </xdr:cNvPr>
        <xdr:cNvSpPr txBox="1"/>
      </xdr:nvSpPr>
      <xdr:spPr>
        <a:xfrm>
          <a:off x="4686300" y="1687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68743</xdr:rowOff>
    </xdr:from>
    <xdr:to>
      <xdr:col>24</xdr:col>
      <xdr:colOff>152400</xdr:colOff>
      <xdr:row>98</xdr:row>
      <xdr:rowOff>68743</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4546600" y="1687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72547</xdr:rowOff>
    </xdr:from>
    <xdr:ext cx="599010" cy="259045"/>
    <xdr:sp macro="" textlink="">
      <xdr:nvSpPr>
        <xdr:cNvPr id="230" name="扶助費最大値テキスト">
          <a:extLst>
            <a:ext uri="{FF2B5EF4-FFF2-40B4-BE49-F238E27FC236}">
              <a16:creationId xmlns:a16="http://schemas.microsoft.com/office/drawing/2014/main" xmlns="" id="{00000000-0008-0000-0600-0000E6000000}"/>
            </a:ext>
          </a:extLst>
        </xdr:cNvPr>
        <xdr:cNvSpPr txBox="1"/>
      </xdr:nvSpPr>
      <xdr:spPr>
        <a:xfrm>
          <a:off x="4686300" y="15331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125870</xdr:rowOff>
    </xdr:from>
    <xdr:to>
      <xdr:col>24</xdr:col>
      <xdr:colOff>152400</xdr:colOff>
      <xdr:row>90</xdr:row>
      <xdr:rowOff>125870</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a:off x="4546600" y="1555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33195</xdr:rowOff>
    </xdr:from>
    <xdr:to>
      <xdr:col>24</xdr:col>
      <xdr:colOff>63500</xdr:colOff>
      <xdr:row>96</xdr:row>
      <xdr:rowOff>73909</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flipV="1">
          <a:off x="3797300" y="16492395"/>
          <a:ext cx="838200" cy="4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113332</xdr:rowOff>
    </xdr:from>
    <xdr:ext cx="534377" cy="259045"/>
    <xdr:sp macro="" textlink="">
      <xdr:nvSpPr>
        <xdr:cNvPr id="233" name="扶助費平均値テキスト">
          <a:extLst>
            <a:ext uri="{FF2B5EF4-FFF2-40B4-BE49-F238E27FC236}">
              <a16:creationId xmlns:a16="http://schemas.microsoft.com/office/drawing/2014/main" xmlns="" id="{00000000-0008-0000-0600-0000E9000000}"/>
            </a:ext>
          </a:extLst>
        </xdr:cNvPr>
        <xdr:cNvSpPr txBox="1"/>
      </xdr:nvSpPr>
      <xdr:spPr>
        <a:xfrm>
          <a:off x="4686300" y="16229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90455</xdr:rowOff>
    </xdr:from>
    <xdr:to>
      <xdr:col>24</xdr:col>
      <xdr:colOff>114300</xdr:colOff>
      <xdr:row>96</xdr:row>
      <xdr:rowOff>20605</xdr:rowOff>
    </xdr:to>
    <xdr:sp macro="" textlink="">
      <xdr:nvSpPr>
        <xdr:cNvPr id="234" name="フローチャート: 判断 233">
          <a:extLst>
            <a:ext uri="{FF2B5EF4-FFF2-40B4-BE49-F238E27FC236}">
              <a16:creationId xmlns:a16="http://schemas.microsoft.com/office/drawing/2014/main" xmlns="" id="{00000000-0008-0000-0600-0000EA000000}"/>
            </a:ext>
          </a:extLst>
        </xdr:cNvPr>
        <xdr:cNvSpPr/>
      </xdr:nvSpPr>
      <xdr:spPr>
        <a:xfrm>
          <a:off x="4584700" y="163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73909</xdr:rowOff>
    </xdr:from>
    <xdr:to>
      <xdr:col>19</xdr:col>
      <xdr:colOff>177800</xdr:colOff>
      <xdr:row>96</xdr:row>
      <xdr:rowOff>110348</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flipV="1">
          <a:off x="2908300" y="16533109"/>
          <a:ext cx="889000" cy="3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89998</xdr:rowOff>
    </xdr:from>
    <xdr:to>
      <xdr:col>20</xdr:col>
      <xdr:colOff>38100</xdr:colOff>
      <xdr:row>96</xdr:row>
      <xdr:rowOff>20148</xdr:rowOff>
    </xdr:to>
    <xdr:sp macro="" textlink="">
      <xdr:nvSpPr>
        <xdr:cNvPr id="236" name="フローチャート: 判断 235">
          <a:extLst>
            <a:ext uri="{FF2B5EF4-FFF2-40B4-BE49-F238E27FC236}">
              <a16:creationId xmlns:a16="http://schemas.microsoft.com/office/drawing/2014/main" xmlns="" id="{00000000-0008-0000-0600-0000EC000000}"/>
            </a:ext>
          </a:extLst>
        </xdr:cNvPr>
        <xdr:cNvSpPr/>
      </xdr:nvSpPr>
      <xdr:spPr>
        <a:xfrm>
          <a:off x="3746500" y="163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36675</xdr:rowOff>
    </xdr:from>
    <xdr:ext cx="534377" cy="259045"/>
    <xdr:sp macro="" textlink="">
      <xdr:nvSpPr>
        <xdr:cNvPr id="237" name="テキスト ボックス 236">
          <a:extLst>
            <a:ext uri="{FF2B5EF4-FFF2-40B4-BE49-F238E27FC236}">
              <a16:creationId xmlns:a16="http://schemas.microsoft.com/office/drawing/2014/main" xmlns="" id="{00000000-0008-0000-0600-0000ED000000}"/>
            </a:ext>
          </a:extLst>
        </xdr:cNvPr>
        <xdr:cNvSpPr txBox="1"/>
      </xdr:nvSpPr>
      <xdr:spPr>
        <a:xfrm>
          <a:off x="3530111" y="1615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110348</xdr:rowOff>
    </xdr:from>
    <xdr:to>
      <xdr:col>15</xdr:col>
      <xdr:colOff>50800</xdr:colOff>
      <xdr:row>97</xdr:row>
      <xdr:rowOff>14359</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flipV="1">
          <a:off x="2019300" y="16569548"/>
          <a:ext cx="889000" cy="7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118413</xdr:rowOff>
    </xdr:from>
    <xdr:to>
      <xdr:col>15</xdr:col>
      <xdr:colOff>101600</xdr:colOff>
      <xdr:row>96</xdr:row>
      <xdr:rowOff>48563</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28575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65090</xdr:rowOff>
    </xdr:from>
    <xdr:ext cx="534377" cy="259045"/>
    <xdr:sp macro="" textlink="">
      <xdr:nvSpPr>
        <xdr:cNvPr id="240" name="テキスト ボックス 239">
          <a:extLst>
            <a:ext uri="{FF2B5EF4-FFF2-40B4-BE49-F238E27FC236}">
              <a16:creationId xmlns:a16="http://schemas.microsoft.com/office/drawing/2014/main" xmlns="" id="{00000000-0008-0000-0600-0000F0000000}"/>
            </a:ext>
          </a:extLst>
        </xdr:cNvPr>
        <xdr:cNvSpPr txBox="1"/>
      </xdr:nvSpPr>
      <xdr:spPr>
        <a:xfrm>
          <a:off x="2641111" y="1618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14359</xdr:rowOff>
    </xdr:from>
    <xdr:to>
      <xdr:col>10</xdr:col>
      <xdr:colOff>114300</xdr:colOff>
      <xdr:row>97</xdr:row>
      <xdr:rowOff>54752</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flipV="1">
          <a:off x="1130300" y="16645009"/>
          <a:ext cx="889000" cy="4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48050</xdr:rowOff>
    </xdr:from>
    <xdr:to>
      <xdr:col>10</xdr:col>
      <xdr:colOff>165100</xdr:colOff>
      <xdr:row>96</xdr:row>
      <xdr:rowOff>149650</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1968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166177</xdr:rowOff>
    </xdr:from>
    <xdr:ext cx="534377"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1752111" y="162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55685</xdr:rowOff>
    </xdr:from>
    <xdr:to>
      <xdr:col>6</xdr:col>
      <xdr:colOff>38100</xdr:colOff>
      <xdr:row>96</xdr:row>
      <xdr:rowOff>157285</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1079500" y="165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2362</xdr:rowOff>
    </xdr:from>
    <xdr:ext cx="534377"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863111" y="1629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153845</xdr:rowOff>
    </xdr:from>
    <xdr:to>
      <xdr:col>24</xdr:col>
      <xdr:colOff>114300</xdr:colOff>
      <xdr:row>96</xdr:row>
      <xdr:rowOff>83995</xdr:rowOff>
    </xdr:to>
    <xdr:sp macro="" textlink="">
      <xdr:nvSpPr>
        <xdr:cNvPr id="251" name="楕円 250">
          <a:extLst>
            <a:ext uri="{FF2B5EF4-FFF2-40B4-BE49-F238E27FC236}">
              <a16:creationId xmlns:a16="http://schemas.microsoft.com/office/drawing/2014/main" xmlns="" id="{00000000-0008-0000-0600-0000FB000000}"/>
            </a:ext>
          </a:extLst>
        </xdr:cNvPr>
        <xdr:cNvSpPr/>
      </xdr:nvSpPr>
      <xdr:spPr>
        <a:xfrm>
          <a:off x="4584700" y="1644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132272</xdr:rowOff>
    </xdr:from>
    <xdr:ext cx="534377" cy="259045"/>
    <xdr:sp macro="" textlink="">
      <xdr:nvSpPr>
        <xdr:cNvPr id="252" name="扶助費該当値テキスト">
          <a:extLst>
            <a:ext uri="{FF2B5EF4-FFF2-40B4-BE49-F238E27FC236}">
              <a16:creationId xmlns:a16="http://schemas.microsoft.com/office/drawing/2014/main" xmlns="" id="{00000000-0008-0000-0600-0000FC000000}"/>
            </a:ext>
          </a:extLst>
        </xdr:cNvPr>
        <xdr:cNvSpPr txBox="1"/>
      </xdr:nvSpPr>
      <xdr:spPr>
        <a:xfrm>
          <a:off x="4686300" y="1642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23109</xdr:rowOff>
    </xdr:from>
    <xdr:to>
      <xdr:col>20</xdr:col>
      <xdr:colOff>38100</xdr:colOff>
      <xdr:row>96</xdr:row>
      <xdr:rowOff>124709</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3746500" y="1648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115836</xdr:rowOff>
    </xdr:from>
    <xdr:ext cx="534377"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3530111" y="165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59548</xdr:rowOff>
    </xdr:from>
    <xdr:to>
      <xdr:col>15</xdr:col>
      <xdr:colOff>101600</xdr:colOff>
      <xdr:row>96</xdr:row>
      <xdr:rowOff>161148</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2857500" y="1651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152275</xdr:rowOff>
    </xdr:from>
    <xdr:ext cx="534377"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2641111" y="1661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135009</xdr:rowOff>
    </xdr:from>
    <xdr:to>
      <xdr:col>10</xdr:col>
      <xdr:colOff>165100</xdr:colOff>
      <xdr:row>97</xdr:row>
      <xdr:rowOff>65159</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1968500" y="1659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56286</xdr:rowOff>
    </xdr:from>
    <xdr:ext cx="534377"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1752111" y="1668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3952</xdr:rowOff>
    </xdr:from>
    <xdr:to>
      <xdr:col>6</xdr:col>
      <xdr:colOff>38100</xdr:colOff>
      <xdr:row>97</xdr:row>
      <xdr:rowOff>105552</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1079500" y="1663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96679</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863111" y="1672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xmlns=""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xmlns=""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xmlns=""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xmlns=""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144815</xdr:rowOff>
    </xdr:from>
    <xdr:to>
      <xdr:col>54</xdr:col>
      <xdr:colOff>189865</xdr:colOff>
      <xdr:row>38</xdr:row>
      <xdr:rowOff>129042</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flipV="1">
          <a:off x="10475595" y="5288315"/>
          <a:ext cx="1270" cy="1355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132869</xdr:rowOff>
    </xdr:from>
    <xdr:ext cx="534377" cy="259045"/>
    <xdr:sp macro="" textlink="">
      <xdr:nvSpPr>
        <xdr:cNvPr id="289" name="補助費等最小値テキスト">
          <a:extLst>
            <a:ext uri="{FF2B5EF4-FFF2-40B4-BE49-F238E27FC236}">
              <a16:creationId xmlns:a16="http://schemas.microsoft.com/office/drawing/2014/main" xmlns="" id="{00000000-0008-0000-0600-000021010000}"/>
            </a:ext>
          </a:extLst>
        </xdr:cNvPr>
        <xdr:cNvSpPr txBox="1"/>
      </xdr:nvSpPr>
      <xdr:spPr>
        <a:xfrm>
          <a:off x="10528300" y="664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129042</xdr:rowOff>
    </xdr:from>
    <xdr:to>
      <xdr:col>55</xdr:col>
      <xdr:colOff>88900</xdr:colOff>
      <xdr:row>38</xdr:row>
      <xdr:rowOff>129042</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10388600" y="664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91492</xdr:rowOff>
    </xdr:from>
    <xdr:ext cx="599010" cy="259045"/>
    <xdr:sp macro="" textlink="">
      <xdr:nvSpPr>
        <xdr:cNvPr id="291" name="補助費等最大値テキスト">
          <a:extLst>
            <a:ext uri="{FF2B5EF4-FFF2-40B4-BE49-F238E27FC236}">
              <a16:creationId xmlns:a16="http://schemas.microsoft.com/office/drawing/2014/main" xmlns="" id="{00000000-0008-0000-0600-000023010000}"/>
            </a:ext>
          </a:extLst>
        </xdr:cNvPr>
        <xdr:cNvSpPr txBox="1"/>
      </xdr:nvSpPr>
      <xdr:spPr>
        <a:xfrm>
          <a:off x="10528300" y="506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144815</xdr:rowOff>
    </xdr:from>
    <xdr:to>
      <xdr:col>55</xdr:col>
      <xdr:colOff>88900</xdr:colOff>
      <xdr:row>30</xdr:row>
      <xdr:rowOff>144815</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a:off x="10388600" y="5288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129042</xdr:rowOff>
    </xdr:from>
    <xdr:to>
      <xdr:col>55</xdr:col>
      <xdr:colOff>0</xdr:colOff>
      <xdr:row>38</xdr:row>
      <xdr:rowOff>132556</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flipV="1">
          <a:off x="9639300" y="6644142"/>
          <a:ext cx="838200" cy="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87974</xdr:rowOff>
    </xdr:from>
    <xdr:ext cx="534377" cy="259045"/>
    <xdr:sp macro="" textlink="">
      <xdr:nvSpPr>
        <xdr:cNvPr id="294" name="補助費等平均値テキスト">
          <a:extLst>
            <a:ext uri="{FF2B5EF4-FFF2-40B4-BE49-F238E27FC236}">
              <a16:creationId xmlns:a16="http://schemas.microsoft.com/office/drawing/2014/main" xmlns="" id="{00000000-0008-0000-0600-000026010000}"/>
            </a:ext>
          </a:extLst>
        </xdr:cNvPr>
        <xdr:cNvSpPr txBox="1"/>
      </xdr:nvSpPr>
      <xdr:spPr>
        <a:xfrm>
          <a:off x="10528300" y="6088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65097</xdr:rowOff>
    </xdr:from>
    <xdr:to>
      <xdr:col>55</xdr:col>
      <xdr:colOff>50800</xdr:colOff>
      <xdr:row>36</xdr:row>
      <xdr:rowOff>166697</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10426700" y="623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118259</xdr:rowOff>
    </xdr:from>
    <xdr:to>
      <xdr:col>50</xdr:col>
      <xdr:colOff>114300</xdr:colOff>
      <xdr:row>38</xdr:row>
      <xdr:rowOff>132556</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a:off x="8750300" y="6633359"/>
          <a:ext cx="889000" cy="1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90234</xdr:rowOff>
    </xdr:from>
    <xdr:to>
      <xdr:col>50</xdr:col>
      <xdr:colOff>165100</xdr:colOff>
      <xdr:row>37</xdr:row>
      <xdr:rowOff>20384</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9588500" y="626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36911</xdr:rowOff>
    </xdr:from>
    <xdr:ext cx="534377"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9372111" y="603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107553</xdr:rowOff>
    </xdr:from>
    <xdr:to>
      <xdr:col>45</xdr:col>
      <xdr:colOff>177800</xdr:colOff>
      <xdr:row>38</xdr:row>
      <xdr:rowOff>118259</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a:off x="7861300" y="6622653"/>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116475</xdr:rowOff>
    </xdr:from>
    <xdr:to>
      <xdr:col>46</xdr:col>
      <xdr:colOff>38100</xdr:colOff>
      <xdr:row>37</xdr:row>
      <xdr:rowOff>46625</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8699500" y="628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63152</xdr:rowOff>
    </xdr:from>
    <xdr:ext cx="534377"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8483111" y="606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107553</xdr:rowOff>
    </xdr:from>
    <xdr:to>
      <xdr:col>41</xdr:col>
      <xdr:colOff>50800</xdr:colOff>
      <xdr:row>38</xdr:row>
      <xdr:rowOff>108391</xdr:rowOff>
    </xdr:to>
    <xdr:cxnSp macro="">
      <xdr:nvCxnSpPr>
        <xdr:cNvPr id="302" name="直線コネクタ 301">
          <a:extLst>
            <a:ext uri="{FF2B5EF4-FFF2-40B4-BE49-F238E27FC236}">
              <a16:creationId xmlns:a16="http://schemas.microsoft.com/office/drawing/2014/main" xmlns="" id="{00000000-0008-0000-0600-00002E010000}"/>
            </a:ext>
          </a:extLst>
        </xdr:cNvPr>
        <xdr:cNvCxnSpPr/>
      </xdr:nvCxnSpPr>
      <xdr:spPr>
        <a:xfrm flipV="1">
          <a:off x="6972300" y="6622653"/>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105235</xdr:rowOff>
    </xdr:from>
    <xdr:to>
      <xdr:col>41</xdr:col>
      <xdr:colOff>101600</xdr:colOff>
      <xdr:row>37</xdr:row>
      <xdr:rowOff>35385</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7810500" y="627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51912</xdr:rowOff>
    </xdr:from>
    <xdr:ext cx="534377"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7594111" y="605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48466</xdr:rowOff>
    </xdr:from>
    <xdr:to>
      <xdr:col>36</xdr:col>
      <xdr:colOff>165100</xdr:colOff>
      <xdr:row>37</xdr:row>
      <xdr:rowOff>150066</xdr:rowOff>
    </xdr:to>
    <xdr:sp macro="" textlink="">
      <xdr:nvSpPr>
        <xdr:cNvPr id="305" name="フローチャート: 判断 304">
          <a:extLst>
            <a:ext uri="{FF2B5EF4-FFF2-40B4-BE49-F238E27FC236}">
              <a16:creationId xmlns:a16="http://schemas.microsoft.com/office/drawing/2014/main" xmlns="" id="{00000000-0008-0000-0600-000031010000}"/>
            </a:ext>
          </a:extLst>
        </xdr:cNvPr>
        <xdr:cNvSpPr/>
      </xdr:nvSpPr>
      <xdr:spPr>
        <a:xfrm>
          <a:off x="6921500" y="639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166593</xdr:rowOff>
    </xdr:from>
    <xdr:ext cx="534377"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6705111" y="616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78242</xdr:rowOff>
    </xdr:from>
    <xdr:to>
      <xdr:col>55</xdr:col>
      <xdr:colOff>50800</xdr:colOff>
      <xdr:row>39</xdr:row>
      <xdr:rowOff>8392</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10426700" y="659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164619</xdr:rowOff>
    </xdr:from>
    <xdr:ext cx="534377" cy="259045"/>
    <xdr:sp macro="" textlink="">
      <xdr:nvSpPr>
        <xdr:cNvPr id="313" name="補助費等該当値テキスト">
          <a:extLst>
            <a:ext uri="{FF2B5EF4-FFF2-40B4-BE49-F238E27FC236}">
              <a16:creationId xmlns:a16="http://schemas.microsoft.com/office/drawing/2014/main" xmlns="" id="{00000000-0008-0000-0600-000039010000}"/>
            </a:ext>
          </a:extLst>
        </xdr:cNvPr>
        <xdr:cNvSpPr txBox="1"/>
      </xdr:nvSpPr>
      <xdr:spPr>
        <a:xfrm>
          <a:off x="10528300" y="650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81756</xdr:rowOff>
    </xdr:from>
    <xdr:to>
      <xdr:col>50</xdr:col>
      <xdr:colOff>165100</xdr:colOff>
      <xdr:row>39</xdr:row>
      <xdr:rowOff>11906</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9588500" y="659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3033</xdr:rowOff>
    </xdr:from>
    <xdr:ext cx="534377"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9372111" y="668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67459</xdr:rowOff>
    </xdr:from>
    <xdr:to>
      <xdr:col>46</xdr:col>
      <xdr:colOff>38100</xdr:colOff>
      <xdr:row>38</xdr:row>
      <xdr:rowOff>169059</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8699500" y="658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160186</xdr:rowOff>
    </xdr:from>
    <xdr:ext cx="534377"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8483111" y="667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56753</xdr:rowOff>
    </xdr:from>
    <xdr:to>
      <xdr:col>41</xdr:col>
      <xdr:colOff>101600</xdr:colOff>
      <xdr:row>38</xdr:row>
      <xdr:rowOff>158353</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7810500" y="657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149480</xdr:rowOff>
    </xdr:from>
    <xdr:ext cx="534377" cy="259045"/>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7594111" y="666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57591</xdr:rowOff>
    </xdr:from>
    <xdr:to>
      <xdr:col>36</xdr:col>
      <xdr:colOff>165100</xdr:colOff>
      <xdr:row>38</xdr:row>
      <xdr:rowOff>159191</xdr:rowOff>
    </xdr:to>
    <xdr:sp macro="" textlink="">
      <xdr:nvSpPr>
        <xdr:cNvPr id="320" name="楕円 319">
          <a:extLst>
            <a:ext uri="{FF2B5EF4-FFF2-40B4-BE49-F238E27FC236}">
              <a16:creationId xmlns:a16="http://schemas.microsoft.com/office/drawing/2014/main" xmlns="" id="{00000000-0008-0000-0600-000040010000}"/>
            </a:ext>
          </a:extLst>
        </xdr:cNvPr>
        <xdr:cNvSpPr/>
      </xdr:nvSpPr>
      <xdr:spPr>
        <a:xfrm>
          <a:off x="6921500" y="657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150318</xdr:rowOff>
    </xdr:from>
    <xdr:ext cx="534377" cy="259045"/>
    <xdr:sp macro="" textlink="">
      <xdr:nvSpPr>
        <xdr:cNvPr id="321" name="テキスト ボックス 320">
          <a:extLst>
            <a:ext uri="{FF2B5EF4-FFF2-40B4-BE49-F238E27FC236}">
              <a16:creationId xmlns:a16="http://schemas.microsoft.com/office/drawing/2014/main" xmlns="" id="{00000000-0008-0000-0600-000041010000}"/>
            </a:ext>
          </a:extLst>
        </xdr:cNvPr>
        <xdr:cNvSpPr txBox="1"/>
      </xdr:nvSpPr>
      <xdr:spPr>
        <a:xfrm>
          <a:off x="6705111" y="666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xmlns=""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xmlns=""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xmlns=""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xmlns=""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92239</xdr:rowOff>
    </xdr:from>
    <xdr:to>
      <xdr:col>54</xdr:col>
      <xdr:colOff>189865</xdr:colOff>
      <xdr:row>58</xdr:row>
      <xdr:rowOff>117777</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flipV="1">
          <a:off x="10475595" y="8493289"/>
          <a:ext cx="1270" cy="156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121604</xdr:rowOff>
    </xdr:from>
    <xdr:ext cx="534377" cy="259045"/>
    <xdr:sp macro="" textlink="">
      <xdr:nvSpPr>
        <xdr:cNvPr id="348" name="普通建設事業費最小値テキスト">
          <a:extLst>
            <a:ext uri="{FF2B5EF4-FFF2-40B4-BE49-F238E27FC236}">
              <a16:creationId xmlns:a16="http://schemas.microsoft.com/office/drawing/2014/main" xmlns="" id="{00000000-0008-0000-0600-00005C010000}"/>
            </a:ext>
          </a:extLst>
        </xdr:cNvPr>
        <xdr:cNvSpPr txBox="1"/>
      </xdr:nvSpPr>
      <xdr:spPr>
        <a:xfrm>
          <a:off x="10528300" y="1006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117777</xdr:rowOff>
    </xdr:from>
    <xdr:to>
      <xdr:col>55</xdr:col>
      <xdr:colOff>88900</xdr:colOff>
      <xdr:row>58</xdr:row>
      <xdr:rowOff>117777</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a:off x="10388600" y="10061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38916</xdr:rowOff>
    </xdr:from>
    <xdr:ext cx="599010" cy="259045"/>
    <xdr:sp macro="" textlink="">
      <xdr:nvSpPr>
        <xdr:cNvPr id="350" name="普通建設事業費最大値テキスト">
          <a:extLst>
            <a:ext uri="{FF2B5EF4-FFF2-40B4-BE49-F238E27FC236}">
              <a16:creationId xmlns:a16="http://schemas.microsoft.com/office/drawing/2014/main" xmlns="" id="{00000000-0008-0000-0600-00005E010000}"/>
            </a:ext>
          </a:extLst>
        </xdr:cNvPr>
        <xdr:cNvSpPr txBox="1"/>
      </xdr:nvSpPr>
      <xdr:spPr>
        <a:xfrm>
          <a:off x="10528300" y="826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92239</xdr:rowOff>
    </xdr:from>
    <xdr:to>
      <xdr:col>55</xdr:col>
      <xdr:colOff>88900</xdr:colOff>
      <xdr:row>49</xdr:row>
      <xdr:rowOff>92239</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a:off x="10388600" y="84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15211</xdr:rowOff>
    </xdr:from>
    <xdr:to>
      <xdr:col>55</xdr:col>
      <xdr:colOff>0</xdr:colOff>
      <xdr:row>58</xdr:row>
      <xdr:rowOff>57066</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flipV="1">
          <a:off x="9639300" y="9959311"/>
          <a:ext cx="838200" cy="4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170353</xdr:rowOff>
    </xdr:from>
    <xdr:ext cx="534377" cy="259045"/>
    <xdr:sp macro="" textlink="">
      <xdr:nvSpPr>
        <xdr:cNvPr id="353" name="普通建設事業費平均値テキスト">
          <a:extLst>
            <a:ext uri="{FF2B5EF4-FFF2-40B4-BE49-F238E27FC236}">
              <a16:creationId xmlns:a16="http://schemas.microsoft.com/office/drawing/2014/main" xmlns="" id="{00000000-0008-0000-0600-000061010000}"/>
            </a:ext>
          </a:extLst>
        </xdr:cNvPr>
        <xdr:cNvSpPr txBox="1"/>
      </xdr:nvSpPr>
      <xdr:spPr>
        <a:xfrm>
          <a:off x="10528300" y="9428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147476</xdr:rowOff>
    </xdr:from>
    <xdr:to>
      <xdr:col>55</xdr:col>
      <xdr:colOff>50800</xdr:colOff>
      <xdr:row>56</xdr:row>
      <xdr:rowOff>77626</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104267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44483</xdr:rowOff>
    </xdr:from>
    <xdr:to>
      <xdr:col>50</xdr:col>
      <xdr:colOff>114300</xdr:colOff>
      <xdr:row>58</xdr:row>
      <xdr:rowOff>57066</xdr:rowOff>
    </xdr:to>
    <xdr:cxnSp macro="">
      <xdr:nvCxnSpPr>
        <xdr:cNvPr id="355" name="直線コネクタ 354">
          <a:extLst>
            <a:ext uri="{FF2B5EF4-FFF2-40B4-BE49-F238E27FC236}">
              <a16:creationId xmlns:a16="http://schemas.microsoft.com/office/drawing/2014/main" xmlns="" id="{00000000-0008-0000-0600-000063010000}"/>
            </a:ext>
          </a:extLst>
        </xdr:cNvPr>
        <xdr:cNvCxnSpPr/>
      </xdr:nvCxnSpPr>
      <xdr:spPr>
        <a:xfrm>
          <a:off x="8750300" y="9988583"/>
          <a:ext cx="889000" cy="1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149806</xdr:rowOff>
    </xdr:from>
    <xdr:to>
      <xdr:col>50</xdr:col>
      <xdr:colOff>165100</xdr:colOff>
      <xdr:row>56</xdr:row>
      <xdr:rowOff>79956</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95885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96483</xdr:rowOff>
    </xdr:from>
    <xdr:ext cx="534377"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9372111" y="935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44483</xdr:rowOff>
    </xdr:from>
    <xdr:to>
      <xdr:col>45</xdr:col>
      <xdr:colOff>177800</xdr:colOff>
      <xdr:row>58</xdr:row>
      <xdr:rowOff>121793</xdr:rowOff>
    </xdr:to>
    <xdr:cxnSp macro="">
      <xdr:nvCxnSpPr>
        <xdr:cNvPr id="358" name="直線コネクタ 357">
          <a:extLst>
            <a:ext uri="{FF2B5EF4-FFF2-40B4-BE49-F238E27FC236}">
              <a16:creationId xmlns:a16="http://schemas.microsoft.com/office/drawing/2014/main" xmlns="" id="{00000000-0008-0000-0600-000066010000}"/>
            </a:ext>
          </a:extLst>
        </xdr:cNvPr>
        <xdr:cNvCxnSpPr/>
      </xdr:nvCxnSpPr>
      <xdr:spPr>
        <a:xfrm flipV="1">
          <a:off x="7861300" y="9988583"/>
          <a:ext cx="889000" cy="7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112064</xdr:rowOff>
    </xdr:from>
    <xdr:to>
      <xdr:col>46</xdr:col>
      <xdr:colOff>38100</xdr:colOff>
      <xdr:row>56</xdr:row>
      <xdr:rowOff>42214</xdr:rowOff>
    </xdr:to>
    <xdr:sp macro="" textlink="">
      <xdr:nvSpPr>
        <xdr:cNvPr id="359" name="フローチャート: 判断 358">
          <a:extLst>
            <a:ext uri="{FF2B5EF4-FFF2-40B4-BE49-F238E27FC236}">
              <a16:creationId xmlns:a16="http://schemas.microsoft.com/office/drawing/2014/main" xmlns="" id="{00000000-0008-0000-0600-000067010000}"/>
            </a:ext>
          </a:extLst>
        </xdr:cNvPr>
        <xdr:cNvSpPr/>
      </xdr:nvSpPr>
      <xdr:spPr>
        <a:xfrm>
          <a:off x="8699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58741</xdr:rowOff>
    </xdr:from>
    <xdr:ext cx="534377"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8483111" y="931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51199</xdr:rowOff>
    </xdr:from>
    <xdr:to>
      <xdr:col>41</xdr:col>
      <xdr:colOff>50800</xdr:colOff>
      <xdr:row>58</xdr:row>
      <xdr:rowOff>121793</xdr:rowOff>
    </xdr:to>
    <xdr:cxnSp macro="">
      <xdr:nvCxnSpPr>
        <xdr:cNvPr id="361" name="直線コネクタ 360">
          <a:extLst>
            <a:ext uri="{FF2B5EF4-FFF2-40B4-BE49-F238E27FC236}">
              <a16:creationId xmlns:a16="http://schemas.microsoft.com/office/drawing/2014/main" xmlns="" id="{00000000-0008-0000-0600-000069010000}"/>
            </a:ext>
          </a:extLst>
        </xdr:cNvPr>
        <xdr:cNvCxnSpPr/>
      </xdr:nvCxnSpPr>
      <xdr:spPr>
        <a:xfrm>
          <a:off x="6972300" y="9995299"/>
          <a:ext cx="889000" cy="7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114546</xdr:rowOff>
    </xdr:from>
    <xdr:to>
      <xdr:col>41</xdr:col>
      <xdr:colOff>101600</xdr:colOff>
      <xdr:row>56</xdr:row>
      <xdr:rowOff>44696</xdr:rowOff>
    </xdr:to>
    <xdr:sp macro="" textlink="">
      <xdr:nvSpPr>
        <xdr:cNvPr id="362" name="フローチャート: 判断 361">
          <a:extLst>
            <a:ext uri="{FF2B5EF4-FFF2-40B4-BE49-F238E27FC236}">
              <a16:creationId xmlns:a16="http://schemas.microsoft.com/office/drawing/2014/main" xmlns="" id="{00000000-0008-0000-0600-00006A010000}"/>
            </a:ext>
          </a:extLst>
        </xdr:cNvPr>
        <xdr:cNvSpPr/>
      </xdr:nvSpPr>
      <xdr:spPr>
        <a:xfrm>
          <a:off x="7810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61223</xdr:rowOff>
    </xdr:from>
    <xdr:ext cx="534377"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7594111" y="93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153757</xdr:rowOff>
    </xdr:from>
    <xdr:to>
      <xdr:col>36</xdr:col>
      <xdr:colOff>165100</xdr:colOff>
      <xdr:row>56</xdr:row>
      <xdr:rowOff>83907</xdr:rowOff>
    </xdr:to>
    <xdr:sp macro="" textlink="">
      <xdr:nvSpPr>
        <xdr:cNvPr id="364" name="フローチャート: 判断 363">
          <a:extLst>
            <a:ext uri="{FF2B5EF4-FFF2-40B4-BE49-F238E27FC236}">
              <a16:creationId xmlns:a16="http://schemas.microsoft.com/office/drawing/2014/main" xmlns="" id="{00000000-0008-0000-0600-00006C010000}"/>
            </a:ext>
          </a:extLst>
        </xdr:cNvPr>
        <xdr:cNvSpPr/>
      </xdr:nvSpPr>
      <xdr:spPr>
        <a:xfrm>
          <a:off x="6921500" y="95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100434</xdr:rowOff>
    </xdr:from>
    <xdr:ext cx="534377"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6705111" y="935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135861</xdr:rowOff>
    </xdr:from>
    <xdr:to>
      <xdr:col>55</xdr:col>
      <xdr:colOff>50800</xdr:colOff>
      <xdr:row>58</xdr:row>
      <xdr:rowOff>66011</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10426700" y="990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50788</xdr:rowOff>
    </xdr:from>
    <xdr:ext cx="534377" cy="259045"/>
    <xdr:sp macro="" textlink="">
      <xdr:nvSpPr>
        <xdr:cNvPr id="372" name="普通建設事業費該当値テキスト">
          <a:extLst>
            <a:ext uri="{FF2B5EF4-FFF2-40B4-BE49-F238E27FC236}">
              <a16:creationId xmlns:a16="http://schemas.microsoft.com/office/drawing/2014/main" xmlns="" id="{00000000-0008-0000-0600-000074010000}"/>
            </a:ext>
          </a:extLst>
        </xdr:cNvPr>
        <xdr:cNvSpPr txBox="1"/>
      </xdr:nvSpPr>
      <xdr:spPr>
        <a:xfrm>
          <a:off x="10528300" y="982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6266</xdr:rowOff>
    </xdr:from>
    <xdr:to>
      <xdr:col>50</xdr:col>
      <xdr:colOff>165100</xdr:colOff>
      <xdr:row>58</xdr:row>
      <xdr:rowOff>107866</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9588500" y="995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98993</xdr:rowOff>
    </xdr:from>
    <xdr:ext cx="534377"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9372111" y="1004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165133</xdr:rowOff>
    </xdr:from>
    <xdr:to>
      <xdr:col>46</xdr:col>
      <xdr:colOff>38100</xdr:colOff>
      <xdr:row>58</xdr:row>
      <xdr:rowOff>95283</xdr:rowOff>
    </xdr:to>
    <xdr:sp macro="" textlink="">
      <xdr:nvSpPr>
        <xdr:cNvPr id="375" name="楕円 374">
          <a:extLst>
            <a:ext uri="{FF2B5EF4-FFF2-40B4-BE49-F238E27FC236}">
              <a16:creationId xmlns:a16="http://schemas.microsoft.com/office/drawing/2014/main" xmlns="" id="{00000000-0008-0000-0600-000077010000}"/>
            </a:ext>
          </a:extLst>
        </xdr:cNvPr>
        <xdr:cNvSpPr/>
      </xdr:nvSpPr>
      <xdr:spPr>
        <a:xfrm>
          <a:off x="8699500" y="99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86410</xdr:rowOff>
    </xdr:from>
    <xdr:ext cx="534377" cy="259045"/>
    <xdr:sp macro="" textlink="">
      <xdr:nvSpPr>
        <xdr:cNvPr id="376" name="テキスト ボックス 375">
          <a:extLst>
            <a:ext uri="{FF2B5EF4-FFF2-40B4-BE49-F238E27FC236}">
              <a16:creationId xmlns:a16="http://schemas.microsoft.com/office/drawing/2014/main" xmlns="" id="{00000000-0008-0000-0600-000078010000}"/>
            </a:ext>
          </a:extLst>
        </xdr:cNvPr>
        <xdr:cNvSpPr txBox="1"/>
      </xdr:nvSpPr>
      <xdr:spPr>
        <a:xfrm>
          <a:off x="8483111" y="1003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70993</xdr:rowOff>
    </xdr:from>
    <xdr:to>
      <xdr:col>41</xdr:col>
      <xdr:colOff>101600</xdr:colOff>
      <xdr:row>59</xdr:row>
      <xdr:rowOff>1143</xdr:rowOff>
    </xdr:to>
    <xdr:sp macro="" textlink="">
      <xdr:nvSpPr>
        <xdr:cNvPr id="377" name="楕円 376">
          <a:extLst>
            <a:ext uri="{FF2B5EF4-FFF2-40B4-BE49-F238E27FC236}">
              <a16:creationId xmlns:a16="http://schemas.microsoft.com/office/drawing/2014/main" xmlns="" id="{00000000-0008-0000-0600-000079010000}"/>
            </a:ext>
          </a:extLst>
        </xdr:cNvPr>
        <xdr:cNvSpPr/>
      </xdr:nvSpPr>
      <xdr:spPr>
        <a:xfrm>
          <a:off x="7810500" y="1001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163720</xdr:rowOff>
    </xdr:from>
    <xdr:ext cx="534377" cy="259045"/>
    <xdr:sp macro="" textlink="">
      <xdr:nvSpPr>
        <xdr:cNvPr id="378" name="テキスト ボックス 377">
          <a:extLst>
            <a:ext uri="{FF2B5EF4-FFF2-40B4-BE49-F238E27FC236}">
              <a16:creationId xmlns:a16="http://schemas.microsoft.com/office/drawing/2014/main" xmlns="" id="{00000000-0008-0000-0600-00007A010000}"/>
            </a:ext>
          </a:extLst>
        </xdr:cNvPr>
        <xdr:cNvSpPr txBox="1"/>
      </xdr:nvSpPr>
      <xdr:spPr>
        <a:xfrm>
          <a:off x="7594111" y="1010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399</xdr:rowOff>
    </xdr:from>
    <xdr:to>
      <xdr:col>36</xdr:col>
      <xdr:colOff>165100</xdr:colOff>
      <xdr:row>58</xdr:row>
      <xdr:rowOff>101999</xdr:rowOff>
    </xdr:to>
    <xdr:sp macro="" textlink="">
      <xdr:nvSpPr>
        <xdr:cNvPr id="379" name="楕円 378">
          <a:extLst>
            <a:ext uri="{FF2B5EF4-FFF2-40B4-BE49-F238E27FC236}">
              <a16:creationId xmlns:a16="http://schemas.microsoft.com/office/drawing/2014/main" xmlns="" id="{00000000-0008-0000-0600-00007B010000}"/>
            </a:ext>
          </a:extLst>
        </xdr:cNvPr>
        <xdr:cNvSpPr/>
      </xdr:nvSpPr>
      <xdr:spPr>
        <a:xfrm>
          <a:off x="6921500" y="994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93126</xdr:rowOff>
    </xdr:from>
    <xdr:ext cx="534377" cy="259045"/>
    <xdr:sp macro="" textlink="">
      <xdr:nvSpPr>
        <xdr:cNvPr id="380" name="テキスト ボックス 379">
          <a:extLst>
            <a:ext uri="{FF2B5EF4-FFF2-40B4-BE49-F238E27FC236}">
              <a16:creationId xmlns:a16="http://schemas.microsoft.com/office/drawing/2014/main" xmlns="" id="{00000000-0008-0000-0600-00007C010000}"/>
            </a:ext>
          </a:extLst>
        </xdr:cNvPr>
        <xdr:cNvSpPr txBox="1"/>
      </xdr:nvSpPr>
      <xdr:spPr>
        <a:xfrm>
          <a:off x="6705111" y="1003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xmlns=""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xmlns=""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a:extLst>
            <a:ext uri="{FF2B5EF4-FFF2-40B4-BE49-F238E27FC236}">
              <a16:creationId xmlns:a16="http://schemas.microsoft.com/office/drawing/2014/main" xmlns="" id="{00000000-0008-0000-0600-000090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xmlns=""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xmlns=""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153530</xdr:rowOff>
    </xdr:from>
    <xdr:to>
      <xdr:col>54</xdr:col>
      <xdr:colOff>189865</xdr:colOff>
      <xdr:row>79</xdr:row>
      <xdr:rowOff>44450</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flipV="1">
          <a:off x="10475595" y="12155030"/>
          <a:ext cx="1270" cy="143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a:extLst>
            <a:ext uri="{FF2B5EF4-FFF2-40B4-BE49-F238E27FC236}">
              <a16:creationId xmlns:a16="http://schemas.microsoft.com/office/drawing/2014/main" xmlns="" id="{00000000-0008-0000-0600-000095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100207</xdr:rowOff>
    </xdr:from>
    <xdr:ext cx="599010" cy="259045"/>
    <xdr:sp macro="" textlink="">
      <xdr:nvSpPr>
        <xdr:cNvPr id="407" name="普通建設事業費 （ うち新規整備　）最大値テキスト">
          <a:extLst>
            <a:ext uri="{FF2B5EF4-FFF2-40B4-BE49-F238E27FC236}">
              <a16:creationId xmlns:a16="http://schemas.microsoft.com/office/drawing/2014/main" xmlns="" id="{00000000-0008-0000-0600-000097010000}"/>
            </a:ext>
          </a:extLst>
        </xdr:cNvPr>
        <xdr:cNvSpPr txBox="1"/>
      </xdr:nvSpPr>
      <xdr:spPr>
        <a:xfrm>
          <a:off x="10528300" y="1193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153530</xdr:rowOff>
    </xdr:from>
    <xdr:to>
      <xdr:col>55</xdr:col>
      <xdr:colOff>88900</xdr:colOff>
      <xdr:row>70</xdr:row>
      <xdr:rowOff>153530</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10388600" y="1215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106744</xdr:rowOff>
    </xdr:from>
    <xdr:to>
      <xdr:col>55</xdr:col>
      <xdr:colOff>0</xdr:colOff>
      <xdr:row>79</xdr:row>
      <xdr:rowOff>23876</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flipV="1">
          <a:off x="9639300" y="13479844"/>
          <a:ext cx="838200" cy="8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1909</xdr:rowOff>
    </xdr:from>
    <xdr:ext cx="534377" cy="259045"/>
    <xdr:sp macro="" textlink="">
      <xdr:nvSpPr>
        <xdr:cNvPr id="410" name="普通建設事業費 （ うち新規整備　）平均値テキスト">
          <a:extLst>
            <a:ext uri="{FF2B5EF4-FFF2-40B4-BE49-F238E27FC236}">
              <a16:creationId xmlns:a16="http://schemas.microsoft.com/office/drawing/2014/main" xmlns="" id="{00000000-0008-0000-0600-00009A010000}"/>
            </a:ext>
          </a:extLst>
        </xdr:cNvPr>
        <xdr:cNvSpPr txBox="1"/>
      </xdr:nvSpPr>
      <xdr:spPr>
        <a:xfrm>
          <a:off x="10528300" y="13203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150482</xdr:rowOff>
    </xdr:from>
    <xdr:to>
      <xdr:col>55</xdr:col>
      <xdr:colOff>50800</xdr:colOff>
      <xdr:row>78</xdr:row>
      <xdr:rowOff>80632</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10426700" y="1335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23876</xdr:rowOff>
    </xdr:from>
    <xdr:to>
      <xdr:col>50</xdr:col>
      <xdr:colOff>114300</xdr:colOff>
      <xdr:row>79</xdr:row>
      <xdr:rowOff>34849</xdr:rowOff>
    </xdr:to>
    <xdr:cxnSp macro="">
      <xdr:nvCxnSpPr>
        <xdr:cNvPr id="412" name="直線コネクタ 411">
          <a:extLst>
            <a:ext uri="{FF2B5EF4-FFF2-40B4-BE49-F238E27FC236}">
              <a16:creationId xmlns:a16="http://schemas.microsoft.com/office/drawing/2014/main" xmlns="" id="{00000000-0008-0000-0600-00009C010000}"/>
            </a:ext>
          </a:extLst>
        </xdr:cNvPr>
        <xdr:cNvCxnSpPr/>
      </xdr:nvCxnSpPr>
      <xdr:spPr>
        <a:xfrm flipV="1">
          <a:off x="8750300" y="13568426"/>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147689</xdr:rowOff>
    </xdr:from>
    <xdr:to>
      <xdr:col>50</xdr:col>
      <xdr:colOff>165100</xdr:colOff>
      <xdr:row>78</xdr:row>
      <xdr:rowOff>77839</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9588500" y="1334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94366</xdr:rowOff>
    </xdr:from>
    <xdr:ext cx="534377"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9372111" y="1312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151816</xdr:rowOff>
    </xdr:from>
    <xdr:to>
      <xdr:col>45</xdr:col>
      <xdr:colOff>177800</xdr:colOff>
      <xdr:row>79</xdr:row>
      <xdr:rowOff>34849</xdr:rowOff>
    </xdr:to>
    <xdr:cxnSp macro="">
      <xdr:nvCxnSpPr>
        <xdr:cNvPr id="415" name="直線コネクタ 414">
          <a:extLst>
            <a:ext uri="{FF2B5EF4-FFF2-40B4-BE49-F238E27FC236}">
              <a16:creationId xmlns:a16="http://schemas.microsoft.com/office/drawing/2014/main" xmlns="" id="{00000000-0008-0000-0600-00009F010000}"/>
            </a:ext>
          </a:extLst>
        </xdr:cNvPr>
        <xdr:cNvCxnSpPr/>
      </xdr:nvCxnSpPr>
      <xdr:spPr>
        <a:xfrm>
          <a:off x="7861300" y="13524916"/>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92126</xdr:rowOff>
    </xdr:from>
    <xdr:to>
      <xdr:col>46</xdr:col>
      <xdr:colOff>38100</xdr:colOff>
      <xdr:row>78</xdr:row>
      <xdr:rowOff>22276</xdr:rowOff>
    </xdr:to>
    <xdr:sp macro="" textlink="">
      <xdr:nvSpPr>
        <xdr:cNvPr id="416" name="フローチャート: 判断 415">
          <a:extLst>
            <a:ext uri="{FF2B5EF4-FFF2-40B4-BE49-F238E27FC236}">
              <a16:creationId xmlns:a16="http://schemas.microsoft.com/office/drawing/2014/main" xmlns="" id="{00000000-0008-0000-0600-0000A0010000}"/>
            </a:ext>
          </a:extLst>
        </xdr:cNvPr>
        <xdr:cNvSpPr/>
      </xdr:nvSpPr>
      <xdr:spPr>
        <a:xfrm>
          <a:off x="8699500" y="1329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38803</xdr:rowOff>
    </xdr:from>
    <xdr:ext cx="534377"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8483111" y="1306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148540</xdr:rowOff>
    </xdr:from>
    <xdr:to>
      <xdr:col>41</xdr:col>
      <xdr:colOff>50800</xdr:colOff>
      <xdr:row>78</xdr:row>
      <xdr:rowOff>151816</xdr:rowOff>
    </xdr:to>
    <xdr:cxnSp macro="">
      <xdr:nvCxnSpPr>
        <xdr:cNvPr id="418" name="直線コネクタ 417">
          <a:extLst>
            <a:ext uri="{FF2B5EF4-FFF2-40B4-BE49-F238E27FC236}">
              <a16:creationId xmlns:a16="http://schemas.microsoft.com/office/drawing/2014/main" xmlns="" id="{00000000-0008-0000-0600-0000A2010000}"/>
            </a:ext>
          </a:extLst>
        </xdr:cNvPr>
        <xdr:cNvCxnSpPr/>
      </xdr:nvCxnSpPr>
      <xdr:spPr>
        <a:xfrm>
          <a:off x="6972300" y="13521640"/>
          <a:ext cx="8890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3632</xdr:rowOff>
    </xdr:from>
    <xdr:to>
      <xdr:col>41</xdr:col>
      <xdr:colOff>101600</xdr:colOff>
      <xdr:row>77</xdr:row>
      <xdr:rowOff>105232</xdr:rowOff>
    </xdr:to>
    <xdr:sp macro="" textlink="">
      <xdr:nvSpPr>
        <xdr:cNvPr id="419" name="フローチャート: 判断 418">
          <a:extLst>
            <a:ext uri="{FF2B5EF4-FFF2-40B4-BE49-F238E27FC236}">
              <a16:creationId xmlns:a16="http://schemas.microsoft.com/office/drawing/2014/main" xmlns="" id="{00000000-0008-0000-0600-0000A3010000}"/>
            </a:ext>
          </a:extLst>
        </xdr:cNvPr>
        <xdr:cNvSpPr/>
      </xdr:nvSpPr>
      <xdr:spPr>
        <a:xfrm>
          <a:off x="7810500" y="1320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121759</xdr:rowOff>
    </xdr:from>
    <xdr:ext cx="534377"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7594111" y="1298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49949</xdr:rowOff>
    </xdr:from>
    <xdr:to>
      <xdr:col>36</xdr:col>
      <xdr:colOff>165100</xdr:colOff>
      <xdr:row>77</xdr:row>
      <xdr:rowOff>151549</xdr:rowOff>
    </xdr:to>
    <xdr:sp macro="" textlink="">
      <xdr:nvSpPr>
        <xdr:cNvPr id="421" name="フローチャート: 判断 420">
          <a:extLst>
            <a:ext uri="{FF2B5EF4-FFF2-40B4-BE49-F238E27FC236}">
              <a16:creationId xmlns:a16="http://schemas.microsoft.com/office/drawing/2014/main" xmlns="" id="{00000000-0008-0000-0600-0000A5010000}"/>
            </a:ext>
          </a:extLst>
        </xdr:cNvPr>
        <xdr:cNvSpPr/>
      </xdr:nvSpPr>
      <xdr:spPr>
        <a:xfrm>
          <a:off x="6921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168076</xdr:rowOff>
    </xdr:from>
    <xdr:ext cx="534377"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6705111" y="1302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55944</xdr:rowOff>
    </xdr:from>
    <xdr:to>
      <xdr:col>55</xdr:col>
      <xdr:colOff>50800</xdr:colOff>
      <xdr:row>78</xdr:row>
      <xdr:rowOff>157544</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10426700" y="1342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142321</xdr:rowOff>
    </xdr:from>
    <xdr:ext cx="469744" cy="259045"/>
    <xdr:sp macro="" textlink="">
      <xdr:nvSpPr>
        <xdr:cNvPr id="429" name="普通建設事業費 （ うち新規整備　）該当値テキスト">
          <a:extLst>
            <a:ext uri="{FF2B5EF4-FFF2-40B4-BE49-F238E27FC236}">
              <a16:creationId xmlns:a16="http://schemas.microsoft.com/office/drawing/2014/main" xmlns="" id="{00000000-0008-0000-0600-0000AD010000}"/>
            </a:ext>
          </a:extLst>
        </xdr:cNvPr>
        <xdr:cNvSpPr txBox="1"/>
      </xdr:nvSpPr>
      <xdr:spPr>
        <a:xfrm>
          <a:off x="10528300" y="1334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144526</xdr:rowOff>
    </xdr:from>
    <xdr:to>
      <xdr:col>50</xdr:col>
      <xdr:colOff>165100</xdr:colOff>
      <xdr:row>79</xdr:row>
      <xdr:rowOff>74676</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9588500" y="1351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65803</xdr:rowOff>
    </xdr:from>
    <xdr:ext cx="469744"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9404428" y="1361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155499</xdr:rowOff>
    </xdr:from>
    <xdr:to>
      <xdr:col>46</xdr:col>
      <xdr:colOff>38100</xdr:colOff>
      <xdr:row>79</xdr:row>
      <xdr:rowOff>85649</xdr:rowOff>
    </xdr:to>
    <xdr:sp macro="" textlink="">
      <xdr:nvSpPr>
        <xdr:cNvPr id="432" name="楕円 431">
          <a:extLst>
            <a:ext uri="{FF2B5EF4-FFF2-40B4-BE49-F238E27FC236}">
              <a16:creationId xmlns:a16="http://schemas.microsoft.com/office/drawing/2014/main" xmlns="" id="{00000000-0008-0000-0600-0000B0010000}"/>
            </a:ext>
          </a:extLst>
        </xdr:cNvPr>
        <xdr:cNvSpPr/>
      </xdr:nvSpPr>
      <xdr:spPr>
        <a:xfrm>
          <a:off x="8699500" y="1352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76776</xdr:rowOff>
    </xdr:from>
    <xdr:ext cx="378565" cy="259045"/>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8561017" y="13621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101016</xdr:rowOff>
    </xdr:from>
    <xdr:to>
      <xdr:col>41</xdr:col>
      <xdr:colOff>101600</xdr:colOff>
      <xdr:row>79</xdr:row>
      <xdr:rowOff>31166</xdr:rowOff>
    </xdr:to>
    <xdr:sp macro="" textlink="">
      <xdr:nvSpPr>
        <xdr:cNvPr id="434" name="楕円 433">
          <a:extLst>
            <a:ext uri="{FF2B5EF4-FFF2-40B4-BE49-F238E27FC236}">
              <a16:creationId xmlns:a16="http://schemas.microsoft.com/office/drawing/2014/main" xmlns="" id="{00000000-0008-0000-0600-0000B2010000}"/>
            </a:ext>
          </a:extLst>
        </xdr:cNvPr>
        <xdr:cNvSpPr/>
      </xdr:nvSpPr>
      <xdr:spPr>
        <a:xfrm>
          <a:off x="7810500" y="1347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22293</xdr:rowOff>
    </xdr:from>
    <xdr:ext cx="469744" cy="259045"/>
    <xdr:sp macro="" textlink="">
      <xdr:nvSpPr>
        <xdr:cNvPr id="435" name="テキスト ボックス 434">
          <a:extLst>
            <a:ext uri="{FF2B5EF4-FFF2-40B4-BE49-F238E27FC236}">
              <a16:creationId xmlns:a16="http://schemas.microsoft.com/office/drawing/2014/main" xmlns="" id="{00000000-0008-0000-0600-0000B3010000}"/>
            </a:ext>
          </a:extLst>
        </xdr:cNvPr>
        <xdr:cNvSpPr txBox="1"/>
      </xdr:nvSpPr>
      <xdr:spPr>
        <a:xfrm>
          <a:off x="7626428" y="13566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97740</xdr:rowOff>
    </xdr:from>
    <xdr:to>
      <xdr:col>36</xdr:col>
      <xdr:colOff>165100</xdr:colOff>
      <xdr:row>79</xdr:row>
      <xdr:rowOff>27890</xdr:rowOff>
    </xdr:to>
    <xdr:sp macro="" textlink="">
      <xdr:nvSpPr>
        <xdr:cNvPr id="436" name="楕円 435">
          <a:extLst>
            <a:ext uri="{FF2B5EF4-FFF2-40B4-BE49-F238E27FC236}">
              <a16:creationId xmlns:a16="http://schemas.microsoft.com/office/drawing/2014/main" xmlns="" id="{00000000-0008-0000-0600-0000B4010000}"/>
            </a:ext>
          </a:extLst>
        </xdr:cNvPr>
        <xdr:cNvSpPr/>
      </xdr:nvSpPr>
      <xdr:spPr>
        <a:xfrm>
          <a:off x="6921500" y="1347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19017</xdr:rowOff>
    </xdr:from>
    <xdr:ext cx="469744" cy="259045"/>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6737428" y="1356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xmlns=""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xmlns=""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xmlns=""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xmlns=""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a:extLst>
            <a:ext uri="{FF2B5EF4-FFF2-40B4-BE49-F238E27FC236}">
              <a16:creationId xmlns:a16="http://schemas.microsoft.com/office/drawing/2014/main" xmlns="" id="{00000000-0008-0000-0600-0000C9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xmlns="" id="{00000000-0008-0000-06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xmlns=""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xmlns=""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22493</xdr:rowOff>
    </xdr:from>
    <xdr:to>
      <xdr:col>54</xdr:col>
      <xdr:colOff>189865</xdr:colOff>
      <xdr:row>98</xdr:row>
      <xdr:rowOff>137202</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flipV="1">
          <a:off x="10475595" y="15452993"/>
          <a:ext cx="1270" cy="1486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141029</xdr:rowOff>
    </xdr:from>
    <xdr:ext cx="469744" cy="259045"/>
    <xdr:sp macro="" textlink="">
      <xdr:nvSpPr>
        <xdr:cNvPr id="464" name="普通建設事業費 （ うち更新整備　）最小値テキスト">
          <a:extLst>
            <a:ext uri="{FF2B5EF4-FFF2-40B4-BE49-F238E27FC236}">
              <a16:creationId xmlns:a16="http://schemas.microsoft.com/office/drawing/2014/main" xmlns="" id="{00000000-0008-0000-0600-0000D0010000}"/>
            </a:ext>
          </a:extLst>
        </xdr:cNvPr>
        <xdr:cNvSpPr txBox="1"/>
      </xdr:nvSpPr>
      <xdr:spPr>
        <a:xfrm>
          <a:off x="10528300" y="1694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137202</xdr:rowOff>
    </xdr:from>
    <xdr:to>
      <xdr:col>55</xdr:col>
      <xdr:colOff>88900</xdr:colOff>
      <xdr:row>98</xdr:row>
      <xdr:rowOff>137202</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a:off x="10388600" y="16939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140620</xdr:rowOff>
    </xdr:from>
    <xdr:ext cx="534377" cy="259045"/>
    <xdr:sp macro="" textlink="">
      <xdr:nvSpPr>
        <xdr:cNvPr id="466" name="普通建設事業費 （ うち更新整備　）最大値テキスト">
          <a:extLst>
            <a:ext uri="{FF2B5EF4-FFF2-40B4-BE49-F238E27FC236}">
              <a16:creationId xmlns:a16="http://schemas.microsoft.com/office/drawing/2014/main" xmlns="" id="{00000000-0008-0000-0600-0000D2010000}"/>
            </a:ext>
          </a:extLst>
        </xdr:cNvPr>
        <xdr:cNvSpPr txBox="1"/>
      </xdr:nvSpPr>
      <xdr:spPr>
        <a:xfrm>
          <a:off x="10528300" y="1522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22493</xdr:rowOff>
    </xdr:from>
    <xdr:to>
      <xdr:col>55</xdr:col>
      <xdr:colOff>88900</xdr:colOff>
      <xdr:row>90</xdr:row>
      <xdr:rowOff>22493</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a:off x="10388600" y="154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1462</xdr:rowOff>
    </xdr:from>
    <xdr:to>
      <xdr:col>55</xdr:col>
      <xdr:colOff>0</xdr:colOff>
      <xdr:row>98</xdr:row>
      <xdr:rowOff>83562</xdr:rowOff>
    </xdr:to>
    <xdr:cxnSp macro="">
      <xdr:nvCxnSpPr>
        <xdr:cNvPr id="468" name="直線コネクタ 467">
          <a:extLst>
            <a:ext uri="{FF2B5EF4-FFF2-40B4-BE49-F238E27FC236}">
              <a16:creationId xmlns:a16="http://schemas.microsoft.com/office/drawing/2014/main" xmlns="" id="{00000000-0008-0000-0600-0000D4010000}"/>
            </a:ext>
          </a:extLst>
        </xdr:cNvPr>
        <xdr:cNvCxnSpPr/>
      </xdr:nvCxnSpPr>
      <xdr:spPr>
        <a:xfrm>
          <a:off x="9639300" y="16803562"/>
          <a:ext cx="838200" cy="8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95480</xdr:rowOff>
    </xdr:from>
    <xdr:ext cx="534377" cy="259045"/>
    <xdr:sp macro="" textlink="">
      <xdr:nvSpPr>
        <xdr:cNvPr id="469" name="普通建設事業費 （ うち更新整備　）平均値テキスト">
          <a:extLst>
            <a:ext uri="{FF2B5EF4-FFF2-40B4-BE49-F238E27FC236}">
              <a16:creationId xmlns:a16="http://schemas.microsoft.com/office/drawing/2014/main" xmlns="" id="{00000000-0008-0000-0600-0000D5010000}"/>
            </a:ext>
          </a:extLst>
        </xdr:cNvPr>
        <xdr:cNvSpPr txBox="1"/>
      </xdr:nvSpPr>
      <xdr:spPr>
        <a:xfrm>
          <a:off x="10528300" y="16383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72603</xdr:rowOff>
    </xdr:from>
    <xdr:to>
      <xdr:col>55</xdr:col>
      <xdr:colOff>50800</xdr:colOff>
      <xdr:row>97</xdr:row>
      <xdr:rowOff>2753</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10426700" y="1653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143619</xdr:rowOff>
    </xdr:from>
    <xdr:to>
      <xdr:col>50</xdr:col>
      <xdr:colOff>114300</xdr:colOff>
      <xdr:row>98</xdr:row>
      <xdr:rowOff>1462</xdr:rowOff>
    </xdr:to>
    <xdr:cxnSp macro="">
      <xdr:nvCxnSpPr>
        <xdr:cNvPr id="471" name="直線コネクタ 470">
          <a:extLst>
            <a:ext uri="{FF2B5EF4-FFF2-40B4-BE49-F238E27FC236}">
              <a16:creationId xmlns:a16="http://schemas.microsoft.com/office/drawing/2014/main" xmlns="" id="{00000000-0008-0000-0600-0000D7010000}"/>
            </a:ext>
          </a:extLst>
        </xdr:cNvPr>
        <xdr:cNvCxnSpPr/>
      </xdr:nvCxnSpPr>
      <xdr:spPr>
        <a:xfrm>
          <a:off x="8750300" y="16774269"/>
          <a:ext cx="889000" cy="2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76262</xdr:rowOff>
    </xdr:from>
    <xdr:to>
      <xdr:col>50</xdr:col>
      <xdr:colOff>165100</xdr:colOff>
      <xdr:row>97</xdr:row>
      <xdr:rowOff>6412</xdr:rowOff>
    </xdr:to>
    <xdr:sp macro="" textlink="">
      <xdr:nvSpPr>
        <xdr:cNvPr id="472" name="フローチャート: 判断 471">
          <a:extLst>
            <a:ext uri="{FF2B5EF4-FFF2-40B4-BE49-F238E27FC236}">
              <a16:creationId xmlns:a16="http://schemas.microsoft.com/office/drawing/2014/main" xmlns="" id="{00000000-0008-0000-0600-0000D8010000}"/>
            </a:ext>
          </a:extLst>
        </xdr:cNvPr>
        <xdr:cNvSpPr/>
      </xdr:nvSpPr>
      <xdr:spPr>
        <a:xfrm>
          <a:off x="9588500" y="1653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22939</xdr:rowOff>
    </xdr:from>
    <xdr:ext cx="534377"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9372111" y="1631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143619</xdr:rowOff>
    </xdr:from>
    <xdr:to>
      <xdr:col>45</xdr:col>
      <xdr:colOff>177800</xdr:colOff>
      <xdr:row>98</xdr:row>
      <xdr:rowOff>140957</xdr:rowOff>
    </xdr:to>
    <xdr:cxnSp macro="">
      <xdr:nvCxnSpPr>
        <xdr:cNvPr id="474" name="直線コネクタ 473">
          <a:extLst>
            <a:ext uri="{FF2B5EF4-FFF2-40B4-BE49-F238E27FC236}">
              <a16:creationId xmlns:a16="http://schemas.microsoft.com/office/drawing/2014/main" xmlns="" id="{00000000-0008-0000-0600-0000DA010000}"/>
            </a:ext>
          </a:extLst>
        </xdr:cNvPr>
        <xdr:cNvCxnSpPr/>
      </xdr:nvCxnSpPr>
      <xdr:spPr>
        <a:xfrm flipV="1">
          <a:off x="7861300" y="16774269"/>
          <a:ext cx="889000" cy="16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111973</xdr:rowOff>
    </xdr:from>
    <xdr:to>
      <xdr:col>46</xdr:col>
      <xdr:colOff>38100</xdr:colOff>
      <xdr:row>97</xdr:row>
      <xdr:rowOff>42123</xdr:rowOff>
    </xdr:to>
    <xdr:sp macro="" textlink="">
      <xdr:nvSpPr>
        <xdr:cNvPr id="475" name="フローチャート: 判断 474">
          <a:extLst>
            <a:ext uri="{FF2B5EF4-FFF2-40B4-BE49-F238E27FC236}">
              <a16:creationId xmlns:a16="http://schemas.microsoft.com/office/drawing/2014/main" xmlns="" id="{00000000-0008-0000-0600-0000DB010000}"/>
            </a:ext>
          </a:extLst>
        </xdr:cNvPr>
        <xdr:cNvSpPr/>
      </xdr:nvSpPr>
      <xdr:spPr>
        <a:xfrm>
          <a:off x="8699500" y="1657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58650</xdr:rowOff>
    </xdr:from>
    <xdr:ext cx="534377"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8483111" y="1634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75594</xdr:rowOff>
    </xdr:from>
    <xdr:to>
      <xdr:col>41</xdr:col>
      <xdr:colOff>50800</xdr:colOff>
      <xdr:row>98</xdr:row>
      <xdr:rowOff>140957</xdr:rowOff>
    </xdr:to>
    <xdr:cxnSp macro="">
      <xdr:nvCxnSpPr>
        <xdr:cNvPr id="477" name="直線コネクタ 476">
          <a:extLst>
            <a:ext uri="{FF2B5EF4-FFF2-40B4-BE49-F238E27FC236}">
              <a16:creationId xmlns:a16="http://schemas.microsoft.com/office/drawing/2014/main" xmlns="" id="{00000000-0008-0000-0600-0000DD010000}"/>
            </a:ext>
          </a:extLst>
        </xdr:cNvPr>
        <xdr:cNvCxnSpPr/>
      </xdr:nvCxnSpPr>
      <xdr:spPr>
        <a:xfrm>
          <a:off x="6972300" y="16877694"/>
          <a:ext cx="889000" cy="6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10246</xdr:rowOff>
    </xdr:from>
    <xdr:to>
      <xdr:col>41</xdr:col>
      <xdr:colOff>101600</xdr:colOff>
      <xdr:row>97</xdr:row>
      <xdr:rowOff>111846</xdr:rowOff>
    </xdr:to>
    <xdr:sp macro="" textlink="">
      <xdr:nvSpPr>
        <xdr:cNvPr id="478" name="フローチャート: 判断 477">
          <a:extLst>
            <a:ext uri="{FF2B5EF4-FFF2-40B4-BE49-F238E27FC236}">
              <a16:creationId xmlns:a16="http://schemas.microsoft.com/office/drawing/2014/main" xmlns="" id="{00000000-0008-0000-0600-0000DE010000}"/>
            </a:ext>
          </a:extLst>
        </xdr:cNvPr>
        <xdr:cNvSpPr/>
      </xdr:nvSpPr>
      <xdr:spPr>
        <a:xfrm>
          <a:off x="7810500" y="1664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128373</xdr:rowOff>
    </xdr:from>
    <xdr:ext cx="534377"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7594111" y="1641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23244</xdr:rowOff>
    </xdr:from>
    <xdr:to>
      <xdr:col>36</xdr:col>
      <xdr:colOff>165100</xdr:colOff>
      <xdr:row>97</xdr:row>
      <xdr:rowOff>124844</xdr:rowOff>
    </xdr:to>
    <xdr:sp macro="" textlink="">
      <xdr:nvSpPr>
        <xdr:cNvPr id="480" name="フローチャート: 判断 479">
          <a:extLst>
            <a:ext uri="{FF2B5EF4-FFF2-40B4-BE49-F238E27FC236}">
              <a16:creationId xmlns:a16="http://schemas.microsoft.com/office/drawing/2014/main" xmlns="" id="{00000000-0008-0000-0600-0000E0010000}"/>
            </a:ext>
          </a:extLst>
        </xdr:cNvPr>
        <xdr:cNvSpPr/>
      </xdr:nvSpPr>
      <xdr:spPr>
        <a:xfrm>
          <a:off x="6921500" y="1665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141371</xdr:rowOff>
    </xdr:from>
    <xdr:ext cx="534377"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6705111" y="1642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32762</xdr:rowOff>
    </xdr:from>
    <xdr:to>
      <xdr:col>55</xdr:col>
      <xdr:colOff>50800</xdr:colOff>
      <xdr:row>98</xdr:row>
      <xdr:rowOff>134362</xdr:rowOff>
    </xdr:to>
    <xdr:sp macro="" textlink="">
      <xdr:nvSpPr>
        <xdr:cNvPr id="487" name="楕円 486">
          <a:extLst>
            <a:ext uri="{FF2B5EF4-FFF2-40B4-BE49-F238E27FC236}">
              <a16:creationId xmlns:a16="http://schemas.microsoft.com/office/drawing/2014/main" xmlns="" id="{00000000-0008-0000-0600-0000E7010000}"/>
            </a:ext>
          </a:extLst>
        </xdr:cNvPr>
        <xdr:cNvSpPr/>
      </xdr:nvSpPr>
      <xdr:spPr>
        <a:xfrm>
          <a:off x="10426700" y="1683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119139</xdr:rowOff>
    </xdr:from>
    <xdr:ext cx="534377" cy="259045"/>
    <xdr:sp macro="" textlink="">
      <xdr:nvSpPr>
        <xdr:cNvPr id="488" name="普通建設事業費 （ うち更新整備　）該当値テキスト">
          <a:extLst>
            <a:ext uri="{FF2B5EF4-FFF2-40B4-BE49-F238E27FC236}">
              <a16:creationId xmlns:a16="http://schemas.microsoft.com/office/drawing/2014/main" xmlns="" id="{00000000-0008-0000-0600-0000E8010000}"/>
            </a:ext>
          </a:extLst>
        </xdr:cNvPr>
        <xdr:cNvSpPr txBox="1"/>
      </xdr:nvSpPr>
      <xdr:spPr>
        <a:xfrm>
          <a:off x="10528300" y="1674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122112</xdr:rowOff>
    </xdr:from>
    <xdr:to>
      <xdr:col>50</xdr:col>
      <xdr:colOff>165100</xdr:colOff>
      <xdr:row>98</xdr:row>
      <xdr:rowOff>52262</xdr:rowOff>
    </xdr:to>
    <xdr:sp macro="" textlink="">
      <xdr:nvSpPr>
        <xdr:cNvPr id="489" name="楕円 488">
          <a:extLst>
            <a:ext uri="{FF2B5EF4-FFF2-40B4-BE49-F238E27FC236}">
              <a16:creationId xmlns:a16="http://schemas.microsoft.com/office/drawing/2014/main" xmlns="" id="{00000000-0008-0000-0600-0000E9010000}"/>
            </a:ext>
          </a:extLst>
        </xdr:cNvPr>
        <xdr:cNvSpPr/>
      </xdr:nvSpPr>
      <xdr:spPr>
        <a:xfrm>
          <a:off x="9588500" y="1675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43389</xdr:rowOff>
    </xdr:from>
    <xdr:ext cx="534377" cy="259045"/>
    <xdr:sp macro="" textlink="">
      <xdr:nvSpPr>
        <xdr:cNvPr id="490" name="テキスト ボックス 489">
          <a:extLst>
            <a:ext uri="{FF2B5EF4-FFF2-40B4-BE49-F238E27FC236}">
              <a16:creationId xmlns:a16="http://schemas.microsoft.com/office/drawing/2014/main" xmlns="" id="{00000000-0008-0000-0600-0000EA010000}"/>
            </a:ext>
          </a:extLst>
        </xdr:cNvPr>
        <xdr:cNvSpPr txBox="1"/>
      </xdr:nvSpPr>
      <xdr:spPr>
        <a:xfrm>
          <a:off x="9372111" y="1684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92819</xdr:rowOff>
    </xdr:from>
    <xdr:to>
      <xdr:col>46</xdr:col>
      <xdr:colOff>38100</xdr:colOff>
      <xdr:row>98</xdr:row>
      <xdr:rowOff>22969</xdr:rowOff>
    </xdr:to>
    <xdr:sp macro="" textlink="">
      <xdr:nvSpPr>
        <xdr:cNvPr id="491" name="楕円 490">
          <a:extLst>
            <a:ext uri="{FF2B5EF4-FFF2-40B4-BE49-F238E27FC236}">
              <a16:creationId xmlns:a16="http://schemas.microsoft.com/office/drawing/2014/main" xmlns="" id="{00000000-0008-0000-0600-0000EB010000}"/>
            </a:ext>
          </a:extLst>
        </xdr:cNvPr>
        <xdr:cNvSpPr/>
      </xdr:nvSpPr>
      <xdr:spPr>
        <a:xfrm>
          <a:off x="8699500" y="1672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14096</xdr:rowOff>
    </xdr:from>
    <xdr:ext cx="534377" cy="259045"/>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8483111" y="1681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90157</xdr:rowOff>
    </xdr:from>
    <xdr:to>
      <xdr:col>41</xdr:col>
      <xdr:colOff>101600</xdr:colOff>
      <xdr:row>99</xdr:row>
      <xdr:rowOff>20307</xdr:rowOff>
    </xdr:to>
    <xdr:sp macro="" textlink="">
      <xdr:nvSpPr>
        <xdr:cNvPr id="493" name="楕円 492">
          <a:extLst>
            <a:ext uri="{FF2B5EF4-FFF2-40B4-BE49-F238E27FC236}">
              <a16:creationId xmlns:a16="http://schemas.microsoft.com/office/drawing/2014/main" xmlns="" id="{00000000-0008-0000-0600-0000ED010000}"/>
            </a:ext>
          </a:extLst>
        </xdr:cNvPr>
        <xdr:cNvSpPr/>
      </xdr:nvSpPr>
      <xdr:spPr>
        <a:xfrm>
          <a:off x="7810500" y="168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11434</xdr:rowOff>
    </xdr:from>
    <xdr:ext cx="469744" cy="259045"/>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7626428" y="1698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24794</xdr:rowOff>
    </xdr:from>
    <xdr:to>
      <xdr:col>36</xdr:col>
      <xdr:colOff>165100</xdr:colOff>
      <xdr:row>98</xdr:row>
      <xdr:rowOff>126394</xdr:rowOff>
    </xdr:to>
    <xdr:sp macro="" textlink="">
      <xdr:nvSpPr>
        <xdr:cNvPr id="495" name="楕円 494">
          <a:extLst>
            <a:ext uri="{FF2B5EF4-FFF2-40B4-BE49-F238E27FC236}">
              <a16:creationId xmlns:a16="http://schemas.microsoft.com/office/drawing/2014/main" xmlns="" id="{00000000-0008-0000-0600-0000EF010000}"/>
            </a:ext>
          </a:extLst>
        </xdr:cNvPr>
        <xdr:cNvSpPr/>
      </xdr:nvSpPr>
      <xdr:spPr>
        <a:xfrm>
          <a:off x="6921500" y="1682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117521</xdr:rowOff>
    </xdr:from>
    <xdr:ext cx="534377" cy="259045"/>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6705111" y="1691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xmlns=""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xmlns=""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xmlns=""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xmlns=""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xmlns=""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xmlns="" id="{00000000-0008-0000-06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xmlns=""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xmlns=""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133939</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flipV="1">
          <a:off x="16317595" y="5277439"/>
          <a:ext cx="1269" cy="1377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xmlns=""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80616</xdr:rowOff>
    </xdr:from>
    <xdr:ext cx="534377" cy="259045"/>
    <xdr:sp macro="" textlink="">
      <xdr:nvSpPr>
        <xdr:cNvPr id="521" name="災害復旧事業費最大値テキスト">
          <a:extLst>
            <a:ext uri="{FF2B5EF4-FFF2-40B4-BE49-F238E27FC236}">
              <a16:creationId xmlns:a16="http://schemas.microsoft.com/office/drawing/2014/main" xmlns="" id="{00000000-0008-0000-0600-000009020000}"/>
            </a:ext>
          </a:extLst>
        </xdr:cNvPr>
        <xdr:cNvSpPr txBox="1"/>
      </xdr:nvSpPr>
      <xdr:spPr>
        <a:xfrm>
          <a:off x="16370300" y="505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133939</xdr:rowOff>
    </xdr:from>
    <xdr:to>
      <xdr:col>86</xdr:col>
      <xdr:colOff>25400</xdr:colOff>
      <xdr:row>30</xdr:row>
      <xdr:rowOff>133939</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a:off x="16230600" y="527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81269</xdr:rowOff>
    </xdr:from>
    <xdr:to>
      <xdr:col>85</xdr:col>
      <xdr:colOff>127000</xdr:colOff>
      <xdr:row>38</xdr:row>
      <xdr:rowOff>123835</xdr:rowOff>
    </xdr:to>
    <xdr:cxnSp macro="">
      <xdr:nvCxnSpPr>
        <xdr:cNvPr id="523" name="直線コネクタ 522">
          <a:extLst>
            <a:ext uri="{FF2B5EF4-FFF2-40B4-BE49-F238E27FC236}">
              <a16:creationId xmlns:a16="http://schemas.microsoft.com/office/drawing/2014/main" xmlns="" id="{00000000-0008-0000-0600-00000B020000}"/>
            </a:ext>
          </a:extLst>
        </xdr:cNvPr>
        <xdr:cNvCxnSpPr/>
      </xdr:nvCxnSpPr>
      <xdr:spPr>
        <a:xfrm flipV="1">
          <a:off x="15481300" y="6596369"/>
          <a:ext cx="838200" cy="4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5341</xdr:rowOff>
    </xdr:from>
    <xdr:ext cx="469744" cy="259045"/>
    <xdr:sp macro="" textlink="">
      <xdr:nvSpPr>
        <xdr:cNvPr id="524" name="災害復旧事業費平均値テキスト">
          <a:extLst>
            <a:ext uri="{FF2B5EF4-FFF2-40B4-BE49-F238E27FC236}">
              <a16:creationId xmlns:a16="http://schemas.microsoft.com/office/drawing/2014/main" xmlns="" id="{00000000-0008-0000-0600-00000C020000}"/>
            </a:ext>
          </a:extLst>
        </xdr:cNvPr>
        <xdr:cNvSpPr txBox="1"/>
      </xdr:nvSpPr>
      <xdr:spPr>
        <a:xfrm>
          <a:off x="16370300" y="6348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153914</xdr:rowOff>
    </xdr:from>
    <xdr:to>
      <xdr:col>85</xdr:col>
      <xdr:colOff>177800</xdr:colOff>
      <xdr:row>38</xdr:row>
      <xdr:rowOff>84064</xdr:rowOff>
    </xdr:to>
    <xdr:sp macro="" textlink="">
      <xdr:nvSpPr>
        <xdr:cNvPr id="525" name="フローチャート: 判断 524">
          <a:extLst>
            <a:ext uri="{FF2B5EF4-FFF2-40B4-BE49-F238E27FC236}">
              <a16:creationId xmlns:a16="http://schemas.microsoft.com/office/drawing/2014/main" xmlns="" id="{00000000-0008-0000-0600-00000D020000}"/>
            </a:ext>
          </a:extLst>
        </xdr:cNvPr>
        <xdr:cNvSpPr/>
      </xdr:nvSpPr>
      <xdr:spPr>
        <a:xfrm>
          <a:off x="16268700" y="649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123835</xdr:rowOff>
    </xdr:from>
    <xdr:to>
      <xdr:col>81</xdr:col>
      <xdr:colOff>50800</xdr:colOff>
      <xdr:row>38</xdr:row>
      <xdr:rowOff>129367</xdr:rowOff>
    </xdr:to>
    <xdr:cxnSp macro="">
      <xdr:nvCxnSpPr>
        <xdr:cNvPr id="526" name="直線コネクタ 525">
          <a:extLst>
            <a:ext uri="{FF2B5EF4-FFF2-40B4-BE49-F238E27FC236}">
              <a16:creationId xmlns:a16="http://schemas.microsoft.com/office/drawing/2014/main" xmlns="" id="{00000000-0008-0000-0600-00000E020000}"/>
            </a:ext>
          </a:extLst>
        </xdr:cNvPr>
        <xdr:cNvCxnSpPr/>
      </xdr:nvCxnSpPr>
      <xdr:spPr>
        <a:xfrm flipV="1">
          <a:off x="14592300" y="6638935"/>
          <a:ext cx="8890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9668</xdr:rowOff>
    </xdr:from>
    <xdr:to>
      <xdr:col>81</xdr:col>
      <xdr:colOff>101600</xdr:colOff>
      <xdr:row>38</xdr:row>
      <xdr:rowOff>111268</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5430500" y="6524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127794</xdr:rowOff>
    </xdr:from>
    <xdr:ext cx="469744"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5246428" y="629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129367</xdr:rowOff>
    </xdr:from>
    <xdr:to>
      <xdr:col>76</xdr:col>
      <xdr:colOff>114300</xdr:colOff>
      <xdr:row>38</xdr:row>
      <xdr:rowOff>139151</xdr:rowOff>
    </xdr:to>
    <xdr:cxnSp macro="">
      <xdr:nvCxnSpPr>
        <xdr:cNvPr id="529" name="直線コネクタ 528">
          <a:extLst>
            <a:ext uri="{FF2B5EF4-FFF2-40B4-BE49-F238E27FC236}">
              <a16:creationId xmlns:a16="http://schemas.microsoft.com/office/drawing/2014/main" xmlns="" id="{00000000-0008-0000-0600-000011020000}"/>
            </a:ext>
          </a:extLst>
        </xdr:cNvPr>
        <xdr:cNvCxnSpPr/>
      </xdr:nvCxnSpPr>
      <xdr:spPr>
        <a:xfrm flipV="1">
          <a:off x="13703300" y="6644467"/>
          <a:ext cx="8890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28732</xdr:rowOff>
    </xdr:from>
    <xdr:to>
      <xdr:col>76</xdr:col>
      <xdr:colOff>165100</xdr:colOff>
      <xdr:row>38</xdr:row>
      <xdr:rowOff>130332</xdr:rowOff>
    </xdr:to>
    <xdr:sp macro="" textlink="">
      <xdr:nvSpPr>
        <xdr:cNvPr id="530" name="フローチャート: 判断 529">
          <a:extLst>
            <a:ext uri="{FF2B5EF4-FFF2-40B4-BE49-F238E27FC236}">
              <a16:creationId xmlns:a16="http://schemas.microsoft.com/office/drawing/2014/main" xmlns="" id="{00000000-0008-0000-0600-000012020000}"/>
            </a:ext>
          </a:extLst>
        </xdr:cNvPr>
        <xdr:cNvSpPr/>
      </xdr:nvSpPr>
      <xdr:spPr>
        <a:xfrm>
          <a:off x="14541500" y="654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146859</xdr:rowOff>
    </xdr:from>
    <xdr:ext cx="469744"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4357428" y="631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133939</xdr:rowOff>
    </xdr:from>
    <xdr:to>
      <xdr:col>71</xdr:col>
      <xdr:colOff>177800</xdr:colOff>
      <xdr:row>38</xdr:row>
      <xdr:rowOff>139151</xdr:rowOff>
    </xdr:to>
    <xdr:cxnSp macro="">
      <xdr:nvCxnSpPr>
        <xdr:cNvPr id="532" name="直線コネクタ 531">
          <a:extLst>
            <a:ext uri="{FF2B5EF4-FFF2-40B4-BE49-F238E27FC236}">
              <a16:creationId xmlns:a16="http://schemas.microsoft.com/office/drawing/2014/main" xmlns="" id="{00000000-0008-0000-0600-000014020000}"/>
            </a:ext>
          </a:extLst>
        </xdr:cNvPr>
        <xdr:cNvCxnSpPr/>
      </xdr:nvCxnSpPr>
      <xdr:spPr>
        <a:xfrm>
          <a:off x="12814300" y="6649039"/>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62291</xdr:rowOff>
    </xdr:from>
    <xdr:to>
      <xdr:col>72</xdr:col>
      <xdr:colOff>38100</xdr:colOff>
      <xdr:row>38</xdr:row>
      <xdr:rowOff>163891</xdr:rowOff>
    </xdr:to>
    <xdr:sp macro="" textlink="">
      <xdr:nvSpPr>
        <xdr:cNvPr id="533" name="フローチャート: 判断 532">
          <a:extLst>
            <a:ext uri="{FF2B5EF4-FFF2-40B4-BE49-F238E27FC236}">
              <a16:creationId xmlns:a16="http://schemas.microsoft.com/office/drawing/2014/main" xmlns="" id="{00000000-0008-0000-0600-000015020000}"/>
            </a:ext>
          </a:extLst>
        </xdr:cNvPr>
        <xdr:cNvSpPr/>
      </xdr:nvSpPr>
      <xdr:spPr>
        <a:xfrm>
          <a:off x="13652500" y="6577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8968</xdr:rowOff>
    </xdr:from>
    <xdr:ext cx="378565"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3514017" y="6352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27636</xdr:rowOff>
    </xdr:from>
    <xdr:to>
      <xdr:col>67</xdr:col>
      <xdr:colOff>101600</xdr:colOff>
      <xdr:row>38</xdr:row>
      <xdr:rowOff>129236</xdr:rowOff>
    </xdr:to>
    <xdr:sp macro="" textlink="">
      <xdr:nvSpPr>
        <xdr:cNvPr id="535" name="フローチャート: 判断 534">
          <a:extLst>
            <a:ext uri="{FF2B5EF4-FFF2-40B4-BE49-F238E27FC236}">
              <a16:creationId xmlns:a16="http://schemas.microsoft.com/office/drawing/2014/main" xmlns="" id="{00000000-0008-0000-0600-000017020000}"/>
            </a:ext>
          </a:extLst>
        </xdr:cNvPr>
        <xdr:cNvSpPr/>
      </xdr:nvSpPr>
      <xdr:spPr>
        <a:xfrm>
          <a:off x="12763500" y="65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145762</xdr:rowOff>
    </xdr:from>
    <xdr:ext cx="469744"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2579428" y="631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30469</xdr:rowOff>
    </xdr:from>
    <xdr:to>
      <xdr:col>85</xdr:col>
      <xdr:colOff>177800</xdr:colOff>
      <xdr:row>38</xdr:row>
      <xdr:rowOff>132069</xdr:rowOff>
    </xdr:to>
    <xdr:sp macro="" textlink="">
      <xdr:nvSpPr>
        <xdr:cNvPr id="542" name="楕円 541">
          <a:extLst>
            <a:ext uri="{FF2B5EF4-FFF2-40B4-BE49-F238E27FC236}">
              <a16:creationId xmlns:a16="http://schemas.microsoft.com/office/drawing/2014/main" xmlns="" id="{00000000-0008-0000-0600-00001E020000}"/>
            </a:ext>
          </a:extLst>
        </xdr:cNvPr>
        <xdr:cNvSpPr/>
      </xdr:nvSpPr>
      <xdr:spPr>
        <a:xfrm>
          <a:off x="16268700" y="654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132341</xdr:rowOff>
    </xdr:from>
    <xdr:ext cx="469744" cy="259045"/>
    <xdr:sp macro="" textlink="">
      <xdr:nvSpPr>
        <xdr:cNvPr id="543" name="災害復旧事業費該当値テキスト">
          <a:extLst>
            <a:ext uri="{FF2B5EF4-FFF2-40B4-BE49-F238E27FC236}">
              <a16:creationId xmlns:a16="http://schemas.microsoft.com/office/drawing/2014/main" xmlns="" id="{00000000-0008-0000-0600-00001F020000}"/>
            </a:ext>
          </a:extLst>
        </xdr:cNvPr>
        <xdr:cNvSpPr txBox="1"/>
      </xdr:nvSpPr>
      <xdr:spPr>
        <a:xfrm>
          <a:off x="16370300" y="647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73035</xdr:rowOff>
    </xdr:from>
    <xdr:to>
      <xdr:col>81</xdr:col>
      <xdr:colOff>101600</xdr:colOff>
      <xdr:row>39</xdr:row>
      <xdr:rowOff>3185</xdr:rowOff>
    </xdr:to>
    <xdr:sp macro="" textlink="">
      <xdr:nvSpPr>
        <xdr:cNvPr id="544" name="楕円 543">
          <a:extLst>
            <a:ext uri="{FF2B5EF4-FFF2-40B4-BE49-F238E27FC236}">
              <a16:creationId xmlns:a16="http://schemas.microsoft.com/office/drawing/2014/main" xmlns="" id="{00000000-0008-0000-0600-000020020000}"/>
            </a:ext>
          </a:extLst>
        </xdr:cNvPr>
        <xdr:cNvSpPr/>
      </xdr:nvSpPr>
      <xdr:spPr>
        <a:xfrm>
          <a:off x="15430500" y="658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165762</xdr:rowOff>
    </xdr:from>
    <xdr:ext cx="378565" cy="259045"/>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5292017" y="6680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78567</xdr:rowOff>
    </xdr:from>
    <xdr:to>
      <xdr:col>76</xdr:col>
      <xdr:colOff>165100</xdr:colOff>
      <xdr:row>39</xdr:row>
      <xdr:rowOff>8717</xdr:rowOff>
    </xdr:to>
    <xdr:sp macro="" textlink="">
      <xdr:nvSpPr>
        <xdr:cNvPr id="546" name="楕円 545">
          <a:extLst>
            <a:ext uri="{FF2B5EF4-FFF2-40B4-BE49-F238E27FC236}">
              <a16:creationId xmlns:a16="http://schemas.microsoft.com/office/drawing/2014/main" xmlns="" id="{00000000-0008-0000-0600-000022020000}"/>
            </a:ext>
          </a:extLst>
        </xdr:cNvPr>
        <xdr:cNvSpPr/>
      </xdr:nvSpPr>
      <xdr:spPr>
        <a:xfrm>
          <a:off x="14541500" y="659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171294</xdr:rowOff>
    </xdr:from>
    <xdr:ext cx="378565" cy="259045"/>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4403017" y="6686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88351</xdr:rowOff>
    </xdr:from>
    <xdr:to>
      <xdr:col>72</xdr:col>
      <xdr:colOff>38100</xdr:colOff>
      <xdr:row>39</xdr:row>
      <xdr:rowOff>18501</xdr:rowOff>
    </xdr:to>
    <xdr:sp macro="" textlink="">
      <xdr:nvSpPr>
        <xdr:cNvPr id="548" name="楕円 547">
          <a:extLst>
            <a:ext uri="{FF2B5EF4-FFF2-40B4-BE49-F238E27FC236}">
              <a16:creationId xmlns:a16="http://schemas.microsoft.com/office/drawing/2014/main" xmlns="" id="{00000000-0008-0000-0600-000024020000}"/>
            </a:ext>
          </a:extLst>
        </xdr:cNvPr>
        <xdr:cNvSpPr/>
      </xdr:nvSpPr>
      <xdr:spPr>
        <a:xfrm>
          <a:off x="13652500" y="660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9628</xdr:rowOff>
    </xdr:from>
    <xdr:ext cx="313932" cy="259045"/>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3546333" y="6696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83139</xdr:rowOff>
    </xdr:from>
    <xdr:to>
      <xdr:col>67</xdr:col>
      <xdr:colOff>101600</xdr:colOff>
      <xdr:row>39</xdr:row>
      <xdr:rowOff>13289</xdr:rowOff>
    </xdr:to>
    <xdr:sp macro="" textlink="">
      <xdr:nvSpPr>
        <xdr:cNvPr id="550" name="楕円 549">
          <a:extLst>
            <a:ext uri="{FF2B5EF4-FFF2-40B4-BE49-F238E27FC236}">
              <a16:creationId xmlns:a16="http://schemas.microsoft.com/office/drawing/2014/main" xmlns="" id="{00000000-0008-0000-0600-000026020000}"/>
            </a:ext>
          </a:extLst>
        </xdr:cNvPr>
        <xdr:cNvSpPr/>
      </xdr:nvSpPr>
      <xdr:spPr>
        <a:xfrm>
          <a:off x="12763500" y="659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4416</xdr:rowOff>
    </xdr:from>
    <xdr:ext cx="378565" cy="259045"/>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2625017" y="6690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xmlns=""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xmlns=""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xmlns=""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xmlns=""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xmlns=""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xmlns=""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xmlns=""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xmlns=""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xmlns=""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xmlns=""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xmlns=""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xmlns=""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xmlns=""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xmlns=""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xmlns=""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xmlns=""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xmlns=""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xmlns=""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xmlns=""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xmlns=""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xmlns=""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xmlns=""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xmlns=""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xmlns=""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xmlns=""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xmlns=""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xmlns=""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xmlns=""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xmlns=""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xmlns=""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xmlns=""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xmlns=""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77782</xdr:rowOff>
    </xdr:from>
    <xdr:to>
      <xdr:col>85</xdr:col>
      <xdr:colOff>126364</xdr:colOff>
      <xdr:row>78</xdr:row>
      <xdr:rowOff>138916</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flipV="1">
          <a:off x="16317595" y="12079282"/>
          <a:ext cx="1269" cy="143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142743</xdr:rowOff>
    </xdr:from>
    <xdr:ext cx="469744" cy="259045"/>
    <xdr:sp macro="" textlink="">
      <xdr:nvSpPr>
        <xdr:cNvPr id="627" name="公債費最小値テキスト">
          <a:extLst>
            <a:ext uri="{FF2B5EF4-FFF2-40B4-BE49-F238E27FC236}">
              <a16:creationId xmlns:a16="http://schemas.microsoft.com/office/drawing/2014/main" xmlns="" id="{00000000-0008-0000-0600-000073020000}"/>
            </a:ext>
          </a:extLst>
        </xdr:cNvPr>
        <xdr:cNvSpPr txBox="1"/>
      </xdr:nvSpPr>
      <xdr:spPr>
        <a:xfrm>
          <a:off x="16370300" y="1351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138916</xdr:rowOff>
    </xdr:from>
    <xdr:to>
      <xdr:col>86</xdr:col>
      <xdr:colOff>25400</xdr:colOff>
      <xdr:row>78</xdr:row>
      <xdr:rowOff>138916</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a:off x="16230600" y="13512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24459</xdr:rowOff>
    </xdr:from>
    <xdr:ext cx="534377" cy="259045"/>
    <xdr:sp macro="" textlink="">
      <xdr:nvSpPr>
        <xdr:cNvPr id="629" name="公債費最大値テキスト">
          <a:extLst>
            <a:ext uri="{FF2B5EF4-FFF2-40B4-BE49-F238E27FC236}">
              <a16:creationId xmlns:a16="http://schemas.microsoft.com/office/drawing/2014/main" xmlns="" id="{00000000-0008-0000-0600-000075020000}"/>
            </a:ext>
          </a:extLst>
        </xdr:cNvPr>
        <xdr:cNvSpPr txBox="1"/>
      </xdr:nvSpPr>
      <xdr:spPr>
        <a:xfrm>
          <a:off x="16370300" y="1185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77782</xdr:rowOff>
    </xdr:from>
    <xdr:to>
      <xdr:col>86</xdr:col>
      <xdr:colOff>25400</xdr:colOff>
      <xdr:row>70</xdr:row>
      <xdr:rowOff>77782</xdr:rowOff>
    </xdr:to>
    <xdr:cxnSp macro="">
      <xdr:nvCxnSpPr>
        <xdr:cNvPr id="630" name="直線コネクタ 629">
          <a:extLst>
            <a:ext uri="{FF2B5EF4-FFF2-40B4-BE49-F238E27FC236}">
              <a16:creationId xmlns:a16="http://schemas.microsoft.com/office/drawing/2014/main" xmlns="" id="{00000000-0008-0000-0600-000076020000}"/>
            </a:ext>
          </a:extLst>
        </xdr:cNvPr>
        <xdr:cNvCxnSpPr/>
      </xdr:nvCxnSpPr>
      <xdr:spPr>
        <a:xfrm>
          <a:off x="16230600" y="1207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12435</xdr:rowOff>
    </xdr:from>
    <xdr:to>
      <xdr:col>85</xdr:col>
      <xdr:colOff>127000</xdr:colOff>
      <xdr:row>78</xdr:row>
      <xdr:rowOff>22036</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a:off x="15481300" y="13385535"/>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9250</xdr:rowOff>
    </xdr:from>
    <xdr:ext cx="534377" cy="259045"/>
    <xdr:sp macro="" textlink="">
      <xdr:nvSpPr>
        <xdr:cNvPr id="632" name="公債費平均値テキスト">
          <a:extLst>
            <a:ext uri="{FF2B5EF4-FFF2-40B4-BE49-F238E27FC236}">
              <a16:creationId xmlns:a16="http://schemas.microsoft.com/office/drawing/2014/main" xmlns="" id="{00000000-0008-0000-0600-000078020000}"/>
            </a:ext>
          </a:extLst>
        </xdr:cNvPr>
        <xdr:cNvSpPr txBox="1"/>
      </xdr:nvSpPr>
      <xdr:spPr>
        <a:xfrm>
          <a:off x="16370300" y="12868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157823</xdr:rowOff>
    </xdr:from>
    <xdr:to>
      <xdr:col>85</xdr:col>
      <xdr:colOff>177800</xdr:colOff>
      <xdr:row>76</xdr:row>
      <xdr:rowOff>87973</xdr:rowOff>
    </xdr:to>
    <xdr:sp macro="" textlink="">
      <xdr:nvSpPr>
        <xdr:cNvPr id="633" name="フローチャート: 判断 632">
          <a:extLst>
            <a:ext uri="{FF2B5EF4-FFF2-40B4-BE49-F238E27FC236}">
              <a16:creationId xmlns:a16="http://schemas.microsoft.com/office/drawing/2014/main" xmlns="" id="{00000000-0008-0000-0600-000079020000}"/>
            </a:ext>
          </a:extLst>
        </xdr:cNvPr>
        <xdr:cNvSpPr/>
      </xdr:nvSpPr>
      <xdr:spPr>
        <a:xfrm>
          <a:off x="16268700" y="1301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12435</xdr:rowOff>
    </xdr:from>
    <xdr:to>
      <xdr:col>81</xdr:col>
      <xdr:colOff>50800</xdr:colOff>
      <xdr:row>78</xdr:row>
      <xdr:rowOff>28127</xdr:rowOff>
    </xdr:to>
    <xdr:cxnSp macro="">
      <xdr:nvCxnSpPr>
        <xdr:cNvPr id="634" name="直線コネクタ 633">
          <a:extLst>
            <a:ext uri="{FF2B5EF4-FFF2-40B4-BE49-F238E27FC236}">
              <a16:creationId xmlns:a16="http://schemas.microsoft.com/office/drawing/2014/main" xmlns="" id="{00000000-0008-0000-0600-00007A020000}"/>
            </a:ext>
          </a:extLst>
        </xdr:cNvPr>
        <xdr:cNvCxnSpPr/>
      </xdr:nvCxnSpPr>
      <xdr:spPr>
        <a:xfrm flipV="1">
          <a:off x="14592300" y="13385535"/>
          <a:ext cx="889000" cy="1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152451</xdr:rowOff>
    </xdr:from>
    <xdr:to>
      <xdr:col>81</xdr:col>
      <xdr:colOff>101600</xdr:colOff>
      <xdr:row>76</xdr:row>
      <xdr:rowOff>82601</xdr:rowOff>
    </xdr:to>
    <xdr:sp macro="" textlink="">
      <xdr:nvSpPr>
        <xdr:cNvPr id="635" name="フローチャート: 判断 634">
          <a:extLst>
            <a:ext uri="{FF2B5EF4-FFF2-40B4-BE49-F238E27FC236}">
              <a16:creationId xmlns:a16="http://schemas.microsoft.com/office/drawing/2014/main" xmlns="" id="{00000000-0008-0000-0600-00007B020000}"/>
            </a:ext>
          </a:extLst>
        </xdr:cNvPr>
        <xdr:cNvSpPr/>
      </xdr:nvSpPr>
      <xdr:spPr>
        <a:xfrm>
          <a:off x="154305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99128</xdr:rowOff>
    </xdr:from>
    <xdr:ext cx="534377"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5214111" y="1278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28127</xdr:rowOff>
    </xdr:from>
    <xdr:to>
      <xdr:col>76</xdr:col>
      <xdr:colOff>114300</xdr:colOff>
      <xdr:row>78</xdr:row>
      <xdr:rowOff>29204</xdr:rowOff>
    </xdr:to>
    <xdr:cxnSp macro="">
      <xdr:nvCxnSpPr>
        <xdr:cNvPr id="637" name="直線コネクタ 636">
          <a:extLst>
            <a:ext uri="{FF2B5EF4-FFF2-40B4-BE49-F238E27FC236}">
              <a16:creationId xmlns:a16="http://schemas.microsoft.com/office/drawing/2014/main" xmlns="" id="{00000000-0008-0000-0600-00007D020000}"/>
            </a:ext>
          </a:extLst>
        </xdr:cNvPr>
        <xdr:cNvCxnSpPr/>
      </xdr:nvCxnSpPr>
      <xdr:spPr>
        <a:xfrm flipV="1">
          <a:off x="13703300" y="13401227"/>
          <a:ext cx="889000" cy="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156125</xdr:rowOff>
    </xdr:from>
    <xdr:to>
      <xdr:col>76</xdr:col>
      <xdr:colOff>165100</xdr:colOff>
      <xdr:row>76</xdr:row>
      <xdr:rowOff>86275</xdr:rowOff>
    </xdr:to>
    <xdr:sp macro="" textlink="">
      <xdr:nvSpPr>
        <xdr:cNvPr id="638" name="フローチャート: 判断 637">
          <a:extLst>
            <a:ext uri="{FF2B5EF4-FFF2-40B4-BE49-F238E27FC236}">
              <a16:creationId xmlns:a16="http://schemas.microsoft.com/office/drawing/2014/main" xmlns="" id="{00000000-0008-0000-0600-00007E020000}"/>
            </a:ext>
          </a:extLst>
        </xdr:cNvPr>
        <xdr:cNvSpPr/>
      </xdr:nvSpPr>
      <xdr:spPr>
        <a:xfrm>
          <a:off x="14541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102802</xdr:rowOff>
    </xdr:from>
    <xdr:ext cx="534377"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4325111" y="1279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170528</xdr:rowOff>
    </xdr:from>
    <xdr:to>
      <xdr:col>71</xdr:col>
      <xdr:colOff>177800</xdr:colOff>
      <xdr:row>78</xdr:row>
      <xdr:rowOff>29204</xdr:rowOff>
    </xdr:to>
    <xdr:cxnSp macro="">
      <xdr:nvCxnSpPr>
        <xdr:cNvPr id="640" name="直線コネクタ 639">
          <a:extLst>
            <a:ext uri="{FF2B5EF4-FFF2-40B4-BE49-F238E27FC236}">
              <a16:creationId xmlns:a16="http://schemas.microsoft.com/office/drawing/2014/main" xmlns="" id="{00000000-0008-0000-0600-000080020000}"/>
            </a:ext>
          </a:extLst>
        </xdr:cNvPr>
        <xdr:cNvCxnSpPr/>
      </xdr:nvCxnSpPr>
      <xdr:spPr>
        <a:xfrm>
          <a:off x="12814300" y="13372178"/>
          <a:ext cx="889000" cy="3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148369</xdr:rowOff>
    </xdr:from>
    <xdr:to>
      <xdr:col>72</xdr:col>
      <xdr:colOff>38100</xdr:colOff>
      <xdr:row>76</xdr:row>
      <xdr:rowOff>78519</xdr:rowOff>
    </xdr:to>
    <xdr:sp macro="" textlink="">
      <xdr:nvSpPr>
        <xdr:cNvPr id="641" name="フローチャート: 判断 640">
          <a:extLst>
            <a:ext uri="{FF2B5EF4-FFF2-40B4-BE49-F238E27FC236}">
              <a16:creationId xmlns:a16="http://schemas.microsoft.com/office/drawing/2014/main" xmlns="" id="{00000000-0008-0000-0600-000081020000}"/>
            </a:ext>
          </a:extLst>
        </xdr:cNvPr>
        <xdr:cNvSpPr/>
      </xdr:nvSpPr>
      <xdr:spPr>
        <a:xfrm>
          <a:off x="13652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95045</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3436111" y="127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3567</xdr:rowOff>
    </xdr:from>
    <xdr:to>
      <xdr:col>67</xdr:col>
      <xdr:colOff>101600</xdr:colOff>
      <xdr:row>76</xdr:row>
      <xdr:rowOff>105167</xdr:rowOff>
    </xdr:to>
    <xdr:sp macro="" textlink="">
      <xdr:nvSpPr>
        <xdr:cNvPr id="643" name="フローチャート: 判断 642">
          <a:extLst>
            <a:ext uri="{FF2B5EF4-FFF2-40B4-BE49-F238E27FC236}">
              <a16:creationId xmlns:a16="http://schemas.microsoft.com/office/drawing/2014/main" xmlns="" id="{00000000-0008-0000-0600-000083020000}"/>
            </a:ext>
          </a:extLst>
        </xdr:cNvPr>
        <xdr:cNvSpPr/>
      </xdr:nvSpPr>
      <xdr:spPr>
        <a:xfrm>
          <a:off x="12763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121694</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2547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142686</xdr:rowOff>
    </xdr:from>
    <xdr:to>
      <xdr:col>85</xdr:col>
      <xdr:colOff>177800</xdr:colOff>
      <xdr:row>78</xdr:row>
      <xdr:rowOff>72836</xdr:rowOff>
    </xdr:to>
    <xdr:sp macro="" textlink="">
      <xdr:nvSpPr>
        <xdr:cNvPr id="650" name="楕円 649">
          <a:extLst>
            <a:ext uri="{FF2B5EF4-FFF2-40B4-BE49-F238E27FC236}">
              <a16:creationId xmlns:a16="http://schemas.microsoft.com/office/drawing/2014/main" xmlns="" id="{00000000-0008-0000-0600-00008A020000}"/>
            </a:ext>
          </a:extLst>
        </xdr:cNvPr>
        <xdr:cNvSpPr/>
      </xdr:nvSpPr>
      <xdr:spPr>
        <a:xfrm>
          <a:off x="16268700" y="1334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57613</xdr:rowOff>
    </xdr:from>
    <xdr:ext cx="534377" cy="259045"/>
    <xdr:sp macro="" textlink="">
      <xdr:nvSpPr>
        <xdr:cNvPr id="651" name="公債費該当値テキスト">
          <a:extLst>
            <a:ext uri="{FF2B5EF4-FFF2-40B4-BE49-F238E27FC236}">
              <a16:creationId xmlns:a16="http://schemas.microsoft.com/office/drawing/2014/main" xmlns="" id="{00000000-0008-0000-0600-00008B020000}"/>
            </a:ext>
          </a:extLst>
        </xdr:cNvPr>
        <xdr:cNvSpPr txBox="1"/>
      </xdr:nvSpPr>
      <xdr:spPr>
        <a:xfrm>
          <a:off x="16370300" y="1325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133085</xdr:rowOff>
    </xdr:from>
    <xdr:to>
      <xdr:col>81</xdr:col>
      <xdr:colOff>101600</xdr:colOff>
      <xdr:row>78</xdr:row>
      <xdr:rowOff>63235</xdr:rowOff>
    </xdr:to>
    <xdr:sp macro="" textlink="">
      <xdr:nvSpPr>
        <xdr:cNvPr id="652" name="楕円 651">
          <a:extLst>
            <a:ext uri="{FF2B5EF4-FFF2-40B4-BE49-F238E27FC236}">
              <a16:creationId xmlns:a16="http://schemas.microsoft.com/office/drawing/2014/main" xmlns="" id="{00000000-0008-0000-0600-00008C020000}"/>
            </a:ext>
          </a:extLst>
        </xdr:cNvPr>
        <xdr:cNvSpPr/>
      </xdr:nvSpPr>
      <xdr:spPr>
        <a:xfrm>
          <a:off x="15430500" y="133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54362</xdr:rowOff>
    </xdr:from>
    <xdr:ext cx="534377" cy="259045"/>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5214111" y="1342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148777</xdr:rowOff>
    </xdr:from>
    <xdr:to>
      <xdr:col>76</xdr:col>
      <xdr:colOff>165100</xdr:colOff>
      <xdr:row>78</xdr:row>
      <xdr:rowOff>78927</xdr:rowOff>
    </xdr:to>
    <xdr:sp macro="" textlink="">
      <xdr:nvSpPr>
        <xdr:cNvPr id="654" name="楕円 653">
          <a:extLst>
            <a:ext uri="{FF2B5EF4-FFF2-40B4-BE49-F238E27FC236}">
              <a16:creationId xmlns:a16="http://schemas.microsoft.com/office/drawing/2014/main" xmlns="" id="{00000000-0008-0000-0600-00008E020000}"/>
            </a:ext>
          </a:extLst>
        </xdr:cNvPr>
        <xdr:cNvSpPr/>
      </xdr:nvSpPr>
      <xdr:spPr>
        <a:xfrm>
          <a:off x="14541500" y="1335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70054</xdr:rowOff>
    </xdr:from>
    <xdr:ext cx="534377" cy="259045"/>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4325111" y="1344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149854</xdr:rowOff>
    </xdr:from>
    <xdr:to>
      <xdr:col>72</xdr:col>
      <xdr:colOff>38100</xdr:colOff>
      <xdr:row>78</xdr:row>
      <xdr:rowOff>80004</xdr:rowOff>
    </xdr:to>
    <xdr:sp macro="" textlink="">
      <xdr:nvSpPr>
        <xdr:cNvPr id="656" name="楕円 655">
          <a:extLst>
            <a:ext uri="{FF2B5EF4-FFF2-40B4-BE49-F238E27FC236}">
              <a16:creationId xmlns:a16="http://schemas.microsoft.com/office/drawing/2014/main" xmlns="" id="{00000000-0008-0000-0600-000090020000}"/>
            </a:ext>
          </a:extLst>
        </xdr:cNvPr>
        <xdr:cNvSpPr/>
      </xdr:nvSpPr>
      <xdr:spPr>
        <a:xfrm>
          <a:off x="13652500" y="1335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71131</xdr:rowOff>
    </xdr:from>
    <xdr:ext cx="534377" cy="259045"/>
    <xdr:sp macro="" textlink="">
      <xdr:nvSpPr>
        <xdr:cNvPr id="657" name="テキスト ボックス 656">
          <a:extLst>
            <a:ext uri="{FF2B5EF4-FFF2-40B4-BE49-F238E27FC236}">
              <a16:creationId xmlns:a16="http://schemas.microsoft.com/office/drawing/2014/main" xmlns="" id="{00000000-0008-0000-0600-000091020000}"/>
            </a:ext>
          </a:extLst>
        </xdr:cNvPr>
        <xdr:cNvSpPr txBox="1"/>
      </xdr:nvSpPr>
      <xdr:spPr>
        <a:xfrm>
          <a:off x="13436111" y="1344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119728</xdr:rowOff>
    </xdr:from>
    <xdr:to>
      <xdr:col>67</xdr:col>
      <xdr:colOff>101600</xdr:colOff>
      <xdr:row>78</xdr:row>
      <xdr:rowOff>49878</xdr:rowOff>
    </xdr:to>
    <xdr:sp macro="" textlink="">
      <xdr:nvSpPr>
        <xdr:cNvPr id="658" name="楕円 657">
          <a:extLst>
            <a:ext uri="{FF2B5EF4-FFF2-40B4-BE49-F238E27FC236}">
              <a16:creationId xmlns:a16="http://schemas.microsoft.com/office/drawing/2014/main" xmlns="" id="{00000000-0008-0000-0600-000092020000}"/>
            </a:ext>
          </a:extLst>
        </xdr:cNvPr>
        <xdr:cNvSpPr/>
      </xdr:nvSpPr>
      <xdr:spPr>
        <a:xfrm>
          <a:off x="12763500" y="1332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41005</xdr:rowOff>
    </xdr:from>
    <xdr:ext cx="534377" cy="259045"/>
    <xdr:sp macro="" textlink="">
      <xdr:nvSpPr>
        <xdr:cNvPr id="659" name="テキスト ボックス 658">
          <a:extLst>
            <a:ext uri="{FF2B5EF4-FFF2-40B4-BE49-F238E27FC236}">
              <a16:creationId xmlns:a16="http://schemas.microsoft.com/office/drawing/2014/main" xmlns="" id="{00000000-0008-0000-0600-000093020000}"/>
            </a:ext>
          </a:extLst>
        </xdr:cNvPr>
        <xdr:cNvSpPr txBox="1"/>
      </xdr:nvSpPr>
      <xdr:spPr>
        <a:xfrm>
          <a:off x="12547111" y="1341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xmlns=""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xmlns=""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xmlns=""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xmlns=""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xmlns=""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xmlns=""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xmlns=""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xmlns=""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xmlns=""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xmlns=""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xmlns=""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104071</xdr:rowOff>
    </xdr:from>
    <xdr:to>
      <xdr:col>85</xdr:col>
      <xdr:colOff>126364</xdr:colOff>
      <xdr:row>98</xdr:row>
      <xdr:rowOff>139393</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flipV="1">
          <a:off x="16317595" y="15877471"/>
          <a:ext cx="1269" cy="1064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143220</xdr:rowOff>
    </xdr:from>
    <xdr:ext cx="313932" cy="259045"/>
    <xdr:sp macro="" textlink="">
      <xdr:nvSpPr>
        <xdr:cNvPr id="682" name="積立金最小値テキスト">
          <a:extLst>
            <a:ext uri="{FF2B5EF4-FFF2-40B4-BE49-F238E27FC236}">
              <a16:creationId xmlns:a16="http://schemas.microsoft.com/office/drawing/2014/main" xmlns="" id="{00000000-0008-0000-0600-0000AA020000}"/>
            </a:ext>
          </a:extLst>
        </xdr:cNvPr>
        <xdr:cNvSpPr txBox="1"/>
      </xdr:nvSpPr>
      <xdr:spPr>
        <a:xfrm>
          <a:off x="16370300" y="169453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139393</xdr:rowOff>
    </xdr:from>
    <xdr:to>
      <xdr:col>86</xdr:col>
      <xdr:colOff>25400</xdr:colOff>
      <xdr:row>98</xdr:row>
      <xdr:rowOff>139393</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a:off x="16230600" y="1694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50748</xdr:rowOff>
    </xdr:from>
    <xdr:ext cx="599010" cy="259045"/>
    <xdr:sp macro="" textlink="">
      <xdr:nvSpPr>
        <xdr:cNvPr id="684" name="積立金最大値テキスト">
          <a:extLst>
            <a:ext uri="{FF2B5EF4-FFF2-40B4-BE49-F238E27FC236}">
              <a16:creationId xmlns:a16="http://schemas.microsoft.com/office/drawing/2014/main" xmlns="" id="{00000000-0008-0000-0600-0000AC020000}"/>
            </a:ext>
          </a:extLst>
        </xdr:cNvPr>
        <xdr:cNvSpPr txBox="1"/>
      </xdr:nvSpPr>
      <xdr:spPr>
        <a:xfrm>
          <a:off x="16370300" y="1565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104071</xdr:rowOff>
    </xdr:from>
    <xdr:to>
      <xdr:col>86</xdr:col>
      <xdr:colOff>25400</xdr:colOff>
      <xdr:row>92</xdr:row>
      <xdr:rowOff>104071</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a:off x="16230600" y="15877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69154</xdr:rowOff>
    </xdr:from>
    <xdr:to>
      <xdr:col>85</xdr:col>
      <xdr:colOff>127000</xdr:colOff>
      <xdr:row>98</xdr:row>
      <xdr:rowOff>114198</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flipV="1">
          <a:off x="15481300" y="16871254"/>
          <a:ext cx="838200" cy="4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29554</xdr:rowOff>
    </xdr:from>
    <xdr:ext cx="534377" cy="259045"/>
    <xdr:sp macro="" textlink="">
      <xdr:nvSpPr>
        <xdr:cNvPr id="687" name="積立金平均値テキスト">
          <a:extLst>
            <a:ext uri="{FF2B5EF4-FFF2-40B4-BE49-F238E27FC236}">
              <a16:creationId xmlns:a16="http://schemas.microsoft.com/office/drawing/2014/main" xmlns="" id="{00000000-0008-0000-0600-0000AF020000}"/>
            </a:ext>
          </a:extLst>
        </xdr:cNvPr>
        <xdr:cNvSpPr txBox="1"/>
      </xdr:nvSpPr>
      <xdr:spPr>
        <a:xfrm>
          <a:off x="16370300" y="16660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6677</xdr:rowOff>
    </xdr:from>
    <xdr:to>
      <xdr:col>85</xdr:col>
      <xdr:colOff>177800</xdr:colOff>
      <xdr:row>98</xdr:row>
      <xdr:rowOff>108277</xdr:rowOff>
    </xdr:to>
    <xdr:sp macro="" textlink="">
      <xdr:nvSpPr>
        <xdr:cNvPr id="688" name="フローチャート: 判断 687">
          <a:extLst>
            <a:ext uri="{FF2B5EF4-FFF2-40B4-BE49-F238E27FC236}">
              <a16:creationId xmlns:a16="http://schemas.microsoft.com/office/drawing/2014/main" xmlns="" id="{00000000-0008-0000-0600-0000B0020000}"/>
            </a:ext>
          </a:extLst>
        </xdr:cNvPr>
        <xdr:cNvSpPr/>
      </xdr:nvSpPr>
      <xdr:spPr>
        <a:xfrm>
          <a:off x="16268700" y="1680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114198</xdr:rowOff>
    </xdr:from>
    <xdr:to>
      <xdr:col>81</xdr:col>
      <xdr:colOff>50800</xdr:colOff>
      <xdr:row>98</xdr:row>
      <xdr:rowOff>137514</xdr:rowOff>
    </xdr:to>
    <xdr:cxnSp macro="">
      <xdr:nvCxnSpPr>
        <xdr:cNvPr id="689" name="直線コネクタ 688">
          <a:extLst>
            <a:ext uri="{FF2B5EF4-FFF2-40B4-BE49-F238E27FC236}">
              <a16:creationId xmlns:a16="http://schemas.microsoft.com/office/drawing/2014/main" xmlns="" id="{00000000-0008-0000-0600-0000B1020000}"/>
            </a:ext>
          </a:extLst>
        </xdr:cNvPr>
        <xdr:cNvCxnSpPr/>
      </xdr:nvCxnSpPr>
      <xdr:spPr>
        <a:xfrm flipV="1">
          <a:off x="14592300" y="16916298"/>
          <a:ext cx="889000" cy="2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20101</xdr:rowOff>
    </xdr:from>
    <xdr:to>
      <xdr:col>81</xdr:col>
      <xdr:colOff>101600</xdr:colOff>
      <xdr:row>98</xdr:row>
      <xdr:rowOff>121701</xdr:rowOff>
    </xdr:to>
    <xdr:sp macro="" textlink="">
      <xdr:nvSpPr>
        <xdr:cNvPr id="690" name="フローチャート: 判断 689">
          <a:extLst>
            <a:ext uri="{FF2B5EF4-FFF2-40B4-BE49-F238E27FC236}">
              <a16:creationId xmlns:a16="http://schemas.microsoft.com/office/drawing/2014/main" xmlns="" id="{00000000-0008-0000-0600-0000B2020000}"/>
            </a:ext>
          </a:extLst>
        </xdr:cNvPr>
        <xdr:cNvSpPr/>
      </xdr:nvSpPr>
      <xdr:spPr>
        <a:xfrm>
          <a:off x="15430500" y="1682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138228</xdr:rowOff>
    </xdr:from>
    <xdr:ext cx="534377"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5214111" y="1659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121714</xdr:rowOff>
    </xdr:from>
    <xdr:to>
      <xdr:col>76</xdr:col>
      <xdr:colOff>114300</xdr:colOff>
      <xdr:row>98</xdr:row>
      <xdr:rowOff>137514</xdr:rowOff>
    </xdr:to>
    <xdr:cxnSp macro="">
      <xdr:nvCxnSpPr>
        <xdr:cNvPr id="692" name="直線コネクタ 691">
          <a:extLst>
            <a:ext uri="{FF2B5EF4-FFF2-40B4-BE49-F238E27FC236}">
              <a16:creationId xmlns:a16="http://schemas.microsoft.com/office/drawing/2014/main" xmlns="" id="{00000000-0008-0000-0600-0000B4020000}"/>
            </a:ext>
          </a:extLst>
        </xdr:cNvPr>
        <xdr:cNvCxnSpPr/>
      </xdr:nvCxnSpPr>
      <xdr:spPr>
        <a:xfrm>
          <a:off x="13703300" y="16923814"/>
          <a:ext cx="889000" cy="1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18752</xdr:rowOff>
    </xdr:from>
    <xdr:to>
      <xdr:col>76</xdr:col>
      <xdr:colOff>165100</xdr:colOff>
      <xdr:row>98</xdr:row>
      <xdr:rowOff>120352</xdr:rowOff>
    </xdr:to>
    <xdr:sp macro="" textlink="">
      <xdr:nvSpPr>
        <xdr:cNvPr id="693" name="フローチャート: 判断 692">
          <a:extLst>
            <a:ext uri="{FF2B5EF4-FFF2-40B4-BE49-F238E27FC236}">
              <a16:creationId xmlns:a16="http://schemas.microsoft.com/office/drawing/2014/main" xmlns="" id="{00000000-0008-0000-0600-0000B5020000}"/>
            </a:ext>
          </a:extLst>
        </xdr:cNvPr>
        <xdr:cNvSpPr/>
      </xdr:nvSpPr>
      <xdr:spPr>
        <a:xfrm>
          <a:off x="14541500" y="1682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136879</xdr:rowOff>
    </xdr:from>
    <xdr:ext cx="534377"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4325111" y="1659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121714</xdr:rowOff>
    </xdr:from>
    <xdr:to>
      <xdr:col>71</xdr:col>
      <xdr:colOff>177800</xdr:colOff>
      <xdr:row>98</xdr:row>
      <xdr:rowOff>139233</xdr:rowOff>
    </xdr:to>
    <xdr:cxnSp macro="">
      <xdr:nvCxnSpPr>
        <xdr:cNvPr id="695" name="直線コネクタ 694">
          <a:extLst>
            <a:ext uri="{FF2B5EF4-FFF2-40B4-BE49-F238E27FC236}">
              <a16:creationId xmlns:a16="http://schemas.microsoft.com/office/drawing/2014/main" xmlns="" id="{00000000-0008-0000-0600-0000B7020000}"/>
            </a:ext>
          </a:extLst>
        </xdr:cNvPr>
        <xdr:cNvCxnSpPr/>
      </xdr:nvCxnSpPr>
      <xdr:spPr>
        <a:xfrm flipV="1">
          <a:off x="12814300" y="16923814"/>
          <a:ext cx="889000" cy="1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26432</xdr:rowOff>
    </xdr:from>
    <xdr:to>
      <xdr:col>72</xdr:col>
      <xdr:colOff>38100</xdr:colOff>
      <xdr:row>98</xdr:row>
      <xdr:rowOff>128032</xdr:rowOff>
    </xdr:to>
    <xdr:sp macro="" textlink="">
      <xdr:nvSpPr>
        <xdr:cNvPr id="696" name="フローチャート: 判断 695">
          <a:extLst>
            <a:ext uri="{FF2B5EF4-FFF2-40B4-BE49-F238E27FC236}">
              <a16:creationId xmlns:a16="http://schemas.microsoft.com/office/drawing/2014/main" xmlns="" id="{00000000-0008-0000-0600-0000B8020000}"/>
            </a:ext>
          </a:extLst>
        </xdr:cNvPr>
        <xdr:cNvSpPr/>
      </xdr:nvSpPr>
      <xdr:spPr>
        <a:xfrm>
          <a:off x="13652500" y="1682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144559</xdr:rowOff>
    </xdr:from>
    <xdr:ext cx="534377"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3436111" y="1660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30652</xdr:rowOff>
    </xdr:from>
    <xdr:to>
      <xdr:col>67</xdr:col>
      <xdr:colOff>101600</xdr:colOff>
      <xdr:row>98</xdr:row>
      <xdr:rowOff>132252</xdr:rowOff>
    </xdr:to>
    <xdr:sp macro="" textlink="">
      <xdr:nvSpPr>
        <xdr:cNvPr id="698" name="フローチャート: 判断 697">
          <a:extLst>
            <a:ext uri="{FF2B5EF4-FFF2-40B4-BE49-F238E27FC236}">
              <a16:creationId xmlns:a16="http://schemas.microsoft.com/office/drawing/2014/main" xmlns="" id="{00000000-0008-0000-0600-0000BA020000}"/>
            </a:ext>
          </a:extLst>
        </xdr:cNvPr>
        <xdr:cNvSpPr/>
      </xdr:nvSpPr>
      <xdr:spPr>
        <a:xfrm>
          <a:off x="12763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148779</xdr:rowOff>
    </xdr:from>
    <xdr:ext cx="534377"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2547111" y="166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18354</xdr:rowOff>
    </xdr:from>
    <xdr:to>
      <xdr:col>85</xdr:col>
      <xdr:colOff>177800</xdr:colOff>
      <xdr:row>98</xdr:row>
      <xdr:rowOff>119954</xdr:rowOff>
    </xdr:to>
    <xdr:sp macro="" textlink="">
      <xdr:nvSpPr>
        <xdr:cNvPr id="705" name="楕円 704">
          <a:extLst>
            <a:ext uri="{FF2B5EF4-FFF2-40B4-BE49-F238E27FC236}">
              <a16:creationId xmlns:a16="http://schemas.microsoft.com/office/drawing/2014/main" xmlns="" id="{00000000-0008-0000-0600-0000C1020000}"/>
            </a:ext>
          </a:extLst>
        </xdr:cNvPr>
        <xdr:cNvSpPr/>
      </xdr:nvSpPr>
      <xdr:spPr>
        <a:xfrm>
          <a:off x="16268700" y="1682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156554</xdr:rowOff>
    </xdr:from>
    <xdr:ext cx="534377" cy="259045"/>
    <xdr:sp macro="" textlink="">
      <xdr:nvSpPr>
        <xdr:cNvPr id="706" name="積立金該当値テキスト">
          <a:extLst>
            <a:ext uri="{FF2B5EF4-FFF2-40B4-BE49-F238E27FC236}">
              <a16:creationId xmlns:a16="http://schemas.microsoft.com/office/drawing/2014/main" xmlns="" id="{00000000-0008-0000-0600-0000C2020000}"/>
            </a:ext>
          </a:extLst>
        </xdr:cNvPr>
        <xdr:cNvSpPr txBox="1"/>
      </xdr:nvSpPr>
      <xdr:spPr>
        <a:xfrm>
          <a:off x="16370300" y="1678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63398</xdr:rowOff>
    </xdr:from>
    <xdr:to>
      <xdr:col>81</xdr:col>
      <xdr:colOff>101600</xdr:colOff>
      <xdr:row>98</xdr:row>
      <xdr:rowOff>164998</xdr:rowOff>
    </xdr:to>
    <xdr:sp macro="" textlink="">
      <xdr:nvSpPr>
        <xdr:cNvPr id="707" name="楕円 706">
          <a:extLst>
            <a:ext uri="{FF2B5EF4-FFF2-40B4-BE49-F238E27FC236}">
              <a16:creationId xmlns:a16="http://schemas.microsoft.com/office/drawing/2014/main" xmlns="" id="{00000000-0008-0000-0600-0000C3020000}"/>
            </a:ext>
          </a:extLst>
        </xdr:cNvPr>
        <xdr:cNvSpPr/>
      </xdr:nvSpPr>
      <xdr:spPr>
        <a:xfrm>
          <a:off x="15430500" y="1686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156125</xdr:rowOff>
    </xdr:from>
    <xdr:ext cx="469744" cy="259045"/>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5246428" y="1695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86714</xdr:rowOff>
    </xdr:from>
    <xdr:to>
      <xdr:col>76</xdr:col>
      <xdr:colOff>165100</xdr:colOff>
      <xdr:row>99</xdr:row>
      <xdr:rowOff>16864</xdr:rowOff>
    </xdr:to>
    <xdr:sp macro="" textlink="">
      <xdr:nvSpPr>
        <xdr:cNvPr id="709" name="楕円 708">
          <a:extLst>
            <a:ext uri="{FF2B5EF4-FFF2-40B4-BE49-F238E27FC236}">
              <a16:creationId xmlns:a16="http://schemas.microsoft.com/office/drawing/2014/main" xmlns="" id="{00000000-0008-0000-0600-0000C5020000}"/>
            </a:ext>
          </a:extLst>
        </xdr:cNvPr>
        <xdr:cNvSpPr/>
      </xdr:nvSpPr>
      <xdr:spPr>
        <a:xfrm>
          <a:off x="14541500" y="1688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7991</xdr:rowOff>
    </xdr:from>
    <xdr:ext cx="378565" cy="259045"/>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4403017" y="1698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70914</xdr:rowOff>
    </xdr:from>
    <xdr:to>
      <xdr:col>72</xdr:col>
      <xdr:colOff>38100</xdr:colOff>
      <xdr:row>99</xdr:row>
      <xdr:rowOff>1064</xdr:rowOff>
    </xdr:to>
    <xdr:sp macro="" textlink="">
      <xdr:nvSpPr>
        <xdr:cNvPr id="711" name="楕円 710">
          <a:extLst>
            <a:ext uri="{FF2B5EF4-FFF2-40B4-BE49-F238E27FC236}">
              <a16:creationId xmlns:a16="http://schemas.microsoft.com/office/drawing/2014/main" xmlns="" id="{00000000-0008-0000-0600-0000C7020000}"/>
            </a:ext>
          </a:extLst>
        </xdr:cNvPr>
        <xdr:cNvSpPr/>
      </xdr:nvSpPr>
      <xdr:spPr>
        <a:xfrm>
          <a:off x="13652500" y="1687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163641</xdr:rowOff>
    </xdr:from>
    <xdr:ext cx="469744" cy="259045"/>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3468428" y="1696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88433</xdr:rowOff>
    </xdr:from>
    <xdr:to>
      <xdr:col>67</xdr:col>
      <xdr:colOff>101600</xdr:colOff>
      <xdr:row>99</xdr:row>
      <xdr:rowOff>18583</xdr:rowOff>
    </xdr:to>
    <xdr:sp macro="" textlink="">
      <xdr:nvSpPr>
        <xdr:cNvPr id="713" name="楕円 712">
          <a:extLst>
            <a:ext uri="{FF2B5EF4-FFF2-40B4-BE49-F238E27FC236}">
              <a16:creationId xmlns:a16="http://schemas.microsoft.com/office/drawing/2014/main" xmlns="" id="{00000000-0008-0000-0600-0000C9020000}"/>
            </a:ext>
          </a:extLst>
        </xdr:cNvPr>
        <xdr:cNvSpPr/>
      </xdr:nvSpPr>
      <xdr:spPr>
        <a:xfrm>
          <a:off x="12763500" y="1689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9710</xdr:rowOff>
    </xdr:from>
    <xdr:ext cx="378565" cy="259045"/>
    <xdr:sp macro="" textlink="">
      <xdr:nvSpPr>
        <xdr:cNvPr id="714" name="テキスト ボックス 713">
          <a:extLst>
            <a:ext uri="{FF2B5EF4-FFF2-40B4-BE49-F238E27FC236}">
              <a16:creationId xmlns:a16="http://schemas.microsoft.com/office/drawing/2014/main" xmlns="" id="{00000000-0008-0000-0600-0000CA020000}"/>
            </a:ext>
          </a:extLst>
        </xdr:cNvPr>
        <xdr:cNvSpPr txBox="1"/>
      </xdr:nvSpPr>
      <xdr:spPr>
        <a:xfrm>
          <a:off x="12625017" y="16983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xmlns=""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xmlns=""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xmlns=""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xmlns=""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xmlns=""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xmlns=""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xmlns=""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xmlns=""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xmlns=""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xmlns=""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100152</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flipV="1">
          <a:off x="22159595" y="5243652"/>
          <a:ext cx="1269" cy="1487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xmlns=""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46829</xdr:rowOff>
    </xdr:from>
    <xdr:ext cx="534377" cy="259045"/>
    <xdr:sp macro="" textlink="">
      <xdr:nvSpPr>
        <xdr:cNvPr id="741" name="投資及び出資金最大値テキスト">
          <a:extLst>
            <a:ext uri="{FF2B5EF4-FFF2-40B4-BE49-F238E27FC236}">
              <a16:creationId xmlns:a16="http://schemas.microsoft.com/office/drawing/2014/main" xmlns="" id="{00000000-0008-0000-0600-0000E5020000}"/>
            </a:ext>
          </a:extLst>
        </xdr:cNvPr>
        <xdr:cNvSpPr txBox="1"/>
      </xdr:nvSpPr>
      <xdr:spPr>
        <a:xfrm>
          <a:off x="22212300" y="501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100152</xdr:rowOff>
    </xdr:from>
    <xdr:to>
      <xdr:col>116</xdr:col>
      <xdr:colOff>152400</xdr:colOff>
      <xdr:row>30</xdr:row>
      <xdr:rowOff>100152</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a:off x="22072600" y="5243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xmlns="" id="{00000000-0008-0000-06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107814</xdr:rowOff>
    </xdr:from>
    <xdr:ext cx="469744" cy="259045"/>
    <xdr:sp macro="" textlink="">
      <xdr:nvSpPr>
        <xdr:cNvPr id="744" name="投資及び出資金平均値テキスト">
          <a:extLst>
            <a:ext uri="{FF2B5EF4-FFF2-40B4-BE49-F238E27FC236}">
              <a16:creationId xmlns:a16="http://schemas.microsoft.com/office/drawing/2014/main" xmlns="" id="{00000000-0008-0000-0600-0000E8020000}"/>
            </a:ext>
          </a:extLst>
        </xdr:cNvPr>
        <xdr:cNvSpPr txBox="1"/>
      </xdr:nvSpPr>
      <xdr:spPr>
        <a:xfrm>
          <a:off x="22212300" y="6451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84937</xdr:rowOff>
    </xdr:from>
    <xdr:to>
      <xdr:col>116</xdr:col>
      <xdr:colOff>114300</xdr:colOff>
      <xdr:row>39</xdr:row>
      <xdr:rowOff>15087</xdr:rowOff>
    </xdr:to>
    <xdr:sp macro="" textlink="">
      <xdr:nvSpPr>
        <xdr:cNvPr id="745" name="フローチャート: 判断 744">
          <a:extLst>
            <a:ext uri="{FF2B5EF4-FFF2-40B4-BE49-F238E27FC236}">
              <a16:creationId xmlns:a16="http://schemas.microsoft.com/office/drawing/2014/main" xmlns="" id="{00000000-0008-0000-0600-0000E9020000}"/>
            </a:ext>
          </a:extLst>
        </xdr:cNvPr>
        <xdr:cNvSpPr/>
      </xdr:nvSpPr>
      <xdr:spPr>
        <a:xfrm>
          <a:off x="22110700" y="660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xmlns="" id="{00000000-0008-0000-06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93091</xdr:rowOff>
    </xdr:from>
    <xdr:to>
      <xdr:col>112</xdr:col>
      <xdr:colOff>38100</xdr:colOff>
      <xdr:row>39</xdr:row>
      <xdr:rowOff>23241</xdr:rowOff>
    </xdr:to>
    <xdr:sp macro="" textlink="">
      <xdr:nvSpPr>
        <xdr:cNvPr id="747" name="フローチャート: 判断 746">
          <a:extLst>
            <a:ext uri="{FF2B5EF4-FFF2-40B4-BE49-F238E27FC236}">
              <a16:creationId xmlns:a16="http://schemas.microsoft.com/office/drawing/2014/main" xmlns="" id="{00000000-0008-0000-0600-0000EB020000}"/>
            </a:ext>
          </a:extLst>
        </xdr:cNvPr>
        <xdr:cNvSpPr/>
      </xdr:nvSpPr>
      <xdr:spPr>
        <a:xfrm>
          <a:off x="21272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39768</xdr:rowOff>
    </xdr:from>
    <xdr:ext cx="378565"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21134017" y="638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xmlns="" id="{00000000-0008-0000-06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93320</xdr:rowOff>
    </xdr:from>
    <xdr:to>
      <xdr:col>107</xdr:col>
      <xdr:colOff>101600</xdr:colOff>
      <xdr:row>39</xdr:row>
      <xdr:rowOff>23470</xdr:rowOff>
    </xdr:to>
    <xdr:sp macro="" textlink="">
      <xdr:nvSpPr>
        <xdr:cNvPr id="750" name="フローチャート: 判断 749">
          <a:extLst>
            <a:ext uri="{FF2B5EF4-FFF2-40B4-BE49-F238E27FC236}">
              <a16:creationId xmlns:a16="http://schemas.microsoft.com/office/drawing/2014/main" xmlns="" id="{00000000-0008-0000-0600-0000EE020000}"/>
            </a:ext>
          </a:extLst>
        </xdr:cNvPr>
        <xdr:cNvSpPr/>
      </xdr:nvSpPr>
      <xdr:spPr>
        <a:xfrm>
          <a:off x="20383500" y="66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39996</xdr:rowOff>
    </xdr:from>
    <xdr:ext cx="378565"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20245017" y="6383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xmlns="" id="{00000000-0008-0000-06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105207</xdr:rowOff>
    </xdr:from>
    <xdr:to>
      <xdr:col>102</xdr:col>
      <xdr:colOff>165100</xdr:colOff>
      <xdr:row>39</xdr:row>
      <xdr:rowOff>35357</xdr:rowOff>
    </xdr:to>
    <xdr:sp macro="" textlink="">
      <xdr:nvSpPr>
        <xdr:cNvPr id="753" name="フローチャート: 判断 752">
          <a:extLst>
            <a:ext uri="{FF2B5EF4-FFF2-40B4-BE49-F238E27FC236}">
              <a16:creationId xmlns:a16="http://schemas.microsoft.com/office/drawing/2014/main" xmlns="" id="{00000000-0008-0000-0600-0000F1020000}"/>
            </a:ext>
          </a:extLst>
        </xdr:cNvPr>
        <xdr:cNvSpPr/>
      </xdr:nvSpPr>
      <xdr:spPr>
        <a:xfrm>
          <a:off x="19494500" y="66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51884</xdr:rowOff>
    </xdr:from>
    <xdr:ext cx="378565"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9356017" y="6395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119761</xdr:rowOff>
    </xdr:from>
    <xdr:to>
      <xdr:col>98</xdr:col>
      <xdr:colOff>38100</xdr:colOff>
      <xdr:row>39</xdr:row>
      <xdr:rowOff>49911</xdr:rowOff>
    </xdr:to>
    <xdr:sp macro="" textlink="">
      <xdr:nvSpPr>
        <xdr:cNvPr id="755" name="フローチャート: 判断 754">
          <a:extLst>
            <a:ext uri="{FF2B5EF4-FFF2-40B4-BE49-F238E27FC236}">
              <a16:creationId xmlns:a16="http://schemas.microsoft.com/office/drawing/2014/main" xmlns="" id="{00000000-0008-0000-0600-0000F3020000}"/>
            </a:ext>
          </a:extLst>
        </xdr:cNvPr>
        <xdr:cNvSpPr/>
      </xdr:nvSpPr>
      <xdr:spPr>
        <a:xfrm>
          <a:off x="18605500" y="663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66438</xdr:rowOff>
    </xdr:from>
    <xdr:ext cx="378565"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18467017" y="6410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xmlns="" id="{00000000-0008-0000-06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a:extLst>
            <a:ext uri="{FF2B5EF4-FFF2-40B4-BE49-F238E27FC236}">
              <a16:creationId xmlns:a16="http://schemas.microsoft.com/office/drawing/2014/main" xmlns="" id="{00000000-0008-0000-0600-0000F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xmlns="" id="{00000000-0008-0000-06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xmlns=""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xmlns="" id="{00000000-0008-0000-06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xmlns="" id="{00000000-0008-0000-06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xmlns="" id="{00000000-0008-0000-06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xmlns="" id="{00000000-0008-0000-06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xmlns=""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xmlns=""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xmlns=""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xmlns=""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xmlns=""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5" name="テキスト ボックス 784">
          <a:extLst>
            <a:ext uri="{FF2B5EF4-FFF2-40B4-BE49-F238E27FC236}">
              <a16:creationId xmlns:a16="http://schemas.microsoft.com/office/drawing/2014/main" xmlns="" id="{00000000-0008-0000-0600-000011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xmlns=""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xmlns=""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xmlns=""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xmlns=""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23876</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flipV="1">
          <a:off x="22159595" y="8767826"/>
          <a:ext cx="1269"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xmlns=""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xmlns=""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142003</xdr:rowOff>
    </xdr:from>
    <xdr:ext cx="534377" cy="259045"/>
    <xdr:sp macro="" textlink="">
      <xdr:nvSpPr>
        <xdr:cNvPr id="798" name="貸付金最大値テキスト">
          <a:extLst>
            <a:ext uri="{FF2B5EF4-FFF2-40B4-BE49-F238E27FC236}">
              <a16:creationId xmlns:a16="http://schemas.microsoft.com/office/drawing/2014/main" xmlns="" id="{00000000-0008-0000-0600-00001E030000}"/>
            </a:ext>
          </a:extLst>
        </xdr:cNvPr>
        <xdr:cNvSpPr txBox="1"/>
      </xdr:nvSpPr>
      <xdr:spPr>
        <a:xfrm>
          <a:off x="22212300" y="854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23876</xdr:rowOff>
    </xdr:from>
    <xdr:to>
      <xdr:col>116</xdr:col>
      <xdr:colOff>152400</xdr:colOff>
      <xdr:row>51</xdr:row>
      <xdr:rowOff>23876</xdr:rowOff>
    </xdr:to>
    <xdr:cxnSp macro="">
      <xdr:nvCxnSpPr>
        <xdr:cNvPr id="799" name="直線コネクタ 798">
          <a:extLst>
            <a:ext uri="{FF2B5EF4-FFF2-40B4-BE49-F238E27FC236}">
              <a16:creationId xmlns:a16="http://schemas.microsoft.com/office/drawing/2014/main" xmlns="" id="{00000000-0008-0000-0600-00001F030000}"/>
            </a:ext>
          </a:extLst>
        </xdr:cNvPr>
        <xdr:cNvCxnSpPr/>
      </xdr:nvCxnSpPr>
      <xdr:spPr>
        <a:xfrm>
          <a:off x="22072600" y="876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31953</xdr:rowOff>
    </xdr:from>
    <xdr:to>
      <xdr:col>116</xdr:col>
      <xdr:colOff>63500</xdr:colOff>
      <xdr:row>57</xdr:row>
      <xdr:rowOff>47193</xdr:rowOff>
    </xdr:to>
    <xdr:cxnSp macro="">
      <xdr:nvCxnSpPr>
        <xdr:cNvPr id="800" name="直線コネクタ 799">
          <a:extLst>
            <a:ext uri="{FF2B5EF4-FFF2-40B4-BE49-F238E27FC236}">
              <a16:creationId xmlns:a16="http://schemas.microsoft.com/office/drawing/2014/main" xmlns="" id="{00000000-0008-0000-0600-000020030000}"/>
            </a:ext>
          </a:extLst>
        </xdr:cNvPr>
        <xdr:cNvCxnSpPr/>
      </xdr:nvCxnSpPr>
      <xdr:spPr>
        <a:xfrm>
          <a:off x="21323300" y="9804603"/>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129888</xdr:rowOff>
    </xdr:from>
    <xdr:ext cx="469744" cy="259045"/>
    <xdr:sp macro="" textlink="">
      <xdr:nvSpPr>
        <xdr:cNvPr id="801" name="貸付金平均値テキスト">
          <a:extLst>
            <a:ext uri="{FF2B5EF4-FFF2-40B4-BE49-F238E27FC236}">
              <a16:creationId xmlns:a16="http://schemas.microsoft.com/office/drawing/2014/main" xmlns="" id="{00000000-0008-0000-0600-000021030000}"/>
            </a:ext>
          </a:extLst>
        </xdr:cNvPr>
        <xdr:cNvSpPr txBox="1"/>
      </xdr:nvSpPr>
      <xdr:spPr>
        <a:xfrm>
          <a:off x="22212300" y="9902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151461</xdr:rowOff>
    </xdr:from>
    <xdr:to>
      <xdr:col>116</xdr:col>
      <xdr:colOff>114300</xdr:colOff>
      <xdr:row>58</xdr:row>
      <xdr:rowOff>81611</xdr:rowOff>
    </xdr:to>
    <xdr:sp macro="" textlink="">
      <xdr:nvSpPr>
        <xdr:cNvPr id="802" name="フローチャート: 判断 801">
          <a:extLst>
            <a:ext uri="{FF2B5EF4-FFF2-40B4-BE49-F238E27FC236}">
              <a16:creationId xmlns:a16="http://schemas.microsoft.com/office/drawing/2014/main" xmlns="" id="{00000000-0008-0000-0600-000022030000}"/>
            </a:ext>
          </a:extLst>
        </xdr:cNvPr>
        <xdr:cNvSpPr/>
      </xdr:nvSpPr>
      <xdr:spPr>
        <a:xfrm>
          <a:off x="22110700" y="992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31953</xdr:rowOff>
    </xdr:from>
    <xdr:to>
      <xdr:col>111</xdr:col>
      <xdr:colOff>177800</xdr:colOff>
      <xdr:row>57</xdr:row>
      <xdr:rowOff>63576</xdr:rowOff>
    </xdr:to>
    <xdr:cxnSp macro="">
      <xdr:nvCxnSpPr>
        <xdr:cNvPr id="803" name="直線コネクタ 802">
          <a:extLst>
            <a:ext uri="{FF2B5EF4-FFF2-40B4-BE49-F238E27FC236}">
              <a16:creationId xmlns:a16="http://schemas.microsoft.com/office/drawing/2014/main" xmlns="" id="{00000000-0008-0000-0600-000023030000}"/>
            </a:ext>
          </a:extLst>
        </xdr:cNvPr>
        <xdr:cNvCxnSpPr/>
      </xdr:nvCxnSpPr>
      <xdr:spPr>
        <a:xfrm flipV="1">
          <a:off x="20434300" y="9804603"/>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139344</xdr:rowOff>
    </xdr:from>
    <xdr:to>
      <xdr:col>112</xdr:col>
      <xdr:colOff>38100</xdr:colOff>
      <xdr:row>58</xdr:row>
      <xdr:rowOff>69494</xdr:rowOff>
    </xdr:to>
    <xdr:sp macro="" textlink="">
      <xdr:nvSpPr>
        <xdr:cNvPr id="804" name="フローチャート: 判断 803">
          <a:extLst>
            <a:ext uri="{FF2B5EF4-FFF2-40B4-BE49-F238E27FC236}">
              <a16:creationId xmlns:a16="http://schemas.microsoft.com/office/drawing/2014/main" xmlns="" id="{00000000-0008-0000-0600-000024030000}"/>
            </a:ext>
          </a:extLst>
        </xdr:cNvPr>
        <xdr:cNvSpPr/>
      </xdr:nvSpPr>
      <xdr:spPr>
        <a:xfrm>
          <a:off x="21272500" y="991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60621</xdr:rowOff>
    </xdr:from>
    <xdr:ext cx="469744"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21088428" y="1000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63576</xdr:rowOff>
    </xdr:from>
    <xdr:to>
      <xdr:col>107</xdr:col>
      <xdr:colOff>50800</xdr:colOff>
      <xdr:row>57</xdr:row>
      <xdr:rowOff>86817</xdr:rowOff>
    </xdr:to>
    <xdr:cxnSp macro="">
      <xdr:nvCxnSpPr>
        <xdr:cNvPr id="806" name="直線コネクタ 805">
          <a:extLst>
            <a:ext uri="{FF2B5EF4-FFF2-40B4-BE49-F238E27FC236}">
              <a16:creationId xmlns:a16="http://schemas.microsoft.com/office/drawing/2014/main" xmlns="" id="{00000000-0008-0000-0600-000026030000}"/>
            </a:ext>
          </a:extLst>
        </xdr:cNvPr>
        <xdr:cNvCxnSpPr/>
      </xdr:nvCxnSpPr>
      <xdr:spPr>
        <a:xfrm flipV="1">
          <a:off x="19545300" y="9836226"/>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129667</xdr:rowOff>
    </xdr:from>
    <xdr:to>
      <xdr:col>107</xdr:col>
      <xdr:colOff>101600</xdr:colOff>
      <xdr:row>58</xdr:row>
      <xdr:rowOff>59817</xdr:rowOff>
    </xdr:to>
    <xdr:sp macro="" textlink="">
      <xdr:nvSpPr>
        <xdr:cNvPr id="807" name="フローチャート: 判断 806">
          <a:extLst>
            <a:ext uri="{FF2B5EF4-FFF2-40B4-BE49-F238E27FC236}">
              <a16:creationId xmlns:a16="http://schemas.microsoft.com/office/drawing/2014/main" xmlns="" id="{00000000-0008-0000-0600-000027030000}"/>
            </a:ext>
          </a:extLst>
        </xdr:cNvPr>
        <xdr:cNvSpPr/>
      </xdr:nvSpPr>
      <xdr:spPr>
        <a:xfrm>
          <a:off x="20383500" y="99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50944</xdr:rowOff>
    </xdr:from>
    <xdr:ext cx="469744"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20199428" y="999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51308</xdr:rowOff>
    </xdr:from>
    <xdr:to>
      <xdr:col>102</xdr:col>
      <xdr:colOff>114300</xdr:colOff>
      <xdr:row>57</xdr:row>
      <xdr:rowOff>86817</xdr:rowOff>
    </xdr:to>
    <xdr:cxnSp macro="">
      <xdr:nvCxnSpPr>
        <xdr:cNvPr id="809" name="直線コネクタ 808">
          <a:extLst>
            <a:ext uri="{FF2B5EF4-FFF2-40B4-BE49-F238E27FC236}">
              <a16:creationId xmlns:a16="http://schemas.microsoft.com/office/drawing/2014/main" xmlns="" id="{00000000-0008-0000-0600-000029030000}"/>
            </a:ext>
          </a:extLst>
        </xdr:cNvPr>
        <xdr:cNvCxnSpPr/>
      </xdr:nvCxnSpPr>
      <xdr:spPr>
        <a:xfrm>
          <a:off x="18656300" y="9823958"/>
          <a:ext cx="889000" cy="3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132562</xdr:rowOff>
    </xdr:from>
    <xdr:to>
      <xdr:col>102</xdr:col>
      <xdr:colOff>165100</xdr:colOff>
      <xdr:row>58</xdr:row>
      <xdr:rowOff>62712</xdr:rowOff>
    </xdr:to>
    <xdr:sp macro="" textlink="">
      <xdr:nvSpPr>
        <xdr:cNvPr id="810" name="フローチャート: 判断 809">
          <a:extLst>
            <a:ext uri="{FF2B5EF4-FFF2-40B4-BE49-F238E27FC236}">
              <a16:creationId xmlns:a16="http://schemas.microsoft.com/office/drawing/2014/main" xmlns="" id="{00000000-0008-0000-0600-00002A030000}"/>
            </a:ext>
          </a:extLst>
        </xdr:cNvPr>
        <xdr:cNvSpPr/>
      </xdr:nvSpPr>
      <xdr:spPr>
        <a:xfrm>
          <a:off x="19494500" y="990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53839</xdr:rowOff>
    </xdr:from>
    <xdr:ext cx="469744"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9310428" y="999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56820</xdr:rowOff>
    </xdr:from>
    <xdr:to>
      <xdr:col>98</xdr:col>
      <xdr:colOff>38100</xdr:colOff>
      <xdr:row>58</xdr:row>
      <xdr:rowOff>158420</xdr:rowOff>
    </xdr:to>
    <xdr:sp macro="" textlink="">
      <xdr:nvSpPr>
        <xdr:cNvPr id="812" name="フローチャート: 判断 811">
          <a:extLst>
            <a:ext uri="{FF2B5EF4-FFF2-40B4-BE49-F238E27FC236}">
              <a16:creationId xmlns:a16="http://schemas.microsoft.com/office/drawing/2014/main" xmlns="" id="{00000000-0008-0000-0600-00002C030000}"/>
            </a:ext>
          </a:extLst>
        </xdr:cNvPr>
        <xdr:cNvSpPr/>
      </xdr:nvSpPr>
      <xdr:spPr>
        <a:xfrm>
          <a:off x="18605500" y="100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149547</xdr:rowOff>
    </xdr:from>
    <xdr:ext cx="469744"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8421428" y="1009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167843</xdr:rowOff>
    </xdr:from>
    <xdr:to>
      <xdr:col>116</xdr:col>
      <xdr:colOff>114300</xdr:colOff>
      <xdr:row>57</xdr:row>
      <xdr:rowOff>97993</xdr:rowOff>
    </xdr:to>
    <xdr:sp macro="" textlink="">
      <xdr:nvSpPr>
        <xdr:cNvPr id="819" name="楕円 818">
          <a:extLst>
            <a:ext uri="{FF2B5EF4-FFF2-40B4-BE49-F238E27FC236}">
              <a16:creationId xmlns:a16="http://schemas.microsoft.com/office/drawing/2014/main" xmlns="" id="{00000000-0008-0000-0600-000033030000}"/>
            </a:ext>
          </a:extLst>
        </xdr:cNvPr>
        <xdr:cNvSpPr/>
      </xdr:nvSpPr>
      <xdr:spPr>
        <a:xfrm>
          <a:off x="22110700" y="97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19270</xdr:rowOff>
    </xdr:from>
    <xdr:ext cx="469744" cy="259045"/>
    <xdr:sp macro="" textlink="">
      <xdr:nvSpPr>
        <xdr:cNvPr id="820" name="貸付金該当値テキスト">
          <a:extLst>
            <a:ext uri="{FF2B5EF4-FFF2-40B4-BE49-F238E27FC236}">
              <a16:creationId xmlns:a16="http://schemas.microsoft.com/office/drawing/2014/main" xmlns="" id="{00000000-0008-0000-0600-000034030000}"/>
            </a:ext>
          </a:extLst>
        </xdr:cNvPr>
        <xdr:cNvSpPr txBox="1"/>
      </xdr:nvSpPr>
      <xdr:spPr>
        <a:xfrm>
          <a:off x="22212300" y="962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152603</xdr:rowOff>
    </xdr:from>
    <xdr:to>
      <xdr:col>112</xdr:col>
      <xdr:colOff>38100</xdr:colOff>
      <xdr:row>57</xdr:row>
      <xdr:rowOff>82753</xdr:rowOff>
    </xdr:to>
    <xdr:sp macro="" textlink="">
      <xdr:nvSpPr>
        <xdr:cNvPr id="821" name="楕円 820">
          <a:extLst>
            <a:ext uri="{FF2B5EF4-FFF2-40B4-BE49-F238E27FC236}">
              <a16:creationId xmlns:a16="http://schemas.microsoft.com/office/drawing/2014/main" xmlns="" id="{00000000-0008-0000-0600-000035030000}"/>
            </a:ext>
          </a:extLst>
        </xdr:cNvPr>
        <xdr:cNvSpPr/>
      </xdr:nvSpPr>
      <xdr:spPr>
        <a:xfrm>
          <a:off x="21272500" y="975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99280</xdr:rowOff>
    </xdr:from>
    <xdr:ext cx="469744"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21088428" y="952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12776</xdr:rowOff>
    </xdr:from>
    <xdr:to>
      <xdr:col>107</xdr:col>
      <xdr:colOff>101600</xdr:colOff>
      <xdr:row>57</xdr:row>
      <xdr:rowOff>114376</xdr:rowOff>
    </xdr:to>
    <xdr:sp macro="" textlink="">
      <xdr:nvSpPr>
        <xdr:cNvPr id="823" name="楕円 822">
          <a:extLst>
            <a:ext uri="{FF2B5EF4-FFF2-40B4-BE49-F238E27FC236}">
              <a16:creationId xmlns:a16="http://schemas.microsoft.com/office/drawing/2014/main" xmlns="" id="{00000000-0008-0000-0600-000037030000}"/>
            </a:ext>
          </a:extLst>
        </xdr:cNvPr>
        <xdr:cNvSpPr/>
      </xdr:nvSpPr>
      <xdr:spPr>
        <a:xfrm>
          <a:off x="20383500" y="978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130903</xdr:rowOff>
    </xdr:from>
    <xdr:ext cx="469744" cy="259045"/>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20199428" y="956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36017</xdr:rowOff>
    </xdr:from>
    <xdr:to>
      <xdr:col>102</xdr:col>
      <xdr:colOff>165100</xdr:colOff>
      <xdr:row>57</xdr:row>
      <xdr:rowOff>137617</xdr:rowOff>
    </xdr:to>
    <xdr:sp macro="" textlink="">
      <xdr:nvSpPr>
        <xdr:cNvPr id="825" name="楕円 824">
          <a:extLst>
            <a:ext uri="{FF2B5EF4-FFF2-40B4-BE49-F238E27FC236}">
              <a16:creationId xmlns:a16="http://schemas.microsoft.com/office/drawing/2014/main" xmlns="" id="{00000000-0008-0000-0600-000039030000}"/>
            </a:ext>
          </a:extLst>
        </xdr:cNvPr>
        <xdr:cNvSpPr/>
      </xdr:nvSpPr>
      <xdr:spPr>
        <a:xfrm>
          <a:off x="19494500" y="980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154144</xdr:rowOff>
    </xdr:from>
    <xdr:ext cx="469744" cy="259045"/>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19310428" y="958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508</xdr:rowOff>
    </xdr:from>
    <xdr:to>
      <xdr:col>98</xdr:col>
      <xdr:colOff>38100</xdr:colOff>
      <xdr:row>57</xdr:row>
      <xdr:rowOff>102108</xdr:rowOff>
    </xdr:to>
    <xdr:sp macro="" textlink="">
      <xdr:nvSpPr>
        <xdr:cNvPr id="827" name="楕円 826">
          <a:extLst>
            <a:ext uri="{FF2B5EF4-FFF2-40B4-BE49-F238E27FC236}">
              <a16:creationId xmlns:a16="http://schemas.microsoft.com/office/drawing/2014/main" xmlns="" id="{00000000-0008-0000-0600-00003B030000}"/>
            </a:ext>
          </a:extLst>
        </xdr:cNvPr>
        <xdr:cNvSpPr/>
      </xdr:nvSpPr>
      <xdr:spPr>
        <a:xfrm>
          <a:off x="18605500" y="977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118635</xdr:rowOff>
    </xdr:from>
    <xdr:ext cx="469744" cy="259045"/>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8421428" y="9548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xmlns=""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xmlns=""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xmlns=""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xmlns=""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xmlns=""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xmlns=""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xmlns=""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xmlns=""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xmlns=""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99809</xdr:rowOff>
    </xdr:from>
    <xdr:to>
      <xdr:col>116</xdr:col>
      <xdr:colOff>62864</xdr:colOff>
      <xdr:row>78</xdr:row>
      <xdr:rowOff>121565</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flipV="1">
          <a:off x="22159595" y="12272759"/>
          <a:ext cx="1269" cy="1221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125392</xdr:rowOff>
    </xdr:from>
    <xdr:ext cx="534377" cy="259045"/>
    <xdr:sp macro="" textlink="">
      <xdr:nvSpPr>
        <xdr:cNvPr id="854" name="繰出金最小値テキスト">
          <a:extLst>
            <a:ext uri="{FF2B5EF4-FFF2-40B4-BE49-F238E27FC236}">
              <a16:creationId xmlns:a16="http://schemas.microsoft.com/office/drawing/2014/main" xmlns="" id="{00000000-0008-0000-0600-000056030000}"/>
            </a:ext>
          </a:extLst>
        </xdr:cNvPr>
        <xdr:cNvSpPr txBox="1"/>
      </xdr:nvSpPr>
      <xdr:spPr>
        <a:xfrm>
          <a:off x="22212300" y="1349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121565</xdr:rowOff>
    </xdr:from>
    <xdr:to>
      <xdr:col>116</xdr:col>
      <xdr:colOff>152400</xdr:colOff>
      <xdr:row>78</xdr:row>
      <xdr:rowOff>121565</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a:off x="22072600" y="13494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46486</xdr:rowOff>
    </xdr:from>
    <xdr:ext cx="534377" cy="259045"/>
    <xdr:sp macro="" textlink="">
      <xdr:nvSpPr>
        <xdr:cNvPr id="856" name="繰出金最大値テキスト">
          <a:extLst>
            <a:ext uri="{FF2B5EF4-FFF2-40B4-BE49-F238E27FC236}">
              <a16:creationId xmlns:a16="http://schemas.microsoft.com/office/drawing/2014/main" xmlns="" id="{00000000-0008-0000-0600-000058030000}"/>
            </a:ext>
          </a:extLst>
        </xdr:cNvPr>
        <xdr:cNvSpPr txBox="1"/>
      </xdr:nvSpPr>
      <xdr:spPr>
        <a:xfrm>
          <a:off x="22212300" y="120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99809</xdr:rowOff>
    </xdr:from>
    <xdr:to>
      <xdr:col>116</xdr:col>
      <xdr:colOff>152400</xdr:colOff>
      <xdr:row>71</xdr:row>
      <xdr:rowOff>99809</xdr:rowOff>
    </xdr:to>
    <xdr:cxnSp macro="">
      <xdr:nvCxnSpPr>
        <xdr:cNvPr id="857" name="直線コネクタ 856">
          <a:extLst>
            <a:ext uri="{FF2B5EF4-FFF2-40B4-BE49-F238E27FC236}">
              <a16:creationId xmlns:a16="http://schemas.microsoft.com/office/drawing/2014/main" xmlns="" id="{00000000-0008-0000-0600-000059030000}"/>
            </a:ext>
          </a:extLst>
        </xdr:cNvPr>
        <xdr:cNvCxnSpPr/>
      </xdr:nvCxnSpPr>
      <xdr:spPr>
        <a:xfrm>
          <a:off x="22072600" y="12272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136100</xdr:rowOff>
    </xdr:from>
    <xdr:to>
      <xdr:col>116</xdr:col>
      <xdr:colOff>63500</xdr:colOff>
      <xdr:row>77</xdr:row>
      <xdr:rowOff>12046</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a:off x="21323300" y="13166300"/>
          <a:ext cx="838200" cy="4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32414</xdr:rowOff>
    </xdr:from>
    <xdr:ext cx="534377" cy="259045"/>
    <xdr:sp macro="" textlink="">
      <xdr:nvSpPr>
        <xdr:cNvPr id="859" name="繰出金平均値テキスト">
          <a:extLst>
            <a:ext uri="{FF2B5EF4-FFF2-40B4-BE49-F238E27FC236}">
              <a16:creationId xmlns:a16="http://schemas.microsoft.com/office/drawing/2014/main" xmlns="" id="{00000000-0008-0000-0600-00005B030000}"/>
            </a:ext>
          </a:extLst>
        </xdr:cNvPr>
        <xdr:cNvSpPr txBox="1"/>
      </xdr:nvSpPr>
      <xdr:spPr>
        <a:xfrm>
          <a:off x="22212300" y="12891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9537</xdr:rowOff>
    </xdr:from>
    <xdr:to>
      <xdr:col>116</xdr:col>
      <xdr:colOff>114300</xdr:colOff>
      <xdr:row>76</xdr:row>
      <xdr:rowOff>111137</xdr:rowOff>
    </xdr:to>
    <xdr:sp macro="" textlink="">
      <xdr:nvSpPr>
        <xdr:cNvPr id="860" name="フローチャート: 判断 859">
          <a:extLst>
            <a:ext uri="{FF2B5EF4-FFF2-40B4-BE49-F238E27FC236}">
              <a16:creationId xmlns:a16="http://schemas.microsoft.com/office/drawing/2014/main" xmlns="" id="{00000000-0008-0000-0600-00005C030000}"/>
            </a:ext>
          </a:extLst>
        </xdr:cNvPr>
        <xdr:cNvSpPr/>
      </xdr:nvSpPr>
      <xdr:spPr>
        <a:xfrm>
          <a:off x="221107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125337</xdr:rowOff>
    </xdr:from>
    <xdr:to>
      <xdr:col>111</xdr:col>
      <xdr:colOff>177800</xdr:colOff>
      <xdr:row>76</xdr:row>
      <xdr:rowOff>136100</xdr:rowOff>
    </xdr:to>
    <xdr:cxnSp macro="">
      <xdr:nvCxnSpPr>
        <xdr:cNvPr id="861" name="直線コネクタ 860">
          <a:extLst>
            <a:ext uri="{FF2B5EF4-FFF2-40B4-BE49-F238E27FC236}">
              <a16:creationId xmlns:a16="http://schemas.microsoft.com/office/drawing/2014/main" xmlns="" id="{00000000-0008-0000-0600-00005D030000}"/>
            </a:ext>
          </a:extLst>
        </xdr:cNvPr>
        <xdr:cNvCxnSpPr/>
      </xdr:nvCxnSpPr>
      <xdr:spPr>
        <a:xfrm>
          <a:off x="20434300" y="13155537"/>
          <a:ext cx="889000" cy="1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3156</xdr:rowOff>
    </xdr:from>
    <xdr:to>
      <xdr:col>112</xdr:col>
      <xdr:colOff>38100</xdr:colOff>
      <xdr:row>76</xdr:row>
      <xdr:rowOff>104756</xdr:rowOff>
    </xdr:to>
    <xdr:sp macro="" textlink="">
      <xdr:nvSpPr>
        <xdr:cNvPr id="862" name="フローチャート: 判断 861">
          <a:extLst>
            <a:ext uri="{FF2B5EF4-FFF2-40B4-BE49-F238E27FC236}">
              <a16:creationId xmlns:a16="http://schemas.microsoft.com/office/drawing/2014/main" xmlns="" id="{00000000-0008-0000-0600-00005E030000}"/>
            </a:ext>
          </a:extLst>
        </xdr:cNvPr>
        <xdr:cNvSpPr/>
      </xdr:nvSpPr>
      <xdr:spPr>
        <a:xfrm>
          <a:off x="21272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121283</xdr:rowOff>
    </xdr:from>
    <xdr:ext cx="534377"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21056111" y="1280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79941</xdr:rowOff>
    </xdr:from>
    <xdr:to>
      <xdr:col>107</xdr:col>
      <xdr:colOff>50800</xdr:colOff>
      <xdr:row>76</xdr:row>
      <xdr:rowOff>125337</xdr:rowOff>
    </xdr:to>
    <xdr:cxnSp macro="">
      <xdr:nvCxnSpPr>
        <xdr:cNvPr id="864" name="直線コネクタ 863">
          <a:extLst>
            <a:ext uri="{FF2B5EF4-FFF2-40B4-BE49-F238E27FC236}">
              <a16:creationId xmlns:a16="http://schemas.microsoft.com/office/drawing/2014/main" xmlns="" id="{00000000-0008-0000-0600-000060030000}"/>
            </a:ext>
          </a:extLst>
        </xdr:cNvPr>
        <xdr:cNvCxnSpPr/>
      </xdr:nvCxnSpPr>
      <xdr:spPr>
        <a:xfrm>
          <a:off x="19545300" y="13110141"/>
          <a:ext cx="889000" cy="4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165272</xdr:rowOff>
    </xdr:from>
    <xdr:to>
      <xdr:col>107</xdr:col>
      <xdr:colOff>101600</xdr:colOff>
      <xdr:row>76</xdr:row>
      <xdr:rowOff>95422</xdr:rowOff>
    </xdr:to>
    <xdr:sp macro="" textlink="">
      <xdr:nvSpPr>
        <xdr:cNvPr id="865" name="フローチャート: 判断 864">
          <a:extLst>
            <a:ext uri="{FF2B5EF4-FFF2-40B4-BE49-F238E27FC236}">
              <a16:creationId xmlns:a16="http://schemas.microsoft.com/office/drawing/2014/main" xmlns="" id="{00000000-0008-0000-0600-000061030000}"/>
            </a:ext>
          </a:extLst>
        </xdr:cNvPr>
        <xdr:cNvSpPr/>
      </xdr:nvSpPr>
      <xdr:spPr>
        <a:xfrm>
          <a:off x="20383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111948</xdr:rowOff>
    </xdr:from>
    <xdr:ext cx="534377"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0167111" y="127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79941</xdr:rowOff>
    </xdr:from>
    <xdr:to>
      <xdr:col>102</xdr:col>
      <xdr:colOff>114300</xdr:colOff>
      <xdr:row>77</xdr:row>
      <xdr:rowOff>17284</xdr:rowOff>
    </xdr:to>
    <xdr:cxnSp macro="">
      <xdr:nvCxnSpPr>
        <xdr:cNvPr id="867" name="直線コネクタ 866">
          <a:extLst>
            <a:ext uri="{FF2B5EF4-FFF2-40B4-BE49-F238E27FC236}">
              <a16:creationId xmlns:a16="http://schemas.microsoft.com/office/drawing/2014/main" xmlns="" id="{00000000-0008-0000-0600-000063030000}"/>
            </a:ext>
          </a:extLst>
        </xdr:cNvPr>
        <xdr:cNvCxnSpPr/>
      </xdr:nvCxnSpPr>
      <xdr:spPr>
        <a:xfrm flipV="1">
          <a:off x="18656300" y="13110141"/>
          <a:ext cx="889000" cy="10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1994</xdr:rowOff>
    </xdr:from>
    <xdr:to>
      <xdr:col>102</xdr:col>
      <xdr:colOff>165100</xdr:colOff>
      <xdr:row>76</xdr:row>
      <xdr:rowOff>103594</xdr:rowOff>
    </xdr:to>
    <xdr:sp macro="" textlink="">
      <xdr:nvSpPr>
        <xdr:cNvPr id="868" name="フローチャート: 判断 867">
          <a:extLst>
            <a:ext uri="{FF2B5EF4-FFF2-40B4-BE49-F238E27FC236}">
              <a16:creationId xmlns:a16="http://schemas.microsoft.com/office/drawing/2014/main" xmlns="" id="{00000000-0008-0000-0600-000064030000}"/>
            </a:ext>
          </a:extLst>
        </xdr:cNvPr>
        <xdr:cNvSpPr/>
      </xdr:nvSpPr>
      <xdr:spPr>
        <a:xfrm>
          <a:off x="19494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120121</xdr:rowOff>
    </xdr:from>
    <xdr:ext cx="534377"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9278111" y="128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96482</xdr:rowOff>
    </xdr:from>
    <xdr:to>
      <xdr:col>98</xdr:col>
      <xdr:colOff>38100</xdr:colOff>
      <xdr:row>77</xdr:row>
      <xdr:rowOff>26632</xdr:rowOff>
    </xdr:to>
    <xdr:sp macro="" textlink="">
      <xdr:nvSpPr>
        <xdr:cNvPr id="870" name="フローチャート: 判断 869">
          <a:extLst>
            <a:ext uri="{FF2B5EF4-FFF2-40B4-BE49-F238E27FC236}">
              <a16:creationId xmlns:a16="http://schemas.microsoft.com/office/drawing/2014/main" xmlns="" id="{00000000-0008-0000-0600-000066030000}"/>
            </a:ext>
          </a:extLst>
        </xdr:cNvPr>
        <xdr:cNvSpPr/>
      </xdr:nvSpPr>
      <xdr:spPr>
        <a:xfrm>
          <a:off x="18605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43159</xdr:rowOff>
    </xdr:from>
    <xdr:ext cx="534377"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18389111" y="129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132696</xdr:rowOff>
    </xdr:from>
    <xdr:to>
      <xdr:col>116</xdr:col>
      <xdr:colOff>114300</xdr:colOff>
      <xdr:row>77</xdr:row>
      <xdr:rowOff>62846</xdr:rowOff>
    </xdr:to>
    <xdr:sp macro="" textlink="">
      <xdr:nvSpPr>
        <xdr:cNvPr id="877" name="楕円 876">
          <a:extLst>
            <a:ext uri="{FF2B5EF4-FFF2-40B4-BE49-F238E27FC236}">
              <a16:creationId xmlns:a16="http://schemas.microsoft.com/office/drawing/2014/main" xmlns="" id="{00000000-0008-0000-0600-00006D030000}"/>
            </a:ext>
          </a:extLst>
        </xdr:cNvPr>
        <xdr:cNvSpPr/>
      </xdr:nvSpPr>
      <xdr:spPr>
        <a:xfrm>
          <a:off x="22110700" y="1316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111123</xdr:rowOff>
    </xdr:from>
    <xdr:ext cx="534377" cy="259045"/>
    <xdr:sp macro="" textlink="">
      <xdr:nvSpPr>
        <xdr:cNvPr id="878" name="繰出金該当値テキスト">
          <a:extLst>
            <a:ext uri="{FF2B5EF4-FFF2-40B4-BE49-F238E27FC236}">
              <a16:creationId xmlns:a16="http://schemas.microsoft.com/office/drawing/2014/main" xmlns="" id="{00000000-0008-0000-0600-00006E030000}"/>
            </a:ext>
          </a:extLst>
        </xdr:cNvPr>
        <xdr:cNvSpPr txBox="1"/>
      </xdr:nvSpPr>
      <xdr:spPr>
        <a:xfrm>
          <a:off x="22212300" y="1314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85300</xdr:rowOff>
    </xdr:from>
    <xdr:to>
      <xdr:col>112</xdr:col>
      <xdr:colOff>38100</xdr:colOff>
      <xdr:row>77</xdr:row>
      <xdr:rowOff>15450</xdr:rowOff>
    </xdr:to>
    <xdr:sp macro="" textlink="">
      <xdr:nvSpPr>
        <xdr:cNvPr id="879" name="楕円 878">
          <a:extLst>
            <a:ext uri="{FF2B5EF4-FFF2-40B4-BE49-F238E27FC236}">
              <a16:creationId xmlns:a16="http://schemas.microsoft.com/office/drawing/2014/main" xmlns="" id="{00000000-0008-0000-0600-00006F030000}"/>
            </a:ext>
          </a:extLst>
        </xdr:cNvPr>
        <xdr:cNvSpPr/>
      </xdr:nvSpPr>
      <xdr:spPr>
        <a:xfrm>
          <a:off x="21272500" y="131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6577</xdr:rowOff>
    </xdr:from>
    <xdr:ext cx="534377"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21056111" y="132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74537</xdr:rowOff>
    </xdr:from>
    <xdr:to>
      <xdr:col>107</xdr:col>
      <xdr:colOff>101600</xdr:colOff>
      <xdr:row>77</xdr:row>
      <xdr:rowOff>4687</xdr:rowOff>
    </xdr:to>
    <xdr:sp macro="" textlink="">
      <xdr:nvSpPr>
        <xdr:cNvPr id="881" name="楕円 880">
          <a:extLst>
            <a:ext uri="{FF2B5EF4-FFF2-40B4-BE49-F238E27FC236}">
              <a16:creationId xmlns:a16="http://schemas.microsoft.com/office/drawing/2014/main" xmlns="" id="{00000000-0008-0000-0600-000071030000}"/>
            </a:ext>
          </a:extLst>
        </xdr:cNvPr>
        <xdr:cNvSpPr/>
      </xdr:nvSpPr>
      <xdr:spPr>
        <a:xfrm>
          <a:off x="20383500" y="131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167264</xdr:rowOff>
    </xdr:from>
    <xdr:ext cx="534377"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20167111" y="1319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29141</xdr:rowOff>
    </xdr:from>
    <xdr:to>
      <xdr:col>102</xdr:col>
      <xdr:colOff>165100</xdr:colOff>
      <xdr:row>76</xdr:row>
      <xdr:rowOff>130741</xdr:rowOff>
    </xdr:to>
    <xdr:sp macro="" textlink="">
      <xdr:nvSpPr>
        <xdr:cNvPr id="883" name="楕円 882">
          <a:extLst>
            <a:ext uri="{FF2B5EF4-FFF2-40B4-BE49-F238E27FC236}">
              <a16:creationId xmlns:a16="http://schemas.microsoft.com/office/drawing/2014/main" xmlns="" id="{00000000-0008-0000-0600-000073030000}"/>
            </a:ext>
          </a:extLst>
        </xdr:cNvPr>
        <xdr:cNvSpPr/>
      </xdr:nvSpPr>
      <xdr:spPr>
        <a:xfrm>
          <a:off x="19494500" y="1305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121868</xdr:rowOff>
    </xdr:from>
    <xdr:ext cx="534377" cy="259045"/>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19278111" y="1315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137934</xdr:rowOff>
    </xdr:from>
    <xdr:to>
      <xdr:col>98</xdr:col>
      <xdr:colOff>38100</xdr:colOff>
      <xdr:row>77</xdr:row>
      <xdr:rowOff>68084</xdr:rowOff>
    </xdr:to>
    <xdr:sp macro="" textlink="">
      <xdr:nvSpPr>
        <xdr:cNvPr id="885" name="楕円 884">
          <a:extLst>
            <a:ext uri="{FF2B5EF4-FFF2-40B4-BE49-F238E27FC236}">
              <a16:creationId xmlns:a16="http://schemas.microsoft.com/office/drawing/2014/main" xmlns="" id="{00000000-0008-0000-0600-000075030000}"/>
            </a:ext>
          </a:extLst>
        </xdr:cNvPr>
        <xdr:cNvSpPr/>
      </xdr:nvSpPr>
      <xdr:spPr>
        <a:xfrm>
          <a:off x="18605500" y="1316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59211</xdr:rowOff>
    </xdr:from>
    <xdr:ext cx="534377" cy="259045"/>
    <xdr:sp macro="" textlink="">
      <xdr:nvSpPr>
        <xdr:cNvPr id="886" name="テキスト ボックス 885">
          <a:extLst>
            <a:ext uri="{FF2B5EF4-FFF2-40B4-BE49-F238E27FC236}">
              <a16:creationId xmlns:a16="http://schemas.microsoft.com/office/drawing/2014/main" xmlns="" id="{00000000-0008-0000-0600-000076030000}"/>
            </a:ext>
          </a:extLst>
        </xdr:cNvPr>
        <xdr:cNvSpPr txBox="1"/>
      </xdr:nvSpPr>
      <xdr:spPr>
        <a:xfrm>
          <a:off x="18389111" y="1326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xmlns=""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xmlns=""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xmlns=""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xmlns=""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xmlns=""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xmlns=""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xmlns=""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xmlns=""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xmlns=""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xmlns=""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xmlns=""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xmlns=""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xmlns=""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xmlns=""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xmlns=""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xmlns=""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xmlns=""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xmlns=""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xmlns=""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xmlns=""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xmlns=""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xmlns=""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xmlns=""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xmlns=""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xmlns=""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xmlns=""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xmlns=""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xmlns=""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xmlns=""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xmlns=""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xmlns=""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xmlns=""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xmlns=""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xmlns=""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平成３０年度の歳出決算総額に対する住民一人当たりの額は</a:t>
          </a:r>
          <a:r>
            <a:rPr kumimoji="1" lang="en-US" altLang="ja-JP" sz="1300">
              <a:latin typeface="ＭＳ Ｐゴシック" panose="020B0600070205080204" pitchFamily="50" charset="-128"/>
              <a:ea typeface="ＭＳ Ｐゴシック" panose="020B0600070205080204" pitchFamily="50" charset="-128"/>
            </a:rPr>
            <a:t>308,421</a:t>
          </a:r>
          <a:r>
            <a:rPr kumimoji="1" lang="ja-JP" altLang="en-US" sz="1300">
              <a:latin typeface="ＭＳ Ｐゴシック" panose="020B0600070205080204" pitchFamily="50" charset="-128"/>
              <a:ea typeface="ＭＳ Ｐゴシック" panose="020B0600070205080204" pitchFamily="50" charset="-128"/>
            </a:rPr>
            <a:t>円となっており、前年度と比べ</a:t>
          </a:r>
          <a:r>
            <a:rPr kumimoji="1" lang="en-US" altLang="ja-JP" sz="1300">
              <a:latin typeface="ＭＳ Ｐゴシック" panose="020B0600070205080204" pitchFamily="50" charset="-128"/>
              <a:ea typeface="ＭＳ Ｐゴシック" panose="020B0600070205080204" pitchFamily="50" charset="-128"/>
            </a:rPr>
            <a:t>14,008</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294,413</a:t>
          </a:r>
          <a:r>
            <a:rPr kumimoji="1" lang="ja-JP" altLang="en-US" sz="1300">
              <a:latin typeface="ＭＳ Ｐゴシック" panose="020B0600070205080204" pitchFamily="50" charset="-128"/>
              <a:ea typeface="ＭＳ Ｐゴシック" panose="020B0600070205080204" pitchFamily="50" charset="-128"/>
            </a:rPr>
            <a:t>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各項目では概ね類似団体平均を下回っているが、人件費については、半原・中津両出張所の廃止や、ごみ収集業務の委託化の推進に伴う職員数の減に加え、職員の新陳代謝や再任用職員の活用などにより、前年度と比べ減少しているものの、類似団体平均を大きく上回っており、今後も適切な定員管理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また、扶助費については類似団体平均を下回っているものの、障害者総合支援法に基づく障がい者福祉や高齢者福祉などの社会保障関係経費が増加していることにより、右肩上がりのグラフとなっている。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このほか、積立金については財政調整基金への一般財源分の積み立ての増加や旧庁舎周辺公共施設整備基金から公共施設整備基金への積み替え・積み増しにより、前年度と比べ大幅に増加した。</a:t>
          </a:r>
        </a:p>
        <a:p>
          <a:r>
            <a:rPr kumimoji="1" lang="ja-JP" altLang="en-US" sz="1300">
              <a:latin typeface="ＭＳ Ｐゴシック" panose="020B0600070205080204" pitchFamily="50" charset="-128"/>
              <a:ea typeface="ＭＳ Ｐゴシック" panose="020B0600070205080204" pitchFamily="50" charset="-128"/>
            </a:rPr>
            <a:t>今後も引き続き事業の取捨選択や見直しを行うなど、将来を見据えた適正な財政運営に努める。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40,500
37,908
34.28
13,075,855
12,491,068
576,499
8,415,665
6,783,484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xmlns=""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xmlns=""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45648</xdr:rowOff>
    </xdr:from>
    <xdr:to>
      <xdr:col>24</xdr:col>
      <xdr:colOff>62865</xdr:colOff>
      <xdr:row>38</xdr:row>
      <xdr:rowOff>95939</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flipV="1">
          <a:off x="4633595" y="5360598"/>
          <a:ext cx="1270" cy="12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99766</xdr:rowOff>
    </xdr:from>
    <xdr:ext cx="469744" cy="259045"/>
    <xdr:sp macro="" textlink="">
      <xdr:nvSpPr>
        <xdr:cNvPr id="59" name="議会費最小値テキスト">
          <a:extLst>
            <a:ext uri="{FF2B5EF4-FFF2-40B4-BE49-F238E27FC236}">
              <a16:creationId xmlns:a16="http://schemas.microsoft.com/office/drawing/2014/main" xmlns="" id="{00000000-0008-0000-0700-00003B000000}"/>
            </a:ext>
          </a:extLst>
        </xdr:cNvPr>
        <xdr:cNvSpPr txBox="1"/>
      </xdr:nvSpPr>
      <xdr:spPr>
        <a:xfrm>
          <a:off x="4686300" y="661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95939</xdr:rowOff>
    </xdr:from>
    <xdr:to>
      <xdr:col>24</xdr:col>
      <xdr:colOff>152400</xdr:colOff>
      <xdr:row>38</xdr:row>
      <xdr:rowOff>95939</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661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163775</xdr:rowOff>
    </xdr:from>
    <xdr:ext cx="469744" cy="259045"/>
    <xdr:sp macro="" textlink="">
      <xdr:nvSpPr>
        <xdr:cNvPr id="61" name="議会費最大値テキスト">
          <a:extLst>
            <a:ext uri="{FF2B5EF4-FFF2-40B4-BE49-F238E27FC236}">
              <a16:creationId xmlns:a16="http://schemas.microsoft.com/office/drawing/2014/main" xmlns="" id="{00000000-0008-0000-0700-00003D000000}"/>
            </a:ext>
          </a:extLst>
        </xdr:cNvPr>
        <xdr:cNvSpPr txBox="1"/>
      </xdr:nvSpPr>
      <xdr:spPr>
        <a:xfrm>
          <a:off x="4686300" y="513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45648</xdr:rowOff>
    </xdr:from>
    <xdr:to>
      <xdr:col>24</xdr:col>
      <xdr:colOff>152400</xdr:colOff>
      <xdr:row>31</xdr:row>
      <xdr:rowOff>45648</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4546600" y="536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105084</xdr:rowOff>
    </xdr:from>
    <xdr:to>
      <xdr:col>24</xdr:col>
      <xdr:colOff>63500</xdr:colOff>
      <xdr:row>35</xdr:row>
      <xdr:rowOff>118799</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flipV="1">
          <a:off x="3797300" y="6105834"/>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48096</xdr:rowOff>
    </xdr:from>
    <xdr:ext cx="469744" cy="259045"/>
    <xdr:sp macro="" textlink="">
      <xdr:nvSpPr>
        <xdr:cNvPr id="64" name="議会費平均値テキスト">
          <a:extLst>
            <a:ext uri="{FF2B5EF4-FFF2-40B4-BE49-F238E27FC236}">
              <a16:creationId xmlns:a16="http://schemas.microsoft.com/office/drawing/2014/main" xmlns="" id="{00000000-0008-0000-0700-000040000000}"/>
            </a:ext>
          </a:extLst>
        </xdr:cNvPr>
        <xdr:cNvSpPr txBox="1"/>
      </xdr:nvSpPr>
      <xdr:spPr>
        <a:xfrm>
          <a:off x="4686300" y="5877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25219</xdr:rowOff>
    </xdr:from>
    <xdr:to>
      <xdr:col>24</xdr:col>
      <xdr:colOff>114300</xdr:colOff>
      <xdr:row>35</xdr:row>
      <xdr:rowOff>126819</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45847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95939</xdr:rowOff>
    </xdr:from>
    <xdr:to>
      <xdr:col>19</xdr:col>
      <xdr:colOff>177800</xdr:colOff>
      <xdr:row>35</xdr:row>
      <xdr:rowOff>118799</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a:off x="2908300" y="609668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40567</xdr:rowOff>
    </xdr:from>
    <xdr:to>
      <xdr:col>20</xdr:col>
      <xdr:colOff>38100</xdr:colOff>
      <xdr:row>35</xdr:row>
      <xdr:rowOff>142167</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3746500" y="604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158694</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3562428" y="581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81570</xdr:rowOff>
    </xdr:from>
    <xdr:to>
      <xdr:col>15</xdr:col>
      <xdr:colOff>50800</xdr:colOff>
      <xdr:row>35</xdr:row>
      <xdr:rowOff>95939</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a:off x="2019300" y="6082320"/>
          <a:ext cx="8890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48078</xdr:rowOff>
    </xdr:from>
    <xdr:to>
      <xdr:col>15</xdr:col>
      <xdr:colOff>101600</xdr:colOff>
      <xdr:row>35</xdr:row>
      <xdr:rowOff>149678</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2857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140805</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2673428" y="614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59037</xdr:rowOff>
    </xdr:from>
    <xdr:to>
      <xdr:col>10</xdr:col>
      <xdr:colOff>114300</xdr:colOff>
      <xdr:row>35</xdr:row>
      <xdr:rowOff>81570</xdr:rowOff>
    </xdr:to>
    <xdr:cxnSp macro="">
      <xdr:nvCxnSpPr>
        <xdr:cNvPr id="72" name="直線コネクタ 71">
          <a:extLst>
            <a:ext uri="{FF2B5EF4-FFF2-40B4-BE49-F238E27FC236}">
              <a16:creationId xmlns:a16="http://schemas.microsoft.com/office/drawing/2014/main" xmlns="" id="{00000000-0008-0000-0700-000048000000}"/>
            </a:ext>
          </a:extLst>
        </xdr:cNvPr>
        <xdr:cNvCxnSpPr/>
      </xdr:nvCxnSpPr>
      <xdr:spPr>
        <a:xfrm>
          <a:off x="1130300" y="6059787"/>
          <a:ext cx="889000" cy="2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111434</xdr:rowOff>
    </xdr:from>
    <xdr:to>
      <xdr:col>10</xdr:col>
      <xdr:colOff>165100</xdr:colOff>
      <xdr:row>35</xdr:row>
      <xdr:rowOff>41584</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9685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58111</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1784428" y="571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41547</xdr:rowOff>
    </xdr:from>
    <xdr:to>
      <xdr:col>6</xdr:col>
      <xdr:colOff>38100</xdr:colOff>
      <xdr:row>35</xdr:row>
      <xdr:rowOff>143147</xdr:rowOff>
    </xdr:to>
    <xdr:sp macro="" textlink="">
      <xdr:nvSpPr>
        <xdr:cNvPr id="75" name="フローチャート: 判断 74">
          <a:extLst>
            <a:ext uri="{FF2B5EF4-FFF2-40B4-BE49-F238E27FC236}">
              <a16:creationId xmlns:a16="http://schemas.microsoft.com/office/drawing/2014/main" xmlns="" id="{00000000-0008-0000-0700-00004B000000}"/>
            </a:ext>
          </a:extLst>
        </xdr:cNvPr>
        <xdr:cNvSpPr/>
      </xdr:nvSpPr>
      <xdr:spPr>
        <a:xfrm>
          <a:off x="1079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134274</xdr:rowOff>
    </xdr:from>
    <xdr:ext cx="469744"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895428" y="613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54284</xdr:rowOff>
    </xdr:from>
    <xdr:to>
      <xdr:col>24</xdr:col>
      <xdr:colOff>114300</xdr:colOff>
      <xdr:row>35</xdr:row>
      <xdr:rowOff>155884</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4584700" y="605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32711</xdr:rowOff>
    </xdr:from>
    <xdr:ext cx="469744" cy="259045"/>
    <xdr:sp macro="" textlink="">
      <xdr:nvSpPr>
        <xdr:cNvPr id="83" name="議会費該当値テキスト">
          <a:extLst>
            <a:ext uri="{FF2B5EF4-FFF2-40B4-BE49-F238E27FC236}">
              <a16:creationId xmlns:a16="http://schemas.microsoft.com/office/drawing/2014/main" xmlns="" id="{00000000-0008-0000-0700-000053000000}"/>
            </a:ext>
          </a:extLst>
        </xdr:cNvPr>
        <xdr:cNvSpPr txBox="1"/>
      </xdr:nvSpPr>
      <xdr:spPr>
        <a:xfrm>
          <a:off x="4686300" y="603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67999</xdr:rowOff>
    </xdr:from>
    <xdr:to>
      <xdr:col>20</xdr:col>
      <xdr:colOff>38100</xdr:colOff>
      <xdr:row>35</xdr:row>
      <xdr:rowOff>169599</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3746500" y="606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160726</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3562428" y="616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45139</xdr:rowOff>
    </xdr:from>
    <xdr:to>
      <xdr:col>15</xdr:col>
      <xdr:colOff>101600</xdr:colOff>
      <xdr:row>35</xdr:row>
      <xdr:rowOff>146739</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2857500" y="604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163266</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2673428" y="582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30770</xdr:rowOff>
    </xdr:from>
    <xdr:to>
      <xdr:col>10</xdr:col>
      <xdr:colOff>165100</xdr:colOff>
      <xdr:row>35</xdr:row>
      <xdr:rowOff>132370</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968500" y="603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123497</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1784428" y="612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8237</xdr:rowOff>
    </xdr:from>
    <xdr:to>
      <xdr:col>6</xdr:col>
      <xdr:colOff>38100</xdr:colOff>
      <xdr:row>35</xdr:row>
      <xdr:rowOff>109837</xdr:rowOff>
    </xdr:to>
    <xdr:sp macro="" textlink="">
      <xdr:nvSpPr>
        <xdr:cNvPr id="90" name="楕円 89">
          <a:extLst>
            <a:ext uri="{FF2B5EF4-FFF2-40B4-BE49-F238E27FC236}">
              <a16:creationId xmlns:a16="http://schemas.microsoft.com/office/drawing/2014/main" xmlns="" id="{00000000-0008-0000-0700-00005A000000}"/>
            </a:ext>
          </a:extLst>
        </xdr:cNvPr>
        <xdr:cNvSpPr/>
      </xdr:nvSpPr>
      <xdr:spPr>
        <a:xfrm>
          <a:off x="1079500" y="60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126364</xdr:rowOff>
    </xdr:from>
    <xdr:ext cx="469744" cy="259045"/>
    <xdr:sp macro="" textlink="">
      <xdr:nvSpPr>
        <xdr:cNvPr id="91" name="テキスト ボックス 90">
          <a:extLst>
            <a:ext uri="{FF2B5EF4-FFF2-40B4-BE49-F238E27FC236}">
              <a16:creationId xmlns:a16="http://schemas.microsoft.com/office/drawing/2014/main" xmlns="" id="{00000000-0008-0000-0700-00005B000000}"/>
            </a:ext>
          </a:extLst>
        </xdr:cNvPr>
        <xdr:cNvSpPr txBox="1"/>
      </xdr:nvSpPr>
      <xdr:spPr>
        <a:xfrm>
          <a:off x="895428" y="578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xmlns=""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xmlns=""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107128</xdr:rowOff>
    </xdr:from>
    <xdr:to>
      <xdr:col>24</xdr:col>
      <xdr:colOff>62865</xdr:colOff>
      <xdr:row>59</xdr:row>
      <xdr:rowOff>802</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flipV="1">
          <a:off x="4633595" y="8679628"/>
          <a:ext cx="1270" cy="1436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4629</xdr:rowOff>
    </xdr:from>
    <xdr:ext cx="534377" cy="259045"/>
    <xdr:sp macro="" textlink="">
      <xdr:nvSpPr>
        <xdr:cNvPr id="118" name="総務費最小値テキスト">
          <a:extLst>
            <a:ext uri="{FF2B5EF4-FFF2-40B4-BE49-F238E27FC236}">
              <a16:creationId xmlns:a16="http://schemas.microsoft.com/office/drawing/2014/main" xmlns="" id="{00000000-0008-0000-0700-000076000000}"/>
            </a:ext>
          </a:extLst>
        </xdr:cNvPr>
        <xdr:cNvSpPr txBox="1"/>
      </xdr:nvSpPr>
      <xdr:spPr>
        <a:xfrm>
          <a:off x="4686300" y="1012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802</xdr:rowOff>
    </xdr:from>
    <xdr:to>
      <xdr:col>24</xdr:col>
      <xdr:colOff>152400</xdr:colOff>
      <xdr:row>59</xdr:row>
      <xdr:rowOff>802</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1011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53805</xdr:rowOff>
    </xdr:from>
    <xdr:ext cx="599010" cy="259045"/>
    <xdr:sp macro="" textlink="">
      <xdr:nvSpPr>
        <xdr:cNvPr id="120" name="総務費最大値テキスト">
          <a:extLst>
            <a:ext uri="{FF2B5EF4-FFF2-40B4-BE49-F238E27FC236}">
              <a16:creationId xmlns:a16="http://schemas.microsoft.com/office/drawing/2014/main" xmlns="" id="{00000000-0008-0000-0700-000078000000}"/>
            </a:ext>
          </a:extLst>
        </xdr:cNvPr>
        <xdr:cNvSpPr txBox="1"/>
      </xdr:nvSpPr>
      <xdr:spPr>
        <a:xfrm>
          <a:off x="4686300" y="845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469,974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107128</xdr:rowOff>
    </xdr:from>
    <xdr:to>
      <xdr:col>24</xdr:col>
      <xdr:colOff>152400</xdr:colOff>
      <xdr:row>50</xdr:row>
      <xdr:rowOff>107128</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4546600" y="867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121337</xdr:rowOff>
    </xdr:from>
    <xdr:to>
      <xdr:col>24</xdr:col>
      <xdr:colOff>63500</xdr:colOff>
      <xdr:row>58</xdr:row>
      <xdr:rowOff>131594</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flipV="1">
          <a:off x="3797300" y="10065437"/>
          <a:ext cx="838200" cy="1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11151</xdr:rowOff>
    </xdr:from>
    <xdr:ext cx="534377" cy="259045"/>
    <xdr:sp macro="" textlink="">
      <xdr:nvSpPr>
        <xdr:cNvPr id="123" name="総務費平均値テキスト">
          <a:extLst>
            <a:ext uri="{FF2B5EF4-FFF2-40B4-BE49-F238E27FC236}">
              <a16:creationId xmlns:a16="http://schemas.microsoft.com/office/drawing/2014/main" xmlns="" id="{00000000-0008-0000-0700-00007B000000}"/>
            </a:ext>
          </a:extLst>
        </xdr:cNvPr>
        <xdr:cNvSpPr txBox="1"/>
      </xdr:nvSpPr>
      <xdr:spPr>
        <a:xfrm>
          <a:off x="4686300" y="9783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159724</xdr:rowOff>
    </xdr:from>
    <xdr:to>
      <xdr:col>24</xdr:col>
      <xdr:colOff>114300</xdr:colOff>
      <xdr:row>58</xdr:row>
      <xdr:rowOff>89874</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45847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131594</xdr:rowOff>
    </xdr:from>
    <xdr:to>
      <xdr:col>19</xdr:col>
      <xdr:colOff>177800</xdr:colOff>
      <xdr:row>58</xdr:row>
      <xdr:rowOff>140249</xdr:rowOff>
    </xdr:to>
    <xdr:cxnSp macro="">
      <xdr:nvCxnSpPr>
        <xdr:cNvPr id="125" name="直線コネクタ 124">
          <a:extLst>
            <a:ext uri="{FF2B5EF4-FFF2-40B4-BE49-F238E27FC236}">
              <a16:creationId xmlns:a16="http://schemas.microsoft.com/office/drawing/2014/main" xmlns="" id="{00000000-0008-0000-0700-00007D000000}"/>
            </a:ext>
          </a:extLst>
        </xdr:cNvPr>
        <xdr:cNvCxnSpPr/>
      </xdr:nvCxnSpPr>
      <xdr:spPr>
        <a:xfrm flipV="1">
          <a:off x="2908300" y="10075694"/>
          <a:ext cx="889000" cy="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17276</xdr:rowOff>
    </xdr:from>
    <xdr:to>
      <xdr:col>20</xdr:col>
      <xdr:colOff>38100</xdr:colOff>
      <xdr:row>58</xdr:row>
      <xdr:rowOff>118876</xdr:rowOff>
    </xdr:to>
    <xdr:sp macro="" textlink="">
      <xdr:nvSpPr>
        <xdr:cNvPr id="126" name="フローチャート: 判断 125">
          <a:extLst>
            <a:ext uri="{FF2B5EF4-FFF2-40B4-BE49-F238E27FC236}">
              <a16:creationId xmlns:a16="http://schemas.microsoft.com/office/drawing/2014/main" xmlns="" id="{00000000-0008-0000-0700-00007E000000}"/>
            </a:ext>
          </a:extLst>
        </xdr:cNvPr>
        <xdr:cNvSpPr/>
      </xdr:nvSpPr>
      <xdr:spPr>
        <a:xfrm>
          <a:off x="3746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135403</xdr:rowOff>
    </xdr:from>
    <xdr:ext cx="534377"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3530111" y="97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127278</xdr:rowOff>
    </xdr:from>
    <xdr:to>
      <xdr:col>15</xdr:col>
      <xdr:colOff>50800</xdr:colOff>
      <xdr:row>58</xdr:row>
      <xdr:rowOff>140249</xdr:rowOff>
    </xdr:to>
    <xdr:cxnSp macro="">
      <xdr:nvCxnSpPr>
        <xdr:cNvPr id="128" name="直線コネクタ 127">
          <a:extLst>
            <a:ext uri="{FF2B5EF4-FFF2-40B4-BE49-F238E27FC236}">
              <a16:creationId xmlns:a16="http://schemas.microsoft.com/office/drawing/2014/main" xmlns="" id="{00000000-0008-0000-0700-000080000000}"/>
            </a:ext>
          </a:extLst>
        </xdr:cNvPr>
        <xdr:cNvCxnSpPr/>
      </xdr:nvCxnSpPr>
      <xdr:spPr>
        <a:xfrm>
          <a:off x="2019300" y="10071378"/>
          <a:ext cx="889000" cy="1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8344</xdr:rowOff>
    </xdr:from>
    <xdr:to>
      <xdr:col>15</xdr:col>
      <xdr:colOff>101600</xdr:colOff>
      <xdr:row>58</xdr:row>
      <xdr:rowOff>109944</xdr:rowOff>
    </xdr:to>
    <xdr:sp macro="" textlink="">
      <xdr:nvSpPr>
        <xdr:cNvPr id="129" name="フローチャート: 判断 128">
          <a:extLst>
            <a:ext uri="{FF2B5EF4-FFF2-40B4-BE49-F238E27FC236}">
              <a16:creationId xmlns:a16="http://schemas.microsoft.com/office/drawing/2014/main" xmlns="" id="{00000000-0008-0000-0700-000081000000}"/>
            </a:ext>
          </a:extLst>
        </xdr:cNvPr>
        <xdr:cNvSpPr/>
      </xdr:nvSpPr>
      <xdr:spPr>
        <a:xfrm>
          <a:off x="2857500" y="99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126471</xdr:rowOff>
    </xdr:from>
    <xdr:ext cx="534377"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2641111" y="97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127278</xdr:rowOff>
    </xdr:from>
    <xdr:to>
      <xdr:col>10</xdr:col>
      <xdr:colOff>114300</xdr:colOff>
      <xdr:row>58</xdr:row>
      <xdr:rowOff>148501</xdr:rowOff>
    </xdr:to>
    <xdr:cxnSp macro="">
      <xdr:nvCxnSpPr>
        <xdr:cNvPr id="131" name="直線コネクタ 130">
          <a:extLst>
            <a:ext uri="{FF2B5EF4-FFF2-40B4-BE49-F238E27FC236}">
              <a16:creationId xmlns:a16="http://schemas.microsoft.com/office/drawing/2014/main" xmlns="" id="{00000000-0008-0000-0700-000083000000}"/>
            </a:ext>
          </a:extLst>
        </xdr:cNvPr>
        <xdr:cNvCxnSpPr/>
      </xdr:nvCxnSpPr>
      <xdr:spPr>
        <a:xfrm flipV="1">
          <a:off x="1130300" y="10071378"/>
          <a:ext cx="889000" cy="2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15663</xdr:rowOff>
    </xdr:from>
    <xdr:to>
      <xdr:col>10</xdr:col>
      <xdr:colOff>165100</xdr:colOff>
      <xdr:row>58</xdr:row>
      <xdr:rowOff>117263</xdr:rowOff>
    </xdr:to>
    <xdr:sp macro="" textlink="">
      <xdr:nvSpPr>
        <xdr:cNvPr id="132" name="フローチャート: 判断 131">
          <a:extLst>
            <a:ext uri="{FF2B5EF4-FFF2-40B4-BE49-F238E27FC236}">
              <a16:creationId xmlns:a16="http://schemas.microsoft.com/office/drawing/2014/main" xmlns="" id="{00000000-0008-0000-0700-000084000000}"/>
            </a:ext>
          </a:extLst>
        </xdr:cNvPr>
        <xdr:cNvSpPr/>
      </xdr:nvSpPr>
      <xdr:spPr>
        <a:xfrm>
          <a:off x="1968500" y="99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133790</xdr:rowOff>
    </xdr:from>
    <xdr:ext cx="534377"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1752111" y="97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44186</xdr:rowOff>
    </xdr:from>
    <xdr:to>
      <xdr:col>6</xdr:col>
      <xdr:colOff>38100</xdr:colOff>
      <xdr:row>58</xdr:row>
      <xdr:rowOff>145786</xdr:rowOff>
    </xdr:to>
    <xdr:sp macro="" textlink="">
      <xdr:nvSpPr>
        <xdr:cNvPr id="134" name="フローチャート: 判断 133">
          <a:extLst>
            <a:ext uri="{FF2B5EF4-FFF2-40B4-BE49-F238E27FC236}">
              <a16:creationId xmlns:a16="http://schemas.microsoft.com/office/drawing/2014/main" xmlns="" id="{00000000-0008-0000-0700-000086000000}"/>
            </a:ext>
          </a:extLst>
        </xdr:cNvPr>
        <xdr:cNvSpPr/>
      </xdr:nvSpPr>
      <xdr:spPr>
        <a:xfrm>
          <a:off x="1079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162313</xdr:rowOff>
    </xdr:from>
    <xdr:ext cx="534377"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863111" y="97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70537</xdr:rowOff>
    </xdr:from>
    <xdr:to>
      <xdr:col>24</xdr:col>
      <xdr:colOff>114300</xdr:colOff>
      <xdr:row>59</xdr:row>
      <xdr:rowOff>687</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4584700" y="100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156914</xdr:rowOff>
    </xdr:from>
    <xdr:ext cx="534377" cy="259045"/>
    <xdr:sp macro="" textlink="">
      <xdr:nvSpPr>
        <xdr:cNvPr id="142" name="総務費該当値テキスト">
          <a:extLst>
            <a:ext uri="{FF2B5EF4-FFF2-40B4-BE49-F238E27FC236}">
              <a16:creationId xmlns:a16="http://schemas.microsoft.com/office/drawing/2014/main" xmlns="" id="{00000000-0008-0000-0700-00008E000000}"/>
            </a:ext>
          </a:extLst>
        </xdr:cNvPr>
        <xdr:cNvSpPr txBox="1"/>
      </xdr:nvSpPr>
      <xdr:spPr>
        <a:xfrm>
          <a:off x="4686300" y="992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80794</xdr:rowOff>
    </xdr:from>
    <xdr:to>
      <xdr:col>20</xdr:col>
      <xdr:colOff>38100</xdr:colOff>
      <xdr:row>59</xdr:row>
      <xdr:rowOff>10944</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3746500" y="1002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2071</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3530111" y="1011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89449</xdr:rowOff>
    </xdr:from>
    <xdr:to>
      <xdr:col>15</xdr:col>
      <xdr:colOff>101600</xdr:colOff>
      <xdr:row>59</xdr:row>
      <xdr:rowOff>19599</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2857500" y="1003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10726</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2641111" y="1012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76478</xdr:rowOff>
    </xdr:from>
    <xdr:to>
      <xdr:col>10</xdr:col>
      <xdr:colOff>165100</xdr:colOff>
      <xdr:row>59</xdr:row>
      <xdr:rowOff>6628</xdr:rowOff>
    </xdr:to>
    <xdr:sp macro="" textlink="">
      <xdr:nvSpPr>
        <xdr:cNvPr id="147" name="楕円 146">
          <a:extLst>
            <a:ext uri="{FF2B5EF4-FFF2-40B4-BE49-F238E27FC236}">
              <a16:creationId xmlns:a16="http://schemas.microsoft.com/office/drawing/2014/main" xmlns="" id="{00000000-0008-0000-0700-000093000000}"/>
            </a:ext>
          </a:extLst>
        </xdr:cNvPr>
        <xdr:cNvSpPr/>
      </xdr:nvSpPr>
      <xdr:spPr>
        <a:xfrm>
          <a:off x="1968500" y="1002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169205</xdr:rowOff>
    </xdr:from>
    <xdr:ext cx="534377"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1752111" y="1011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97701</xdr:rowOff>
    </xdr:from>
    <xdr:to>
      <xdr:col>6</xdr:col>
      <xdr:colOff>38100</xdr:colOff>
      <xdr:row>59</xdr:row>
      <xdr:rowOff>27851</xdr:rowOff>
    </xdr:to>
    <xdr:sp macro="" textlink="">
      <xdr:nvSpPr>
        <xdr:cNvPr id="149" name="楕円 148">
          <a:extLst>
            <a:ext uri="{FF2B5EF4-FFF2-40B4-BE49-F238E27FC236}">
              <a16:creationId xmlns:a16="http://schemas.microsoft.com/office/drawing/2014/main" xmlns="" id="{00000000-0008-0000-0700-000095000000}"/>
            </a:ext>
          </a:extLst>
        </xdr:cNvPr>
        <xdr:cNvSpPr/>
      </xdr:nvSpPr>
      <xdr:spPr>
        <a:xfrm>
          <a:off x="1079500" y="1004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18978</xdr:rowOff>
    </xdr:from>
    <xdr:ext cx="534377" cy="259045"/>
    <xdr:sp macro="" textlink="">
      <xdr:nvSpPr>
        <xdr:cNvPr id="150" name="テキスト ボックス 149">
          <a:extLst>
            <a:ext uri="{FF2B5EF4-FFF2-40B4-BE49-F238E27FC236}">
              <a16:creationId xmlns:a16="http://schemas.microsoft.com/office/drawing/2014/main" xmlns="" id="{00000000-0008-0000-0700-000096000000}"/>
            </a:ext>
          </a:extLst>
        </xdr:cNvPr>
        <xdr:cNvSpPr txBox="1"/>
      </xdr:nvSpPr>
      <xdr:spPr>
        <a:xfrm>
          <a:off x="863111" y="101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xmlns=""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xmlns=""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xmlns=""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xmlns=""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100190</xdr:rowOff>
    </xdr:from>
    <xdr:to>
      <xdr:col>24</xdr:col>
      <xdr:colOff>62865</xdr:colOff>
      <xdr:row>78</xdr:row>
      <xdr:rowOff>108586</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flipV="1">
          <a:off x="4633595" y="12101690"/>
          <a:ext cx="1270" cy="1379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112413</xdr:rowOff>
    </xdr:from>
    <xdr:ext cx="534377" cy="259045"/>
    <xdr:sp macro="" textlink="">
      <xdr:nvSpPr>
        <xdr:cNvPr id="176" name="民生費最小値テキスト">
          <a:extLst>
            <a:ext uri="{FF2B5EF4-FFF2-40B4-BE49-F238E27FC236}">
              <a16:creationId xmlns:a16="http://schemas.microsoft.com/office/drawing/2014/main" xmlns="" id="{00000000-0008-0000-0700-0000B0000000}"/>
            </a:ext>
          </a:extLst>
        </xdr:cNvPr>
        <xdr:cNvSpPr txBox="1"/>
      </xdr:nvSpPr>
      <xdr:spPr>
        <a:xfrm>
          <a:off x="4686300" y="1348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46867</xdr:rowOff>
    </xdr:from>
    <xdr:ext cx="599010" cy="259045"/>
    <xdr:sp macro="" textlink="">
      <xdr:nvSpPr>
        <xdr:cNvPr id="178" name="民生費最大値テキスト">
          <a:extLst>
            <a:ext uri="{FF2B5EF4-FFF2-40B4-BE49-F238E27FC236}">
              <a16:creationId xmlns:a16="http://schemas.microsoft.com/office/drawing/2014/main" xmlns="" id="{00000000-0008-0000-0700-0000B2000000}"/>
            </a:ext>
          </a:extLst>
        </xdr:cNvPr>
        <xdr:cNvSpPr txBox="1"/>
      </xdr:nvSpPr>
      <xdr:spPr>
        <a:xfrm>
          <a:off x="4686300" y="11876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207,111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100190</xdr:rowOff>
    </xdr:from>
    <xdr:to>
      <xdr:col>24</xdr:col>
      <xdr:colOff>152400</xdr:colOff>
      <xdr:row>70</xdr:row>
      <xdr:rowOff>100190</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a:off x="4546600" y="121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119951</xdr:rowOff>
    </xdr:from>
    <xdr:to>
      <xdr:col>24</xdr:col>
      <xdr:colOff>63500</xdr:colOff>
      <xdr:row>77</xdr:row>
      <xdr:rowOff>159322</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a:off x="3797300" y="13321601"/>
          <a:ext cx="838200" cy="3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88384</xdr:rowOff>
    </xdr:from>
    <xdr:ext cx="599010" cy="259045"/>
    <xdr:sp macro="" textlink="">
      <xdr:nvSpPr>
        <xdr:cNvPr id="181" name="民生費平均値テキスト">
          <a:extLst>
            <a:ext uri="{FF2B5EF4-FFF2-40B4-BE49-F238E27FC236}">
              <a16:creationId xmlns:a16="http://schemas.microsoft.com/office/drawing/2014/main" xmlns="" id="{00000000-0008-0000-0700-0000B5000000}"/>
            </a:ext>
          </a:extLst>
        </xdr:cNvPr>
        <xdr:cNvSpPr txBox="1"/>
      </xdr:nvSpPr>
      <xdr:spPr>
        <a:xfrm>
          <a:off x="4686300" y="12947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65506</xdr:rowOff>
    </xdr:from>
    <xdr:to>
      <xdr:col>24</xdr:col>
      <xdr:colOff>114300</xdr:colOff>
      <xdr:row>76</xdr:row>
      <xdr:rowOff>167106</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4584700" y="130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119951</xdr:rowOff>
    </xdr:from>
    <xdr:to>
      <xdr:col>19</xdr:col>
      <xdr:colOff>177800</xdr:colOff>
      <xdr:row>77</xdr:row>
      <xdr:rowOff>131547</xdr:rowOff>
    </xdr:to>
    <xdr:cxnSp macro="">
      <xdr:nvCxnSpPr>
        <xdr:cNvPr id="183" name="直線コネクタ 182">
          <a:extLst>
            <a:ext uri="{FF2B5EF4-FFF2-40B4-BE49-F238E27FC236}">
              <a16:creationId xmlns:a16="http://schemas.microsoft.com/office/drawing/2014/main" xmlns="" id="{00000000-0008-0000-0700-0000B7000000}"/>
            </a:ext>
          </a:extLst>
        </xdr:cNvPr>
        <xdr:cNvCxnSpPr/>
      </xdr:nvCxnSpPr>
      <xdr:spPr>
        <a:xfrm flipV="1">
          <a:off x="2908300" y="13321601"/>
          <a:ext cx="889000" cy="1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9334</xdr:rowOff>
    </xdr:from>
    <xdr:to>
      <xdr:col>20</xdr:col>
      <xdr:colOff>38100</xdr:colOff>
      <xdr:row>76</xdr:row>
      <xdr:rowOff>110934</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3746500" y="1303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127461</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3497795" y="128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131547</xdr:rowOff>
    </xdr:from>
    <xdr:to>
      <xdr:col>15</xdr:col>
      <xdr:colOff>50800</xdr:colOff>
      <xdr:row>77</xdr:row>
      <xdr:rowOff>153963</xdr:rowOff>
    </xdr:to>
    <xdr:cxnSp macro="">
      <xdr:nvCxnSpPr>
        <xdr:cNvPr id="186" name="直線コネクタ 185">
          <a:extLst>
            <a:ext uri="{FF2B5EF4-FFF2-40B4-BE49-F238E27FC236}">
              <a16:creationId xmlns:a16="http://schemas.microsoft.com/office/drawing/2014/main" xmlns="" id="{00000000-0008-0000-0700-0000BA000000}"/>
            </a:ext>
          </a:extLst>
        </xdr:cNvPr>
        <xdr:cNvCxnSpPr/>
      </xdr:nvCxnSpPr>
      <xdr:spPr>
        <a:xfrm flipV="1">
          <a:off x="2019300" y="13333197"/>
          <a:ext cx="889000" cy="2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38164</xdr:rowOff>
    </xdr:from>
    <xdr:to>
      <xdr:col>15</xdr:col>
      <xdr:colOff>101600</xdr:colOff>
      <xdr:row>75</xdr:row>
      <xdr:rowOff>139764</xdr:rowOff>
    </xdr:to>
    <xdr:sp macro="" textlink="">
      <xdr:nvSpPr>
        <xdr:cNvPr id="187" name="フローチャート: 判断 186">
          <a:extLst>
            <a:ext uri="{FF2B5EF4-FFF2-40B4-BE49-F238E27FC236}">
              <a16:creationId xmlns:a16="http://schemas.microsoft.com/office/drawing/2014/main" xmlns="" id="{00000000-0008-0000-0700-0000BB000000}"/>
            </a:ext>
          </a:extLst>
        </xdr:cNvPr>
        <xdr:cNvSpPr/>
      </xdr:nvSpPr>
      <xdr:spPr>
        <a:xfrm>
          <a:off x="2857500" y="128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156291</xdr:rowOff>
    </xdr:from>
    <xdr:ext cx="59901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2608795" y="1267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153963</xdr:rowOff>
    </xdr:from>
    <xdr:to>
      <xdr:col>10</xdr:col>
      <xdr:colOff>114300</xdr:colOff>
      <xdr:row>78</xdr:row>
      <xdr:rowOff>64339</xdr:rowOff>
    </xdr:to>
    <xdr:cxnSp macro="">
      <xdr:nvCxnSpPr>
        <xdr:cNvPr id="189" name="直線コネクタ 188">
          <a:extLst>
            <a:ext uri="{FF2B5EF4-FFF2-40B4-BE49-F238E27FC236}">
              <a16:creationId xmlns:a16="http://schemas.microsoft.com/office/drawing/2014/main" xmlns="" id="{00000000-0008-0000-0700-0000BD000000}"/>
            </a:ext>
          </a:extLst>
        </xdr:cNvPr>
        <xdr:cNvCxnSpPr/>
      </xdr:nvCxnSpPr>
      <xdr:spPr>
        <a:xfrm flipV="1">
          <a:off x="1130300" y="13355613"/>
          <a:ext cx="889000" cy="8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22467</xdr:rowOff>
    </xdr:from>
    <xdr:to>
      <xdr:col>10</xdr:col>
      <xdr:colOff>165100</xdr:colOff>
      <xdr:row>76</xdr:row>
      <xdr:rowOff>124067</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968500" y="130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140593</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1719795" y="128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60376</xdr:rowOff>
    </xdr:from>
    <xdr:to>
      <xdr:col>6</xdr:col>
      <xdr:colOff>38100</xdr:colOff>
      <xdr:row>77</xdr:row>
      <xdr:rowOff>161976</xdr:rowOff>
    </xdr:to>
    <xdr:sp macro="" textlink="">
      <xdr:nvSpPr>
        <xdr:cNvPr id="192" name="フローチャート: 判断 191">
          <a:extLst>
            <a:ext uri="{FF2B5EF4-FFF2-40B4-BE49-F238E27FC236}">
              <a16:creationId xmlns:a16="http://schemas.microsoft.com/office/drawing/2014/main" xmlns="" id="{00000000-0008-0000-0700-0000C0000000}"/>
            </a:ext>
          </a:extLst>
        </xdr:cNvPr>
        <xdr:cNvSpPr/>
      </xdr:nvSpPr>
      <xdr:spPr>
        <a:xfrm>
          <a:off x="1079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7053</xdr:rowOff>
    </xdr:from>
    <xdr:ext cx="59901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830795" y="1303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108522</xdr:rowOff>
    </xdr:from>
    <xdr:to>
      <xdr:col>24</xdr:col>
      <xdr:colOff>114300</xdr:colOff>
      <xdr:row>78</xdr:row>
      <xdr:rowOff>38672</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4584700" y="133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23449</xdr:rowOff>
    </xdr:from>
    <xdr:ext cx="599010" cy="259045"/>
    <xdr:sp macro="" textlink="">
      <xdr:nvSpPr>
        <xdr:cNvPr id="200" name="民生費該当値テキスト">
          <a:extLst>
            <a:ext uri="{FF2B5EF4-FFF2-40B4-BE49-F238E27FC236}">
              <a16:creationId xmlns:a16="http://schemas.microsoft.com/office/drawing/2014/main" xmlns="" id="{00000000-0008-0000-0700-0000C8000000}"/>
            </a:ext>
          </a:extLst>
        </xdr:cNvPr>
        <xdr:cNvSpPr txBox="1"/>
      </xdr:nvSpPr>
      <xdr:spPr>
        <a:xfrm>
          <a:off x="4686300" y="1322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69151</xdr:rowOff>
    </xdr:from>
    <xdr:to>
      <xdr:col>20</xdr:col>
      <xdr:colOff>38100</xdr:colOff>
      <xdr:row>77</xdr:row>
      <xdr:rowOff>170751</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3746500" y="1327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161878</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3497795" y="1336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80747</xdr:rowOff>
    </xdr:from>
    <xdr:to>
      <xdr:col>15</xdr:col>
      <xdr:colOff>101600</xdr:colOff>
      <xdr:row>78</xdr:row>
      <xdr:rowOff>10897</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2857500" y="1328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2024</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2608795" y="1337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103163</xdr:rowOff>
    </xdr:from>
    <xdr:to>
      <xdr:col>10</xdr:col>
      <xdr:colOff>165100</xdr:colOff>
      <xdr:row>78</xdr:row>
      <xdr:rowOff>33313</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968500" y="1330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24440</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1719795" y="13397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13539</xdr:rowOff>
    </xdr:from>
    <xdr:to>
      <xdr:col>6</xdr:col>
      <xdr:colOff>38100</xdr:colOff>
      <xdr:row>78</xdr:row>
      <xdr:rowOff>115139</xdr:rowOff>
    </xdr:to>
    <xdr:sp macro="" textlink="">
      <xdr:nvSpPr>
        <xdr:cNvPr id="207" name="楕円 206">
          <a:extLst>
            <a:ext uri="{FF2B5EF4-FFF2-40B4-BE49-F238E27FC236}">
              <a16:creationId xmlns:a16="http://schemas.microsoft.com/office/drawing/2014/main" xmlns="" id="{00000000-0008-0000-0700-0000CF000000}"/>
            </a:ext>
          </a:extLst>
        </xdr:cNvPr>
        <xdr:cNvSpPr/>
      </xdr:nvSpPr>
      <xdr:spPr>
        <a:xfrm>
          <a:off x="1079500" y="1338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106266</xdr:rowOff>
    </xdr:from>
    <xdr:ext cx="599010" cy="259045"/>
    <xdr:sp macro="" textlink="">
      <xdr:nvSpPr>
        <xdr:cNvPr id="208" name="テキスト ボックス 207">
          <a:extLst>
            <a:ext uri="{FF2B5EF4-FFF2-40B4-BE49-F238E27FC236}">
              <a16:creationId xmlns:a16="http://schemas.microsoft.com/office/drawing/2014/main" xmlns="" id="{00000000-0008-0000-0700-0000D0000000}"/>
            </a:ext>
          </a:extLst>
        </xdr:cNvPr>
        <xdr:cNvSpPr txBox="1"/>
      </xdr:nvSpPr>
      <xdr:spPr>
        <a:xfrm>
          <a:off x="830795" y="1347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xmlns=""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xmlns=""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xmlns=""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xmlns=""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83441</xdr:rowOff>
    </xdr:from>
    <xdr:to>
      <xdr:col>24</xdr:col>
      <xdr:colOff>62865</xdr:colOff>
      <xdr:row>99</xdr:row>
      <xdr:rowOff>43070</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flipV="1">
          <a:off x="4633595" y="15856841"/>
          <a:ext cx="1270" cy="115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46897</xdr:rowOff>
    </xdr:from>
    <xdr:ext cx="534377" cy="259045"/>
    <xdr:sp macro="" textlink="">
      <xdr:nvSpPr>
        <xdr:cNvPr id="232" name="衛生費最小値テキスト">
          <a:extLst>
            <a:ext uri="{FF2B5EF4-FFF2-40B4-BE49-F238E27FC236}">
              <a16:creationId xmlns:a16="http://schemas.microsoft.com/office/drawing/2014/main" xmlns="" id="{00000000-0008-0000-0700-0000E8000000}"/>
            </a:ext>
          </a:extLst>
        </xdr:cNvPr>
        <xdr:cNvSpPr txBox="1"/>
      </xdr:nvSpPr>
      <xdr:spPr>
        <a:xfrm>
          <a:off x="4686300" y="1702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43070</xdr:rowOff>
    </xdr:from>
    <xdr:to>
      <xdr:col>24</xdr:col>
      <xdr:colOff>152400</xdr:colOff>
      <xdr:row>99</xdr:row>
      <xdr:rowOff>43070</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4546600" y="1701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30118</xdr:rowOff>
    </xdr:from>
    <xdr:ext cx="534377" cy="259045"/>
    <xdr:sp macro="" textlink="">
      <xdr:nvSpPr>
        <xdr:cNvPr id="234" name="衛生費最大値テキスト">
          <a:extLst>
            <a:ext uri="{FF2B5EF4-FFF2-40B4-BE49-F238E27FC236}">
              <a16:creationId xmlns:a16="http://schemas.microsoft.com/office/drawing/2014/main" xmlns="" id="{00000000-0008-0000-0700-0000EA000000}"/>
            </a:ext>
          </a:extLst>
        </xdr:cNvPr>
        <xdr:cNvSpPr txBox="1"/>
      </xdr:nvSpPr>
      <xdr:spPr>
        <a:xfrm>
          <a:off x="4686300" y="1563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83441</xdr:rowOff>
    </xdr:from>
    <xdr:to>
      <xdr:col>24</xdr:col>
      <xdr:colOff>152400</xdr:colOff>
      <xdr:row>92</xdr:row>
      <xdr:rowOff>83441</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4546600" y="1585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83648</xdr:rowOff>
    </xdr:from>
    <xdr:to>
      <xdr:col>24</xdr:col>
      <xdr:colOff>63500</xdr:colOff>
      <xdr:row>97</xdr:row>
      <xdr:rowOff>95625</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a:off x="3797300" y="16714298"/>
          <a:ext cx="838200" cy="1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104187</xdr:rowOff>
    </xdr:from>
    <xdr:ext cx="534377" cy="259045"/>
    <xdr:sp macro="" textlink="">
      <xdr:nvSpPr>
        <xdr:cNvPr id="237" name="衛生費平均値テキスト">
          <a:extLst>
            <a:ext uri="{FF2B5EF4-FFF2-40B4-BE49-F238E27FC236}">
              <a16:creationId xmlns:a16="http://schemas.microsoft.com/office/drawing/2014/main" xmlns="" id="{00000000-0008-0000-0700-0000ED000000}"/>
            </a:ext>
          </a:extLst>
        </xdr:cNvPr>
        <xdr:cNvSpPr txBox="1"/>
      </xdr:nvSpPr>
      <xdr:spPr>
        <a:xfrm>
          <a:off x="4686300" y="16391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81310</xdr:rowOff>
    </xdr:from>
    <xdr:to>
      <xdr:col>24</xdr:col>
      <xdr:colOff>114300</xdr:colOff>
      <xdr:row>97</xdr:row>
      <xdr:rowOff>11460</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4584700" y="1654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78229</xdr:rowOff>
    </xdr:from>
    <xdr:to>
      <xdr:col>19</xdr:col>
      <xdr:colOff>177800</xdr:colOff>
      <xdr:row>97</xdr:row>
      <xdr:rowOff>83648</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a:off x="2908300" y="16708879"/>
          <a:ext cx="889000" cy="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72532</xdr:rowOff>
    </xdr:from>
    <xdr:to>
      <xdr:col>20</xdr:col>
      <xdr:colOff>38100</xdr:colOff>
      <xdr:row>97</xdr:row>
      <xdr:rowOff>2682</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3746500" y="1653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19209</xdr:rowOff>
    </xdr:from>
    <xdr:ext cx="534377"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3530111" y="1630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62319</xdr:rowOff>
    </xdr:from>
    <xdr:to>
      <xdr:col>15</xdr:col>
      <xdr:colOff>50800</xdr:colOff>
      <xdr:row>97</xdr:row>
      <xdr:rowOff>78229</xdr:rowOff>
    </xdr:to>
    <xdr:cxnSp macro="">
      <xdr:nvCxnSpPr>
        <xdr:cNvPr id="242" name="直線コネクタ 241">
          <a:extLst>
            <a:ext uri="{FF2B5EF4-FFF2-40B4-BE49-F238E27FC236}">
              <a16:creationId xmlns:a16="http://schemas.microsoft.com/office/drawing/2014/main" xmlns="" id="{00000000-0008-0000-0700-0000F2000000}"/>
            </a:ext>
          </a:extLst>
        </xdr:cNvPr>
        <xdr:cNvCxnSpPr/>
      </xdr:nvCxnSpPr>
      <xdr:spPr>
        <a:xfrm>
          <a:off x="2019300" y="16692969"/>
          <a:ext cx="889000" cy="1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67503</xdr:rowOff>
    </xdr:from>
    <xdr:to>
      <xdr:col>15</xdr:col>
      <xdr:colOff>101600</xdr:colOff>
      <xdr:row>96</xdr:row>
      <xdr:rowOff>169103</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2857500" y="1652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14180</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2641111" y="1630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171087</xdr:rowOff>
    </xdr:from>
    <xdr:to>
      <xdr:col>10</xdr:col>
      <xdr:colOff>114300</xdr:colOff>
      <xdr:row>97</xdr:row>
      <xdr:rowOff>62319</xdr:rowOff>
    </xdr:to>
    <xdr:cxnSp macro="">
      <xdr:nvCxnSpPr>
        <xdr:cNvPr id="245" name="直線コネクタ 244">
          <a:extLst>
            <a:ext uri="{FF2B5EF4-FFF2-40B4-BE49-F238E27FC236}">
              <a16:creationId xmlns:a16="http://schemas.microsoft.com/office/drawing/2014/main" xmlns="" id="{00000000-0008-0000-0700-0000F5000000}"/>
            </a:ext>
          </a:extLst>
        </xdr:cNvPr>
        <xdr:cNvCxnSpPr/>
      </xdr:nvCxnSpPr>
      <xdr:spPr>
        <a:xfrm>
          <a:off x="1130300" y="16630287"/>
          <a:ext cx="889000" cy="6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135054</xdr:rowOff>
    </xdr:from>
    <xdr:to>
      <xdr:col>10</xdr:col>
      <xdr:colOff>165100</xdr:colOff>
      <xdr:row>97</xdr:row>
      <xdr:rowOff>65204</xdr:rowOff>
    </xdr:to>
    <xdr:sp macro="" textlink="">
      <xdr:nvSpPr>
        <xdr:cNvPr id="246" name="フローチャート: 判断 245">
          <a:extLst>
            <a:ext uri="{FF2B5EF4-FFF2-40B4-BE49-F238E27FC236}">
              <a16:creationId xmlns:a16="http://schemas.microsoft.com/office/drawing/2014/main" xmlns="" id="{00000000-0008-0000-0700-0000F6000000}"/>
            </a:ext>
          </a:extLst>
        </xdr:cNvPr>
        <xdr:cNvSpPr/>
      </xdr:nvSpPr>
      <xdr:spPr>
        <a:xfrm>
          <a:off x="1968500" y="1659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81731</xdr:rowOff>
    </xdr:from>
    <xdr:ext cx="534377"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1752111" y="163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127122</xdr:rowOff>
    </xdr:from>
    <xdr:to>
      <xdr:col>6</xdr:col>
      <xdr:colOff>38100</xdr:colOff>
      <xdr:row>97</xdr:row>
      <xdr:rowOff>57272</xdr:rowOff>
    </xdr:to>
    <xdr:sp macro="" textlink="">
      <xdr:nvSpPr>
        <xdr:cNvPr id="248" name="フローチャート: 判断 247">
          <a:extLst>
            <a:ext uri="{FF2B5EF4-FFF2-40B4-BE49-F238E27FC236}">
              <a16:creationId xmlns:a16="http://schemas.microsoft.com/office/drawing/2014/main" xmlns="" id="{00000000-0008-0000-0700-0000F8000000}"/>
            </a:ext>
          </a:extLst>
        </xdr:cNvPr>
        <xdr:cNvSpPr/>
      </xdr:nvSpPr>
      <xdr:spPr>
        <a:xfrm>
          <a:off x="1079500" y="16586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48399</xdr:rowOff>
    </xdr:from>
    <xdr:ext cx="534377"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863111" y="1667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44825</xdr:rowOff>
    </xdr:from>
    <xdr:to>
      <xdr:col>24</xdr:col>
      <xdr:colOff>114300</xdr:colOff>
      <xdr:row>97</xdr:row>
      <xdr:rowOff>146425</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4584700" y="1667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23252</xdr:rowOff>
    </xdr:from>
    <xdr:ext cx="534377" cy="259045"/>
    <xdr:sp macro="" textlink="">
      <xdr:nvSpPr>
        <xdr:cNvPr id="256" name="衛生費該当値テキスト">
          <a:extLst>
            <a:ext uri="{FF2B5EF4-FFF2-40B4-BE49-F238E27FC236}">
              <a16:creationId xmlns:a16="http://schemas.microsoft.com/office/drawing/2014/main" xmlns="" id="{00000000-0008-0000-0700-000000010000}"/>
            </a:ext>
          </a:extLst>
        </xdr:cNvPr>
        <xdr:cNvSpPr txBox="1"/>
      </xdr:nvSpPr>
      <xdr:spPr>
        <a:xfrm>
          <a:off x="4686300" y="1665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32848</xdr:rowOff>
    </xdr:from>
    <xdr:to>
      <xdr:col>20</xdr:col>
      <xdr:colOff>38100</xdr:colOff>
      <xdr:row>97</xdr:row>
      <xdr:rowOff>134448</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3746500" y="1666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125575</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3530111" y="1675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27429</xdr:rowOff>
    </xdr:from>
    <xdr:to>
      <xdr:col>15</xdr:col>
      <xdr:colOff>101600</xdr:colOff>
      <xdr:row>97</xdr:row>
      <xdr:rowOff>129029</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2857500" y="1665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120156</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2641111" y="1675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11519</xdr:rowOff>
    </xdr:from>
    <xdr:to>
      <xdr:col>10</xdr:col>
      <xdr:colOff>165100</xdr:colOff>
      <xdr:row>97</xdr:row>
      <xdr:rowOff>113119</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1968500" y="1664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104246</xdr:rowOff>
    </xdr:from>
    <xdr:ext cx="534377"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1752111" y="1673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120287</xdr:rowOff>
    </xdr:from>
    <xdr:to>
      <xdr:col>6</xdr:col>
      <xdr:colOff>38100</xdr:colOff>
      <xdr:row>97</xdr:row>
      <xdr:rowOff>50437</xdr:rowOff>
    </xdr:to>
    <xdr:sp macro="" textlink="">
      <xdr:nvSpPr>
        <xdr:cNvPr id="263" name="楕円 262">
          <a:extLst>
            <a:ext uri="{FF2B5EF4-FFF2-40B4-BE49-F238E27FC236}">
              <a16:creationId xmlns:a16="http://schemas.microsoft.com/office/drawing/2014/main" xmlns="" id="{00000000-0008-0000-0700-000007010000}"/>
            </a:ext>
          </a:extLst>
        </xdr:cNvPr>
        <xdr:cNvSpPr/>
      </xdr:nvSpPr>
      <xdr:spPr>
        <a:xfrm>
          <a:off x="1079500" y="1657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66964</xdr:rowOff>
    </xdr:from>
    <xdr:ext cx="534377" cy="259045"/>
    <xdr:sp macro="" textlink="">
      <xdr:nvSpPr>
        <xdr:cNvPr id="264" name="テキスト ボックス 263">
          <a:extLst>
            <a:ext uri="{FF2B5EF4-FFF2-40B4-BE49-F238E27FC236}">
              <a16:creationId xmlns:a16="http://schemas.microsoft.com/office/drawing/2014/main" xmlns="" id="{00000000-0008-0000-0700-000008010000}"/>
            </a:ext>
          </a:extLst>
        </xdr:cNvPr>
        <xdr:cNvSpPr txBox="1"/>
      </xdr:nvSpPr>
      <xdr:spPr>
        <a:xfrm>
          <a:off x="863111" y="163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xmlns=""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xmlns=""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xmlns=""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77978</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flipV="1">
          <a:off x="10475595" y="5392928"/>
          <a:ext cx="1270" cy="133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xmlns=""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24655</xdr:rowOff>
    </xdr:from>
    <xdr:ext cx="469744" cy="259045"/>
    <xdr:sp macro="" textlink="">
      <xdr:nvSpPr>
        <xdr:cNvPr id="291" name="労働費最大値テキスト">
          <a:extLst>
            <a:ext uri="{FF2B5EF4-FFF2-40B4-BE49-F238E27FC236}">
              <a16:creationId xmlns:a16="http://schemas.microsoft.com/office/drawing/2014/main" xmlns="" id="{00000000-0008-0000-0700-000023010000}"/>
            </a:ext>
          </a:extLst>
        </xdr:cNvPr>
        <xdr:cNvSpPr txBox="1"/>
      </xdr:nvSpPr>
      <xdr:spPr>
        <a:xfrm>
          <a:off x="10528300" y="516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77978</xdr:rowOff>
    </xdr:from>
    <xdr:to>
      <xdr:col>55</xdr:col>
      <xdr:colOff>88900</xdr:colOff>
      <xdr:row>31</xdr:row>
      <xdr:rowOff>77978</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10388600" y="5392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71882</xdr:rowOff>
    </xdr:from>
    <xdr:to>
      <xdr:col>55</xdr:col>
      <xdr:colOff>0</xdr:colOff>
      <xdr:row>31</xdr:row>
      <xdr:rowOff>77978</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a:off x="9639300" y="5386832"/>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31132</xdr:rowOff>
    </xdr:from>
    <xdr:ext cx="378565" cy="259045"/>
    <xdr:sp macro="" textlink="">
      <xdr:nvSpPr>
        <xdr:cNvPr id="294" name="労働費平均値テキスト">
          <a:extLst>
            <a:ext uri="{FF2B5EF4-FFF2-40B4-BE49-F238E27FC236}">
              <a16:creationId xmlns:a16="http://schemas.microsoft.com/office/drawing/2014/main" xmlns="" id="{00000000-0008-0000-0700-000026010000}"/>
            </a:ext>
          </a:extLst>
        </xdr:cNvPr>
        <xdr:cNvSpPr txBox="1"/>
      </xdr:nvSpPr>
      <xdr:spPr>
        <a:xfrm>
          <a:off x="10528300" y="63747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52705</xdr:rowOff>
    </xdr:from>
    <xdr:to>
      <xdr:col>55</xdr:col>
      <xdr:colOff>50800</xdr:colOff>
      <xdr:row>37</xdr:row>
      <xdr:rowOff>154305</xdr:rowOff>
    </xdr:to>
    <xdr:sp macro="" textlink="">
      <xdr:nvSpPr>
        <xdr:cNvPr id="295" name="フローチャート: 判断 294">
          <a:extLst>
            <a:ext uri="{FF2B5EF4-FFF2-40B4-BE49-F238E27FC236}">
              <a16:creationId xmlns:a16="http://schemas.microsoft.com/office/drawing/2014/main" xmlns="" id="{00000000-0008-0000-0700-000027010000}"/>
            </a:ext>
          </a:extLst>
        </xdr:cNvPr>
        <xdr:cNvSpPr/>
      </xdr:nvSpPr>
      <xdr:spPr>
        <a:xfrm>
          <a:off x="104267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71882</xdr:rowOff>
    </xdr:from>
    <xdr:to>
      <xdr:col>50</xdr:col>
      <xdr:colOff>114300</xdr:colOff>
      <xdr:row>31</xdr:row>
      <xdr:rowOff>89789</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flipV="1">
          <a:off x="8750300" y="5386832"/>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28702</xdr:rowOff>
    </xdr:from>
    <xdr:to>
      <xdr:col>50</xdr:col>
      <xdr:colOff>165100</xdr:colOff>
      <xdr:row>37</xdr:row>
      <xdr:rowOff>130302</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9588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121429</xdr:rowOff>
    </xdr:from>
    <xdr:ext cx="378565"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9450017" y="6465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89789</xdr:rowOff>
    </xdr:from>
    <xdr:to>
      <xdr:col>45</xdr:col>
      <xdr:colOff>177800</xdr:colOff>
      <xdr:row>31</xdr:row>
      <xdr:rowOff>113792</xdr:rowOff>
    </xdr:to>
    <xdr:cxnSp macro="">
      <xdr:nvCxnSpPr>
        <xdr:cNvPr id="299" name="直線コネクタ 298">
          <a:extLst>
            <a:ext uri="{FF2B5EF4-FFF2-40B4-BE49-F238E27FC236}">
              <a16:creationId xmlns:a16="http://schemas.microsoft.com/office/drawing/2014/main" xmlns="" id="{00000000-0008-0000-0700-00002B010000}"/>
            </a:ext>
          </a:extLst>
        </xdr:cNvPr>
        <xdr:cNvCxnSpPr/>
      </xdr:nvCxnSpPr>
      <xdr:spPr>
        <a:xfrm flipV="1">
          <a:off x="7861300" y="5404739"/>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xdr:rowOff>
    </xdr:from>
    <xdr:to>
      <xdr:col>46</xdr:col>
      <xdr:colOff>38100</xdr:colOff>
      <xdr:row>37</xdr:row>
      <xdr:rowOff>103632</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8699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94759</xdr:rowOff>
    </xdr:from>
    <xdr:ext cx="378565"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8561017" y="6438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110363</xdr:rowOff>
    </xdr:from>
    <xdr:to>
      <xdr:col>41</xdr:col>
      <xdr:colOff>50800</xdr:colOff>
      <xdr:row>31</xdr:row>
      <xdr:rowOff>113792</xdr:rowOff>
    </xdr:to>
    <xdr:cxnSp macro="">
      <xdr:nvCxnSpPr>
        <xdr:cNvPr id="302" name="直線コネクタ 301">
          <a:extLst>
            <a:ext uri="{FF2B5EF4-FFF2-40B4-BE49-F238E27FC236}">
              <a16:creationId xmlns:a16="http://schemas.microsoft.com/office/drawing/2014/main" xmlns="" id="{00000000-0008-0000-0700-00002E010000}"/>
            </a:ext>
          </a:extLst>
        </xdr:cNvPr>
        <xdr:cNvCxnSpPr/>
      </xdr:nvCxnSpPr>
      <xdr:spPr>
        <a:xfrm>
          <a:off x="6972300" y="542531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150241</xdr:rowOff>
    </xdr:from>
    <xdr:to>
      <xdr:col>41</xdr:col>
      <xdr:colOff>101600</xdr:colOff>
      <xdr:row>37</xdr:row>
      <xdr:rowOff>80391</xdr:rowOff>
    </xdr:to>
    <xdr:sp macro="" textlink="">
      <xdr:nvSpPr>
        <xdr:cNvPr id="303" name="フローチャート: 判断 302">
          <a:extLst>
            <a:ext uri="{FF2B5EF4-FFF2-40B4-BE49-F238E27FC236}">
              <a16:creationId xmlns:a16="http://schemas.microsoft.com/office/drawing/2014/main" xmlns="" id="{00000000-0008-0000-0700-00002F010000}"/>
            </a:ext>
          </a:extLst>
        </xdr:cNvPr>
        <xdr:cNvSpPr/>
      </xdr:nvSpPr>
      <xdr:spPr>
        <a:xfrm>
          <a:off x="7810500" y="632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71518</xdr:rowOff>
    </xdr:from>
    <xdr:ext cx="378565"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7672017" y="6415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5" name="フローチャート: 判断 304">
          <a:extLst>
            <a:ext uri="{FF2B5EF4-FFF2-40B4-BE49-F238E27FC236}">
              <a16:creationId xmlns:a16="http://schemas.microsoft.com/office/drawing/2014/main" xmlns="" id="{00000000-0008-0000-0700-000031010000}"/>
            </a:ext>
          </a:extLst>
        </xdr:cNvPr>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59707</xdr:rowOff>
    </xdr:from>
    <xdr:ext cx="378565"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6783017" y="640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27178</xdr:rowOff>
    </xdr:from>
    <xdr:to>
      <xdr:col>55</xdr:col>
      <xdr:colOff>50800</xdr:colOff>
      <xdr:row>31</xdr:row>
      <xdr:rowOff>128778</xdr:rowOff>
    </xdr:to>
    <xdr:sp macro="" textlink="">
      <xdr:nvSpPr>
        <xdr:cNvPr id="312" name="楕円 311">
          <a:extLst>
            <a:ext uri="{FF2B5EF4-FFF2-40B4-BE49-F238E27FC236}">
              <a16:creationId xmlns:a16="http://schemas.microsoft.com/office/drawing/2014/main" xmlns="" id="{00000000-0008-0000-0700-000038010000}"/>
            </a:ext>
          </a:extLst>
        </xdr:cNvPr>
        <xdr:cNvSpPr/>
      </xdr:nvSpPr>
      <xdr:spPr>
        <a:xfrm>
          <a:off x="10426700" y="534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151655</xdr:rowOff>
    </xdr:from>
    <xdr:ext cx="469744" cy="259045"/>
    <xdr:sp macro="" textlink="">
      <xdr:nvSpPr>
        <xdr:cNvPr id="313" name="労働費該当値テキスト">
          <a:extLst>
            <a:ext uri="{FF2B5EF4-FFF2-40B4-BE49-F238E27FC236}">
              <a16:creationId xmlns:a16="http://schemas.microsoft.com/office/drawing/2014/main" xmlns="" id="{00000000-0008-0000-0700-000039010000}"/>
            </a:ext>
          </a:extLst>
        </xdr:cNvPr>
        <xdr:cNvSpPr txBox="1"/>
      </xdr:nvSpPr>
      <xdr:spPr>
        <a:xfrm>
          <a:off x="10528300" y="529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21082</xdr:rowOff>
    </xdr:from>
    <xdr:to>
      <xdr:col>50</xdr:col>
      <xdr:colOff>165100</xdr:colOff>
      <xdr:row>31</xdr:row>
      <xdr:rowOff>122682</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9588500" y="533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139209</xdr:rowOff>
    </xdr:from>
    <xdr:ext cx="469744"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9404428" y="511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38989</xdr:rowOff>
    </xdr:from>
    <xdr:to>
      <xdr:col>46</xdr:col>
      <xdr:colOff>38100</xdr:colOff>
      <xdr:row>31</xdr:row>
      <xdr:rowOff>140589</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8699500" y="535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157116</xdr:rowOff>
    </xdr:from>
    <xdr:ext cx="469744"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8515428" y="512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62992</xdr:rowOff>
    </xdr:from>
    <xdr:to>
      <xdr:col>41</xdr:col>
      <xdr:colOff>101600</xdr:colOff>
      <xdr:row>31</xdr:row>
      <xdr:rowOff>164592</xdr:rowOff>
    </xdr:to>
    <xdr:sp macro="" textlink="">
      <xdr:nvSpPr>
        <xdr:cNvPr id="318" name="楕円 317">
          <a:extLst>
            <a:ext uri="{FF2B5EF4-FFF2-40B4-BE49-F238E27FC236}">
              <a16:creationId xmlns:a16="http://schemas.microsoft.com/office/drawing/2014/main" xmlns="" id="{00000000-0008-0000-0700-00003E010000}"/>
            </a:ext>
          </a:extLst>
        </xdr:cNvPr>
        <xdr:cNvSpPr/>
      </xdr:nvSpPr>
      <xdr:spPr>
        <a:xfrm>
          <a:off x="7810500" y="537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9669</xdr:rowOff>
    </xdr:from>
    <xdr:ext cx="469744" cy="259045"/>
    <xdr:sp macro="" textlink="">
      <xdr:nvSpPr>
        <xdr:cNvPr id="319" name="テキスト ボックス 318">
          <a:extLst>
            <a:ext uri="{FF2B5EF4-FFF2-40B4-BE49-F238E27FC236}">
              <a16:creationId xmlns:a16="http://schemas.microsoft.com/office/drawing/2014/main" xmlns="" id="{00000000-0008-0000-0700-00003F010000}"/>
            </a:ext>
          </a:extLst>
        </xdr:cNvPr>
        <xdr:cNvSpPr txBox="1"/>
      </xdr:nvSpPr>
      <xdr:spPr>
        <a:xfrm>
          <a:off x="7626428" y="515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59563</xdr:rowOff>
    </xdr:from>
    <xdr:to>
      <xdr:col>36</xdr:col>
      <xdr:colOff>165100</xdr:colOff>
      <xdr:row>31</xdr:row>
      <xdr:rowOff>161163</xdr:rowOff>
    </xdr:to>
    <xdr:sp macro="" textlink="">
      <xdr:nvSpPr>
        <xdr:cNvPr id="320" name="楕円 319">
          <a:extLst>
            <a:ext uri="{FF2B5EF4-FFF2-40B4-BE49-F238E27FC236}">
              <a16:creationId xmlns:a16="http://schemas.microsoft.com/office/drawing/2014/main" xmlns="" id="{00000000-0008-0000-0700-000040010000}"/>
            </a:ext>
          </a:extLst>
        </xdr:cNvPr>
        <xdr:cNvSpPr/>
      </xdr:nvSpPr>
      <xdr:spPr>
        <a:xfrm>
          <a:off x="6921500" y="537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6240</xdr:rowOff>
    </xdr:from>
    <xdr:ext cx="469744" cy="259045"/>
    <xdr:sp macro="" textlink="">
      <xdr:nvSpPr>
        <xdr:cNvPr id="321" name="テキスト ボックス 320">
          <a:extLst>
            <a:ext uri="{FF2B5EF4-FFF2-40B4-BE49-F238E27FC236}">
              <a16:creationId xmlns:a16="http://schemas.microsoft.com/office/drawing/2014/main" xmlns="" id="{00000000-0008-0000-0700-000041010000}"/>
            </a:ext>
          </a:extLst>
        </xdr:cNvPr>
        <xdr:cNvSpPr txBox="1"/>
      </xdr:nvSpPr>
      <xdr:spPr>
        <a:xfrm>
          <a:off x="6737428" y="514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xmlns=""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xmlns=""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xmlns=""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xmlns=""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94723</xdr:rowOff>
    </xdr:from>
    <xdr:to>
      <xdr:col>54</xdr:col>
      <xdr:colOff>189865</xdr:colOff>
      <xdr:row>59</xdr:row>
      <xdr:rowOff>7989</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flipV="1">
          <a:off x="10475595" y="8838673"/>
          <a:ext cx="1270" cy="128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11816</xdr:rowOff>
    </xdr:from>
    <xdr:ext cx="469744" cy="259045"/>
    <xdr:sp macro="" textlink="">
      <xdr:nvSpPr>
        <xdr:cNvPr id="346" name="農林水産業費最小値テキスト">
          <a:extLst>
            <a:ext uri="{FF2B5EF4-FFF2-40B4-BE49-F238E27FC236}">
              <a16:creationId xmlns:a16="http://schemas.microsoft.com/office/drawing/2014/main" xmlns="" id="{00000000-0008-0000-0700-00005A010000}"/>
            </a:ext>
          </a:extLst>
        </xdr:cNvPr>
        <xdr:cNvSpPr txBox="1"/>
      </xdr:nvSpPr>
      <xdr:spPr>
        <a:xfrm>
          <a:off x="10528300" y="1012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7989</xdr:rowOff>
    </xdr:from>
    <xdr:to>
      <xdr:col>55</xdr:col>
      <xdr:colOff>88900</xdr:colOff>
      <xdr:row>59</xdr:row>
      <xdr:rowOff>7989</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a:off x="10388600" y="1012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41400</xdr:rowOff>
    </xdr:from>
    <xdr:ext cx="534377" cy="259045"/>
    <xdr:sp macro="" textlink="">
      <xdr:nvSpPr>
        <xdr:cNvPr id="348" name="農林水産業費最大値テキスト">
          <a:extLst>
            <a:ext uri="{FF2B5EF4-FFF2-40B4-BE49-F238E27FC236}">
              <a16:creationId xmlns:a16="http://schemas.microsoft.com/office/drawing/2014/main" xmlns="" id="{00000000-0008-0000-0700-00005C010000}"/>
            </a:ext>
          </a:extLst>
        </xdr:cNvPr>
        <xdr:cNvSpPr txBox="1"/>
      </xdr:nvSpPr>
      <xdr:spPr>
        <a:xfrm>
          <a:off x="10528300" y="861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94723</xdr:rowOff>
    </xdr:from>
    <xdr:to>
      <xdr:col>55</xdr:col>
      <xdr:colOff>88900</xdr:colOff>
      <xdr:row>51</xdr:row>
      <xdr:rowOff>94723</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a:off x="10388600" y="8838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119545</xdr:rowOff>
    </xdr:from>
    <xdr:to>
      <xdr:col>55</xdr:col>
      <xdr:colOff>0</xdr:colOff>
      <xdr:row>58</xdr:row>
      <xdr:rowOff>134957</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flipV="1">
          <a:off x="9639300" y="10063645"/>
          <a:ext cx="838200" cy="1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156487</xdr:rowOff>
    </xdr:from>
    <xdr:ext cx="534377" cy="259045"/>
    <xdr:sp macro="" textlink="">
      <xdr:nvSpPr>
        <xdr:cNvPr id="351" name="農林水産業費平均値テキスト">
          <a:extLst>
            <a:ext uri="{FF2B5EF4-FFF2-40B4-BE49-F238E27FC236}">
              <a16:creationId xmlns:a16="http://schemas.microsoft.com/office/drawing/2014/main" xmlns="" id="{00000000-0008-0000-0700-00005F010000}"/>
            </a:ext>
          </a:extLst>
        </xdr:cNvPr>
        <xdr:cNvSpPr txBox="1"/>
      </xdr:nvSpPr>
      <xdr:spPr>
        <a:xfrm>
          <a:off x="10528300" y="958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133610</xdr:rowOff>
    </xdr:from>
    <xdr:to>
      <xdr:col>55</xdr:col>
      <xdr:colOff>50800</xdr:colOff>
      <xdr:row>57</xdr:row>
      <xdr:rowOff>63760</xdr:rowOff>
    </xdr:to>
    <xdr:sp macro="" textlink="">
      <xdr:nvSpPr>
        <xdr:cNvPr id="352" name="フローチャート: 判断 351">
          <a:extLst>
            <a:ext uri="{FF2B5EF4-FFF2-40B4-BE49-F238E27FC236}">
              <a16:creationId xmlns:a16="http://schemas.microsoft.com/office/drawing/2014/main" xmlns="" id="{00000000-0008-0000-0700-000060010000}"/>
            </a:ext>
          </a:extLst>
        </xdr:cNvPr>
        <xdr:cNvSpPr/>
      </xdr:nvSpPr>
      <xdr:spPr>
        <a:xfrm>
          <a:off x="10426700" y="9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134957</xdr:rowOff>
    </xdr:from>
    <xdr:to>
      <xdr:col>50</xdr:col>
      <xdr:colOff>114300</xdr:colOff>
      <xdr:row>58</xdr:row>
      <xdr:rowOff>135224</xdr:rowOff>
    </xdr:to>
    <xdr:cxnSp macro="">
      <xdr:nvCxnSpPr>
        <xdr:cNvPr id="353" name="直線コネクタ 352">
          <a:extLst>
            <a:ext uri="{FF2B5EF4-FFF2-40B4-BE49-F238E27FC236}">
              <a16:creationId xmlns:a16="http://schemas.microsoft.com/office/drawing/2014/main" xmlns="" id="{00000000-0008-0000-0700-000061010000}"/>
            </a:ext>
          </a:extLst>
        </xdr:cNvPr>
        <xdr:cNvCxnSpPr/>
      </xdr:nvCxnSpPr>
      <xdr:spPr>
        <a:xfrm flipV="1">
          <a:off x="8750300" y="10079057"/>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124257</xdr:rowOff>
    </xdr:from>
    <xdr:to>
      <xdr:col>50</xdr:col>
      <xdr:colOff>165100</xdr:colOff>
      <xdr:row>57</xdr:row>
      <xdr:rowOff>54407</xdr:rowOff>
    </xdr:to>
    <xdr:sp macro="" textlink="">
      <xdr:nvSpPr>
        <xdr:cNvPr id="354" name="フローチャート: 判断 353">
          <a:extLst>
            <a:ext uri="{FF2B5EF4-FFF2-40B4-BE49-F238E27FC236}">
              <a16:creationId xmlns:a16="http://schemas.microsoft.com/office/drawing/2014/main" xmlns="" id="{00000000-0008-0000-0700-000062010000}"/>
            </a:ext>
          </a:extLst>
        </xdr:cNvPr>
        <xdr:cNvSpPr/>
      </xdr:nvSpPr>
      <xdr:spPr>
        <a:xfrm>
          <a:off x="9588500" y="97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70934</xdr:rowOff>
    </xdr:from>
    <xdr:ext cx="534377"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9372111" y="950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122936</xdr:rowOff>
    </xdr:from>
    <xdr:to>
      <xdr:col>45</xdr:col>
      <xdr:colOff>177800</xdr:colOff>
      <xdr:row>58</xdr:row>
      <xdr:rowOff>135224</xdr:rowOff>
    </xdr:to>
    <xdr:cxnSp macro="">
      <xdr:nvCxnSpPr>
        <xdr:cNvPr id="356" name="直線コネクタ 355">
          <a:extLst>
            <a:ext uri="{FF2B5EF4-FFF2-40B4-BE49-F238E27FC236}">
              <a16:creationId xmlns:a16="http://schemas.microsoft.com/office/drawing/2014/main" xmlns="" id="{00000000-0008-0000-0700-000064010000}"/>
            </a:ext>
          </a:extLst>
        </xdr:cNvPr>
        <xdr:cNvCxnSpPr/>
      </xdr:nvCxnSpPr>
      <xdr:spPr>
        <a:xfrm>
          <a:off x="7861300" y="10067036"/>
          <a:ext cx="889000" cy="1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130563</xdr:rowOff>
    </xdr:from>
    <xdr:to>
      <xdr:col>46</xdr:col>
      <xdr:colOff>38100</xdr:colOff>
      <xdr:row>57</xdr:row>
      <xdr:rowOff>60713</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86995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77240</xdr:rowOff>
    </xdr:from>
    <xdr:ext cx="534377"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8483111" y="950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122936</xdr:rowOff>
    </xdr:from>
    <xdr:to>
      <xdr:col>41</xdr:col>
      <xdr:colOff>50800</xdr:colOff>
      <xdr:row>58</xdr:row>
      <xdr:rowOff>127089</xdr:rowOff>
    </xdr:to>
    <xdr:cxnSp macro="">
      <xdr:nvCxnSpPr>
        <xdr:cNvPr id="359" name="直線コネクタ 358">
          <a:extLst>
            <a:ext uri="{FF2B5EF4-FFF2-40B4-BE49-F238E27FC236}">
              <a16:creationId xmlns:a16="http://schemas.microsoft.com/office/drawing/2014/main" xmlns="" id="{00000000-0008-0000-0700-000067010000}"/>
            </a:ext>
          </a:extLst>
        </xdr:cNvPr>
        <xdr:cNvCxnSpPr/>
      </xdr:nvCxnSpPr>
      <xdr:spPr>
        <a:xfrm flipV="1">
          <a:off x="6972300" y="10067036"/>
          <a:ext cx="8890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126562</xdr:rowOff>
    </xdr:from>
    <xdr:to>
      <xdr:col>41</xdr:col>
      <xdr:colOff>101600</xdr:colOff>
      <xdr:row>57</xdr:row>
      <xdr:rowOff>56712</xdr:rowOff>
    </xdr:to>
    <xdr:sp macro="" textlink="">
      <xdr:nvSpPr>
        <xdr:cNvPr id="360" name="フローチャート: 判断 359">
          <a:extLst>
            <a:ext uri="{FF2B5EF4-FFF2-40B4-BE49-F238E27FC236}">
              <a16:creationId xmlns:a16="http://schemas.microsoft.com/office/drawing/2014/main" xmlns="" id="{00000000-0008-0000-0700-000068010000}"/>
            </a:ext>
          </a:extLst>
        </xdr:cNvPr>
        <xdr:cNvSpPr/>
      </xdr:nvSpPr>
      <xdr:spPr>
        <a:xfrm>
          <a:off x="7810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73239</xdr:rowOff>
    </xdr:from>
    <xdr:ext cx="534377"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7594111" y="950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127171</xdr:rowOff>
    </xdr:from>
    <xdr:to>
      <xdr:col>36</xdr:col>
      <xdr:colOff>165100</xdr:colOff>
      <xdr:row>58</xdr:row>
      <xdr:rowOff>57321</xdr:rowOff>
    </xdr:to>
    <xdr:sp macro="" textlink="">
      <xdr:nvSpPr>
        <xdr:cNvPr id="362" name="フローチャート: 判断 361">
          <a:extLst>
            <a:ext uri="{FF2B5EF4-FFF2-40B4-BE49-F238E27FC236}">
              <a16:creationId xmlns:a16="http://schemas.microsoft.com/office/drawing/2014/main" xmlns="" id="{00000000-0008-0000-0700-00006A010000}"/>
            </a:ext>
          </a:extLst>
        </xdr:cNvPr>
        <xdr:cNvSpPr/>
      </xdr:nvSpPr>
      <xdr:spPr>
        <a:xfrm>
          <a:off x="6921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73848</xdr:rowOff>
    </xdr:from>
    <xdr:ext cx="534377"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6705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68745</xdr:rowOff>
    </xdr:from>
    <xdr:to>
      <xdr:col>55</xdr:col>
      <xdr:colOff>50800</xdr:colOff>
      <xdr:row>58</xdr:row>
      <xdr:rowOff>170345</xdr:rowOff>
    </xdr:to>
    <xdr:sp macro="" textlink="">
      <xdr:nvSpPr>
        <xdr:cNvPr id="369" name="楕円 368">
          <a:extLst>
            <a:ext uri="{FF2B5EF4-FFF2-40B4-BE49-F238E27FC236}">
              <a16:creationId xmlns:a16="http://schemas.microsoft.com/office/drawing/2014/main" xmlns="" id="{00000000-0008-0000-0700-000071010000}"/>
            </a:ext>
          </a:extLst>
        </xdr:cNvPr>
        <xdr:cNvSpPr/>
      </xdr:nvSpPr>
      <xdr:spPr>
        <a:xfrm>
          <a:off x="10426700" y="1001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155122</xdr:rowOff>
    </xdr:from>
    <xdr:ext cx="469744" cy="259045"/>
    <xdr:sp macro="" textlink="">
      <xdr:nvSpPr>
        <xdr:cNvPr id="370" name="農林水産業費該当値テキスト">
          <a:extLst>
            <a:ext uri="{FF2B5EF4-FFF2-40B4-BE49-F238E27FC236}">
              <a16:creationId xmlns:a16="http://schemas.microsoft.com/office/drawing/2014/main" xmlns="" id="{00000000-0008-0000-0700-000072010000}"/>
            </a:ext>
          </a:extLst>
        </xdr:cNvPr>
        <xdr:cNvSpPr txBox="1"/>
      </xdr:nvSpPr>
      <xdr:spPr>
        <a:xfrm>
          <a:off x="10528300" y="9927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84157</xdr:rowOff>
    </xdr:from>
    <xdr:to>
      <xdr:col>50</xdr:col>
      <xdr:colOff>165100</xdr:colOff>
      <xdr:row>59</xdr:row>
      <xdr:rowOff>14307</xdr:rowOff>
    </xdr:to>
    <xdr:sp macro="" textlink="">
      <xdr:nvSpPr>
        <xdr:cNvPr id="371" name="楕円 370">
          <a:extLst>
            <a:ext uri="{FF2B5EF4-FFF2-40B4-BE49-F238E27FC236}">
              <a16:creationId xmlns:a16="http://schemas.microsoft.com/office/drawing/2014/main" xmlns="" id="{00000000-0008-0000-0700-000073010000}"/>
            </a:ext>
          </a:extLst>
        </xdr:cNvPr>
        <xdr:cNvSpPr/>
      </xdr:nvSpPr>
      <xdr:spPr>
        <a:xfrm>
          <a:off x="9588500" y="1002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5434</xdr:rowOff>
    </xdr:from>
    <xdr:ext cx="469744"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9404428" y="1012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84424</xdr:rowOff>
    </xdr:from>
    <xdr:to>
      <xdr:col>46</xdr:col>
      <xdr:colOff>38100</xdr:colOff>
      <xdr:row>59</xdr:row>
      <xdr:rowOff>14574</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8699500" y="1002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5701</xdr:rowOff>
    </xdr:from>
    <xdr:ext cx="469744"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8515428" y="1012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72136</xdr:rowOff>
    </xdr:from>
    <xdr:to>
      <xdr:col>41</xdr:col>
      <xdr:colOff>101600</xdr:colOff>
      <xdr:row>59</xdr:row>
      <xdr:rowOff>2286</xdr:rowOff>
    </xdr:to>
    <xdr:sp macro="" textlink="">
      <xdr:nvSpPr>
        <xdr:cNvPr id="375" name="楕円 374">
          <a:extLst>
            <a:ext uri="{FF2B5EF4-FFF2-40B4-BE49-F238E27FC236}">
              <a16:creationId xmlns:a16="http://schemas.microsoft.com/office/drawing/2014/main" xmlns="" id="{00000000-0008-0000-0700-000077010000}"/>
            </a:ext>
          </a:extLst>
        </xdr:cNvPr>
        <xdr:cNvSpPr/>
      </xdr:nvSpPr>
      <xdr:spPr>
        <a:xfrm>
          <a:off x="7810500" y="1001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164863</xdr:rowOff>
    </xdr:from>
    <xdr:ext cx="469744" cy="259045"/>
    <xdr:sp macro="" textlink="">
      <xdr:nvSpPr>
        <xdr:cNvPr id="376" name="テキスト ボックス 375">
          <a:extLst>
            <a:ext uri="{FF2B5EF4-FFF2-40B4-BE49-F238E27FC236}">
              <a16:creationId xmlns:a16="http://schemas.microsoft.com/office/drawing/2014/main" xmlns="" id="{00000000-0008-0000-0700-000078010000}"/>
            </a:ext>
          </a:extLst>
        </xdr:cNvPr>
        <xdr:cNvSpPr txBox="1"/>
      </xdr:nvSpPr>
      <xdr:spPr>
        <a:xfrm>
          <a:off x="7626428" y="1010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76289</xdr:rowOff>
    </xdr:from>
    <xdr:to>
      <xdr:col>36</xdr:col>
      <xdr:colOff>165100</xdr:colOff>
      <xdr:row>59</xdr:row>
      <xdr:rowOff>6439</xdr:rowOff>
    </xdr:to>
    <xdr:sp macro="" textlink="">
      <xdr:nvSpPr>
        <xdr:cNvPr id="377" name="楕円 376">
          <a:extLst>
            <a:ext uri="{FF2B5EF4-FFF2-40B4-BE49-F238E27FC236}">
              <a16:creationId xmlns:a16="http://schemas.microsoft.com/office/drawing/2014/main" xmlns="" id="{00000000-0008-0000-0700-000079010000}"/>
            </a:ext>
          </a:extLst>
        </xdr:cNvPr>
        <xdr:cNvSpPr/>
      </xdr:nvSpPr>
      <xdr:spPr>
        <a:xfrm>
          <a:off x="6921500" y="1002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169016</xdr:rowOff>
    </xdr:from>
    <xdr:ext cx="469744" cy="259045"/>
    <xdr:sp macro="" textlink="">
      <xdr:nvSpPr>
        <xdr:cNvPr id="378" name="テキスト ボックス 377">
          <a:extLst>
            <a:ext uri="{FF2B5EF4-FFF2-40B4-BE49-F238E27FC236}">
              <a16:creationId xmlns:a16="http://schemas.microsoft.com/office/drawing/2014/main" xmlns="" id="{00000000-0008-0000-0700-00007A010000}"/>
            </a:ext>
          </a:extLst>
        </xdr:cNvPr>
        <xdr:cNvSpPr txBox="1"/>
      </xdr:nvSpPr>
      <xdr:spPr>
        <a:xfrm>
          <a:off x="6737428" y="1011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xmlns=""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xmlns="" id="{00000000-0008-0000-07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xmlns=""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xmlns=""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24181</xdr:rowOff>
    </xdr:from>
    <xdr:to>
      <xdr:col>54</xdr:col>
      <xdr:colOff>189865</xdr:colOff>
      <xdr:row>79</xdr:row>
      <xdr:rowOff>23152</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flipV="1">
          <a:off x="10475595" y="12197131"/>
          <a:ext cx="1270" cy="1370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26979</xdr:rowOff>
    </xdr:from>
    <xdr:ext cx="378565" cy="259045"/>
    <xdr:sp macro="" textlink="">
      <xdr:nvSpPr>
        <xdr:cNvPr id="403" name="商工費最小値テキスト">
          <a:extLst>
            <a:ext uri="{FF2B5EF4-FFF2-40B4-BE49-F238E27FC236}">
              <a16:creationId xmlns:a16="http://schemas.microsoft.com/office/drawing/2014/main" xmlns="" id="{00000000-0008-0000-0700-000093010000}"/>
            </a:ext>
          </a:extLst>
        </xdr:cNvPr>
        <xdr:cNvSpPr txBox="1"/>
      </xdr:nvSpPr>
      <xdr:spPr>
        <a:xfrm>
          <a:off x="10528300" y="13571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23152</xdr:rowOff>
    </xdr:from>
    <xdr:to>
      <xdr:col>55</xdr:col>
      <xdr:colOff>88900</xdr:colOff>
      <xdr:row>79</xdr:row>
      <xdr:rowOff>23152</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10388600" y="1356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142308</xdr:rowOff>
    </xdr:from>
    <xdr:ext cx="534377" cy="259045"/>
    <xdr:sp macro="" textlink="">
      <xdr:nvSpPr>
        <xdr:cNvPr id="405" name="商工費最大値テキスト">
          <a:extLst>
            <a:ext uri="{FF2B5EF4-FFF2-40B4-BE49-F238E27FC236}">
              <a16:creationId xmlns:a16="http://schemas.microsoft.com/office/drawing/2014/main" xmlns="" id="{00000000-0008-0000-0700-000095010000}"/>
            </a:ext>
          </a:extLst>
        </xdr:cNvPr>
        <xdr:cNvSpPr txBox="1"/>
      </xdr:nvSpPr>
      <xdr:spPr>
        <a:xfrm>
          <a:off x="10528300" y="1197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36,532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24181</xdr:rowOff>
    </xdr:from>
    <xdr:to>
      <xdr:col>55</xdr:col>
      <xdr:colOff>88900</xdr:colOff>
      <xdr:row>71</xdr:row>
      <xdr:rowOff>24181</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a:off x="10388600" y="1219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92380</xdr:rowOff>
    </xdr:from>
    <xdr:to>
      <xdr:col>55</xdr:col>
      <xdr:colOff>0</xdr:colOff>
      <xdr:row>78</xdr:row>
      <xdr:rowOff>100381</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flipV="1">
          <a:off x="9639300" y="13465480"/>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152316</xdr:rowOff>
    </xdr:from>
    <xdr:ext cx="469744" cy="259045"/>
    <xdr:sp macro="" textlink="">
      <xdr:nvSpPr>
        <xdr:cNvPr id="408" name="商工費平均値テキスト">
          <a:extLst>
            <a:ext uri="{FF2B5EF4-FFF2-40B4-BE49-F238E27FC236}">
              <a16:creationId xmlns:a16="http://schemas.microsoft.com/office/drawing/2014/main" xmlns="" id="{00000000-0008-0000-0700-000098010000}"/>
            </a:ext>
          </a:extLst>
        </xdr:cNvPr>
        <xdr:cNvSpPr txBox="1"/>
      </xdr:nvSpPr>
      <xdr:spPr>
        <a:xfrm>
          <a:off x="10528300" y="13011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129439</xdr:rowOff>
    </xdr:from>
    <xdr:to>
      <xdr:col>55</xdr:col>
      <xdr:colOff>50800</xdr:colOff>
      <xdr:row>77</xdr:row>
      <xdr:rowOff>59589</xdr:rowOff>
    </xdr:to>
    <xdr:sp macro="" textlink="">
      <xdr:nvSpPr>
        <xdr:cNvPr id="409" name="フローチャート: 判断 408">
          <a:extLst>
            <a:ext uri="{FF2B5EF4-FFF2-40B4-BE49-F238E27FC236}">
              <a16:creationId xmlns:a16="http://schemas.microsoft.com/office/drawing/2014/main" xmlns="" id="{00000000-0008-0000-0700-000099010000}"/>
            </a:ext>
          </a:extLst>
        </xdr:cNvPr>
        <xdr:cNvSpPr/>
      </xdr:nvSpPr>
      <xdr:spPr>
        <a:xfrm>
          <a:off x="104267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83846</xdr:rowOff>
    </xdr:from>
    <xdr:to>
      <xdr:col>50</xdr:col>
      <xdr:colOff>114300</xdr:colOff>
      <xdr:row>78</xdr:row>
      <xdr:rowOff>100381</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a:off x="8750300" y="13456946"/>
          <a:ext cx="8890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134086</xdr:rowOff>
    </xdr:from>
    <xdr:to>
      <xdr:col>50</xdr:col>
      <xdr:colOff>165100</xdr:colOff>
      <xdr:row>77</xdr:row>
      <xdr:rowOff>64236</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9588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80763</xdr:rowOff>
    </xdr:from>
    <xdr:ext cx="469744"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9404428" y="1293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77064</xdr:rowOff>
    </xdr:from>
    <xdr:to>
      <xdr:col>45</xdr:col>
      <xdr:colOff>177800</xdr:colOff>
      <xdr:row>78</xdr:row>
      <xdr:rowOff>83846</xdr:rowOff>
    </xdr:to>
    <xdr:cxnSp macro="">
      <xdr:nvCxnSpPr>
        <xdr:cNvPr id="413" name="直線コネクタ 412">
          <a:extLst>
            <a:ext uri="{FF2B5EF4-FFF2-40B4-BE49-F238E27FC236}">
              <a16:creationId xmlns:a16="http://schemas.microsoft.com/office/drawing/2014/main" xmlns="" id="{00000000-0008-0000-0700-00009D010000}"/>
            </a:ext>
          </a:extLst>
        </xdr:cNvPr>
        <xdr:cNvCxnSpPr/>
      </xdr:nvCxnSpPr>
      <xdr:spPr>
        <a:xfrm>
          <a:off x="7861300" y="13450164"/>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163881</xdr:rowOff>
    </xdr:from>
    <xdr:to>
      <xdr:col>46</xdr:col>
      <xdr:colOff>38100</xdr:colOff>
      <xdr:row>77</xdr:row>
      <xdr:rowOff>94031</xdr:rowOff>
    </xdr:to>
    <xdr:sp macro="" textlink="">
      <xdr:nvSpPr>
        <xdr:cNvPr id="414" name="フローチャート: 判断 413">
          <a:extLst>
            <a:ext uri="{FF2B5EF4-FFF2-40B4-BE49-F238E27FC236}">
              <a16:creationId xmlns:a16="http://schemas.microsoft.com/office/drawing/2014/main" xmlns="" id="{00000000-0008-0000-0700-00009E010000}"/>
            </a:ext>
          </a:extLst>
        </xdr:cNvPr>
        <xdr:cNvSpPr/>
      </xdr:nvSpPr>
      <xdr:spPr>
        <a:xfrm>
          <a:off x="8699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110558</xdr:rowOff>
    </xdr:from>
    <xdr:ext cx="469744"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8515428" y="1296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77064</xdr:rowOff>
    </xdr:from>
    <xdr:to>
      <xdr:col>41</xdr:col>
      <xdr:colOff>50800</xdr:colOff>
      <xdr:row>78</xdr:row>
      <xdr:rowOff>108877</xdr:rowOff>
    </xdr:to>
    <xdr:cxnSp macro="">
      <xdr:nvCxnSpPr>
        <xdr:cNvPr id="416" name="直線コネクタ 415">
          <a:extLst>
            <a:ext uri="{FF2B5EF4-FFF2-40B4-BE49-F238E27FC236}">
              <a16:creationId xmlns:a16="http://schemas.microsoft.com/office/drawing/2014/main" xmlns="" id="{00000000-0008-0000-0700-0000A0010000}"/>
            </a:ext>
          </a:extLst>
        </xdr:cNvPr>
        <xdr:cNvCxnSpPr/>
      </xdr:nvCxnSpPr>
      <xdr:spPr>
        <a:xfrm flipV="1">
          <a:off x="6972300" y="13450164"/>
          <a:ext cx="889000" cy="3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114009</xdr:rowOff>
    </xdr:from>
    <xdr:to>
      <xdr:col>41</xdr:col>
      <xdr:colOff>101600</xdr:colOff>
      <xdr:row>77</xdr:row>
      <xdr:rowOff>44159</xdr:rowOff>
    </xdr:to>
    <xdr:sp macro="" textlink="">
      <xdr:nvSpPr>
        <xdr:cNvPr id="417" name="フローチャート: 判断 416">
          <a:extLst>
            <a:ext uri="{FF2B5EF4-FFF2-40B4-BE49-F238E27FC236}">
              <a16:creationId xmlns:a16="http://schemas.microsoft.com/office/drawing/2014/main" xmlns="" id="{00000000-0008-0000-0700-0000A1010000}"/>
            </a:ext>
          </a:extLst>
        </xdr:cNvPr>
        <xdr:cNvSpPr/>
      </xdr:nvSpPr>
      <xdr:spPr>
        <a:xfrm>
          <a:off x="7810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60685</xdr:rowOff>
    </xdr:from>
    <xdr:ext cx="534377"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7594111" y="129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126315</xdr:rowOff>
    </xdr:from>
    <xdr:to>
      <xdr:col>36</xdr:col>
      <xdr:colOff>165100</xdr:colOff>
      <xdr:row>78</xdr:row>
      <xdr:rowOff>56465</xdr:rowOff>
    </xdr:to>
    <xdr:sp macro="" textlink="">
      <xdr:nvSpPr>
        <xdr:cNvPr id="419" name="フローチャート: 判断 418">
          <a:extLst>
            <a:ext uri="{FF2B5EF4-FFF2-40B4-BE49-F238E27FC236}">
              <a16:creationId xmlns:a16="http://schemas.microsoft.com/office/drawing/2014/main" xmlns="" id="{00000000-0008-0000-0700-0000A3010000}"/>
            </a:ext>
          </a:extLst>
        </xdr:cNvPr>
        <xdr:cNvSpPr/>
      </xdr:nvSpPr>
      <xdr:spPr>
        <a:xfrm>
          <a:off x="6921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72992</xdr:rowOff>
    </xdr:from>
    <xdr:ext cx="469744"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6737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41580</xdr:rowOff>
    </xdr:from>
    <xdr:to>
      <xdr:col>55</xdr:col>
      <xdr:colOff>50800</xdr:colOff>
      <xdr:row>78</xdr:row>
      <xdr:rowOff>143180</xdr:rowOff>
    </xdr:to>
    <xdr:sp macro="" textlink="">
      <xdr:nvSpPr>
        <xdr:cNvPr id="426" name="楕円 425">
          <a:extLst>
            <a:ext uri="{FF2B5EF4-FFF2-40B4-BE49-F238E27FC236}">
              <a16:creationId xmlns:a16="http://schemas.microsoft.com/office/drawing/2014/main" xmlns="" id="{00000000-0008-0000-0700-0000AA010000}"/>
            </a:ext>
          </a:extLst>
        </xdr:cNvPr>
        <xdr:cNvSpPr/>
      </xdr:nvSpPr>
      <xdr:spPr>
        <a:xfrm>
          <a:off x="10426700" y="134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127957</xdr:rowOff>
    </xdr:from>
    <xdr:ext cx="469744" cy="259045"/>
    <xdr:sp macro="" textlink="">
      <xdr:nvSpPr>
        <xdr:cNvPr id="427" name="商工費該当値テキスト">
          <a:extLst>
            <a:ext uri="{FF2B5EF4-FFF2-40B4-BE49-F238E27FC236}">
              <a16:creationId xmlns:a16="http://schemas.microsoft.com/office/drawing/2014/main" xmlns="" id="{00000000-0008-0000-0700-0000AB010000}"/>
            </a:ext>
          </a:extLst>
        </xdr:cNvPr>
        <xdr:cNvSpPr txBox="1"/>
      </xdr:nvSpPr>
      <xdr:spPr>
        <a:xfrm>
          <a:off x="10528300" y="1332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49581</xdr:rowOff>
    </xdr:from>
    <xdr:to>
      <xdr:col>50</xdr:col>
      <xdr:colOff>165100</xdr:colOff>
      <xdr:row>78</xdr:row>
      <xdr:rowOff>151181</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9588500" y="1342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142308</xdr:rowOff>
    </xdr:from>
    <xdr:ext cx="469744"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9404428" y="1351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33046</xdr:rowOff>
    </xdr:from>
    <xdr:to>
      <xdr:col>46</xdr:col>
      <xdr:colOff>38100</xdr:colOff>
      <xdr:row>78</xdr:row>
      <xdr:rowOff>134646</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8699500" y="1340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125773</xdr:rowOff>
    </xdr:from>
    <xdr:ext cx="469744"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8515428" y="1349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26264</xdr:rowOff>
    </xdr:from>
    <xdr:to>
      <xdr:col>41</xdr:col>
      <xdr:colOff>101600</xdr:colOff>
      <xdr:row>78</xdr:row>
      <xdr:rowOff>127864</xdr:rowOff>
    </xdr:to>
    <xdr:sp macro="" textlink="">
      <xdr:nvSpPr>
        <xdr:cNvPr id="432" name="楕円 431">
          <a:extLst>
            <a:ext uri="{FF2B5EF4-FFF2-40B4-BE49-F238E27FC236}">
              <a16:creationId xmlns:a16="http://schemas.microsoft.com/office/drawing/2014/main" xmlns="" id="{00000000-0008-0000-0700-0000B0010000}"/>
            </a:ext>
          </a:extLst>
        </xdr:cNvPr>
        <xdr:cNvSpPr/>
      </xdr:nvSpPr>
      <xdr:spPr>
        <a:xfrm>
          <a:off x="7810500" y="1339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118991</xdr:rowOff>
    </xdr:from>
    <xdr:ext cx="469744" cy="259045"/>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7626428" y="1349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58077</xdr:rowOff>
    </xdr:from>
    <xdr:to>
      <xdr:col>36</xdr:col>
      <xdr:colOff>165100</xdr:colOff>
      <xdr:row>78</xdr:row>
      <xdr:rowOff>159677</xdr:rowOff>
    </xdr:to>
    <xdr:sp macro="" textlink="">
      <xdr:nvSpPr>
        <xdr:cNvPr id="434" name="楕円 433">
          <a:extLst>
            <a:ext uri="{FF2B5EF4-FFF2-40B4-BE49-F238E27FC236}">
              <a16:creationId xmlns:a16="http://schemas.microsoft.com/office/drawing/2014/main" xmlns="" id="{00000000-0008-0000-0700-0000B2010000}"/>
            </a:ext>
          </a:extLst>
        </xdr:cNvPr>
        <xdr:cNvSpPr/>
      </xdr:nvSpPr>
      <xdr:spPr>
        <a:xfrm>
          <a:off x="6921500" y="1343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150804</xdr:rowOff>
    </xdr:from>
    <xdr:ext cx="469744" cy="259045"/>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6737428" y="1352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xmlns=""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xmlns=""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136634</xdr:rowOff>
    </xdr:from>
    <xdr:to>
      <xdr:col>54</xdr:col>
      <xdr:colOff>189865</xdr:colOff>
      <xdr:row>99</xdr:row>
      <xdr:rowOff>114306</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flipV="1">
          <a:off x="10475595" y="15738584"/>
          <a:ext cx="1270" cy="1349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118133</xdr:rowOff>
    </xdr:from>
    <xdr:ext cx="534377" cy="259045"/>
    <xdr:sp macro="" textlink="">
      <xdr:nvSpPr>
        <xdr:cNvPr id="461" name="土木費最小値テキスト">
          <a:extLst>
            <a:ext uri="{FF2B5EF4-FFF2-40B4-BE49-F238E27FC236}">
              <a16:creationId xmlns:a16="http://schemas.microsoft.com/office/drawing/2014/main" xmlns="" id="{00000000-0008-0000-0700-0000CD010000}"/>
            </a:ext>
          </a:extLst>
        </xdr:cNvPr>
        <xdr:cNvSpPr txBox="1"/>
      </xdr:nvSpPr>
      <xdr:spPr>
        <a:xfrm>
          <a:off x="10528300" y="1709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114306</xdr:rowOff>
    </xdr:from>
    <xdr:to>
      <xdr:col>55</xdr:col>
      <xdr:colOff>88900</xdr:colOff>
      <xdr:row>99</xdr:row>
      <xdr:rowOff>114306</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a:off x="10388600" y="1708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83311</xdr:rowOff>
    </xdr:from>
    <xdr:ext cx="534377" cy="259045"/>
    <xdr:sp macro="" textlink="">
      <xdr:nvSpPr>
        <xdr:cNvPr id="463" name="土木費最大値テキスト">
          <a:extLst>
            <a:ext uri="{FF2B5EF4-FFF2-40B4-BE49-F238E27FC236}">
              <a16:creationId xmlns:a16="http://schemas.microsoft.com/office/drawing/2014/main" xmlns="" id="{00000000-0008-0000-0700-0000CF010000}"/>
            </a:ext>
          </a:extLst>
        </xdr:cNvPr>
        <xdr:cNvSpPr txBox="1"/>
      </xdr:nvSpPr>
      <xdr:spPr>
        <a:xfrm>
          <a:off x="10528300" y="1551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136634</xdr:rowOff>
    </xdr:from>
    <xdr:to>
      <xdr:col>55</xdr:col>
      <xdr:colOff>88900</xdr:colOff>
      <xdr:row>91</xdr:row>
      <xdr:rowOff>136634</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a:off x="10388600" y="15738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20256</xdr:rowOff>
    </xdr:from>
    <xdr:to>
      <xdr:col>55</xdr:col>
      <xdr:colOff>0</xdr:colOff>
      <xdr:row>97</xdr:row>
      <xdr:rowOff>170504</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flipV="1">
          <a:off x="9639300" y="16650906"/>
          <a:ext cx="838200" cy="15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140237</xdr:rowOff>
    </xdr:from>
    <xdr:ext cx="534377" cy="259045"/>
    <xdr:sp macro="" textlink="">
      <xdr:nvSpPr>
        <xdr:cNvPr id="466" name="土木費平均値テキスト">
          <a:extLst>
            <a:ext uri="{FF2B5EF4-FFF2-40B4-BE49-F238E27FC236}">
              <a16:creationId xmlns:a16="http://schemas.microsoft.com/office/drawing/2014/main" xmlns="" id="{00000000-0008-0000-0700-0000D2010000}"/>
            </a:ext>
          </a:extLst>
        </xdr:cNvPr>
        <xdr:cNvSpPr txBox="1"/>
      </xdr:nvSpPr>
      <xdr:spPr>
        <a:xfrm>
          <a:off x="10528300" y="16427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117360</xdr:rowOff>
    </xdr:from>
    <xdr:to>
      <xdr:col>55</xdr:col>
      <xdr:colOff>50800</xdr:colOff>
      <xdr:row>97</xdr:row>
      <xdr:rowOff>47510</xdr:rowOff>
    </xdr:to>
    <xdr:sp macro="" textlink="">
      <xdr:nvSpPr>
        <xdr:cNvPr id="467" name="フローチャート: 判断 466">
          <a:extLst>
            <a:ext uri="{FF2B5EF4-FFF2-40B4-BE49-F238E27FC236}">
              <a16:creationId xmlns:a16="http://schemas.microsoft.com/office/drawing/2014/main" xmlns="" id="{00000000-0008-0000-0700-0000D3010000}"/>
            </a:ext>
          </a:extLst>
        </xdr:cNvPr>
        <xdr:cNvSpPr/>
      </xdr:nvSpPr>
      <xdr:spPr>
        <a:xfrm>
          <a:off x="104267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170504</xdr:rowOff>
    </xdr:from>
    <xdr:to>
      <xdr:col>50</xdr:col>
      <xdr:colOff>114300</xdr:colOff>
      <xdr:row>98</xdr:row>
      <xdr:rowOff>102248</xdr:rowOff>
    </xdr:to>
    <xdr:cxnSp macro="">
      <xdr:nvCxnSpPr>
        <xdr:cNvPr id="468" name="直線コネクタ 467">
          <a:extLst>
            <a:ext uri="{FF2B5EF4-FFF2-40B4-BE49-F238E27FC236}">
              <a16:creationId xmlns:a16="http://schemas.microsoft.com/office/drawing/2014/main" xmlns="" id="{00000000-0008-0000-0700-0000D4010000}"/>
            </a:ext>
          </a:extLst>
        </xdr:cNvPr>
        <xdr:cNvCxnSpPr/>
      </xdr:nvCxnSpPr>
      <xdr:spPr>
        <a:xfrm flipV="1">
          <a:off x="8750300" y="16801154"/>
          <a:ext cx="889000" cy="10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75564</xdr:rowOff>
    </xdr:from>
    <xdr:to>
      <xdr:col>50</xdr:col>
      <xdr:colOff>165100</xdr:colOff>
      <xdr:row>97</xdr:row>
      <xdr:rowOff>5714</xdr:rowOff>
    </xdr:to>
    <xdr:sp macro="" textlink="">
      <xdr:nvSpPr>
        <xdr:cNvPr id="469" name="フローチャート: 判断 468">
          <a:extLst>
            <a:ext uri="{FF2B5EF4-FFF2-40B4-BE49-F238E27FC236}">
              <a16:creationId xmlns:a16="http://schemas.microsoft.com/office/drawing/2014/main" xmlns="" id="{00000000-0008-0000-0700-0000D5010000}"/>
            </a:ext>
          </a:extLst>
        </xdr:cNvPr>
        <xdr:cNvSpPr/>
      </xdr:nvSpPr>
      <xdr:spPr>
        <a:xfrm>
          <a:off x="9588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22241</xdr:rowOff>
    </xdr:from>
    <xdr:ext cx="534377"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9372111" y="1630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102248</xdr:rowOff>
    </xdr:from>
    <xdr:to>
      <xdr:col>45</xdr:col>
      <xdr:colOff>177800</xdr:colOff>
      <xdr:row>98</xdr:row>
      <xdr:rowOff>126479</xdr:rowOff>
    </xdr:to>
    <xdr:cxnSp macro="">
      <xdr:nvCxnSpPr>
        <xdr:cNvPr id="471" name="直線コネクタ 470">
          <a:extLst>
            <a:ext uri="{FF2B5EF4-FFF2-40B4-BE49-F238E27FC236}">
              <a16:creationId xmlns:a16="http://schemas.microsoft.com/office/drawing/2014/main" xmlns="" id="{00000000-0008-0000-0700-0000D7010000}"/>
            </a:ext>
          </a:extLst>
        </xdr:cNvPr>
        <xdr:cNvCxnSpPr/>
      </xdr:nvCxnSpPr>
      <xdr:spPr>
        <a:xfrm flipV="1">
          <a:off x="7861300" y="16904348"/>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150050</xdr:rowOff>
    </xdr:from>
    <xdr:to>
      <xdr:col>46</xdr:col>
      <xdr:colOff>38100</xdr:colOff>
      <xdr:row>97</xdr:row>
      <xdr:rowOff>80200</xdr:rowOff>
    </xdr:to>
    <xdr:sp macro="" textlink="">
      <xdr:nvSpPr>
        <xdr:cNvPr id="472" name="フローチャート: 判断 471">
          <a:extLst>
            <a:ext uri="{FF2B5EF4-FFF2-40B4-BE49-F238E27FC236}">
              <a16:creationId xmlns:a16="http://schemas.microsoft.com/office/drawing/2014/main" xmlns="" id="{00000000-0008-0000-0700-0000D8010000}"/>
            </a:ext>
          </a:extLst>
        </xdr:cNvPr>
        <xdr:cNvSpPr/>
      </xdr:nvSpPr>
      <xdr:spPr>
        <a:xfrm>
          <a:off x="8699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96727</xdr:rowOff>
    </xdr:from>
    <xdr:ext cx="534377"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8483111" y="1638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96152</xdr:rowOff>
    </xdr:from>
    <xdr:to>
      <xdr:col>41</xdr:col>
      <xdr:colOff>50800</xdr:colOff>
      <xdr:row>98</xdr:row>
      <xdr:rowOff>126479</xdr:rowOff>
    </xdr:to>
    <xdr:cxnSp macro="">
      <xdr:nvCxnSpPr>
        <xdr:cNvPr id="474" name="直線コネクタ 473">
          <a:extLst>
            <a:ext uri="{FF2B5EF4-FFF2-40B4-BE49-F238E27FC236}">
              <a16:creationId xmlns:a16="http://schemas.microsoft.com/office/drawing/2014/main" xmlns="" id="{00000000-0008-0000-0700-0000DA010000}"/>
            </a:ext>
          </a:extLst>
        </xdr:cNvPr>
        <xdr:cNvCxnSpPr/>
      </xdr:nvCxnSpPr>
      <xdr:spPr>
        <a:xfrm>
          <a:off x="6972300" y="16898252"/>
          <a:ext cx="889000" cy="3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169063</xdr:rowOff>
    </xdr:from>
    <xdr:to>
      <xdr:col>41</xdr:col>
      <xdr:colOff>101600</xdr:colOff>
      <xdr:row>97</xdr:row>
      <xdr:rowOff>99213</xdr:rowOff>
    </xdr:to>
    <xdr:sp macro="" textlink="">
      <xdr:nvSpPr>
        <xdr:cNvPr id="475" name="フローチャート: 判断 474">
          <a:extLst>
            <a:ext uri="{FF2B5EF4-FFF2-40B4-BE49-F238E27FC236}">
              <a16:creationId xmlns:a16="http://schemas.microsoft.com/office/drawing/2014/main" xmlns="" id="{00000000-0008-0000-0700-0000DB010000}"/>
            </a:ext>
          </a:extLst>
        </xdr:cNvPr>
        <xdr:cNvSpPr/>
      </xdr:nvSpPr>
      <xdr:spPr>
        <a:xfrm>
          <a:off x="7810500" y="1662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115740</xdr:rowOff>
    </xdr:from>
    <xdr:ext cx="534377"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7594111" y="1640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139478</xdr:rowOff>
    </xdr:from>
    <xdr:to>
      <xdr:col>36</xdr:col>
      <xdr:colOff>165100</xdr:colOff>
      <xdr:row>97</xdr:row>
      <xdr:rowOff>69628</xdr:rowOff>
    </xdr:to>
    <xdr:sp macro="" textlink="">
      <xdr:nvSpPr>
        <xdr:cNvPr id="477" name="フローチャート: 判断 476">
          <a:extLst>
            <a:ext uri="{FF2B5EF4-FFF2-40B4-BE49-F238E27FC236}">
              <a16:creationId xmlns:a16="http://schemas.microsoft.com/office/drawing/2014/main" xmlns="" id="{00000000-0008-0000-0700-0000DD010000}"/>
            </a:ext>
          </a:extLst>
        </xdr:cNvPr>
        <xdr:cNvSpPr/>
      </xdr:nvSpPr>
      <xdr:spPr>
        <a:xfrm>
          <a:off x="6921500" y="1659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86155</xdr:rowOff>
    </xdr:from>
    <xdr:ext cx="534377"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6705111" y="1637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140906</xdr:rowOff>
    </xdr:from>
    <xdr:to>
      <xdr:col>55</xdr:col>
      <xdr:colOff>50800</xdr:colOff>
      <xdr:row>97</xdr:row>
      <xdr:rowOff>71056</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10426700" y="1660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119333</xdr:rowOff>
    </xdr:from>
    <xdr:ext cx="534377" cy="259045"/>
    <xdr:sp macro="" textlink="">
      <xdr:nvSpPr>
        <xdr:cNvPr id="485" name="土木費該当値テキスト">
          <a:extLst>
            <a:ext uri="{FF2B5EF4-FFF2-40B4-BE49-F238E27FC236}">
              <a16:creationId xmlns:a16="http://schemas.microsoft.com/office/drawing/2014/main" xmlns="" id="{00000000-0008-0000-0700-0000E5010000}"/>
            </a:ext>
          </a:extLst>
        </xdr:cNvPr>
        <xdr:cNvSpPr txBox="1"/>
      </xdr:nvSpPr>
      <xdr:spPr>
        <a:xfrm>
          <a:off x="10528300" y="1657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119704</xdr:rowOff>
    </xdr:from>
    <xdr:to>
      <xdr:col>50</xdr:col>
      <xdr:colOff>165100</xdr:colOff>
      <xdr:row>98</xdr:row>
      <xdr:rowOff>49854</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9588500" y="1675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40981</xdr:rowOff>
    </xdr:from>
    <xdr:ext cx="534377"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9372111" y="1684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51448</xdr:rowOff>
    </xdr:from>
    <xdr:to>
      <xdr:col>46</xdr:col>
      <xdr:colOff>38100</xdr:colOff>
      <xdr:row>98</xdr:row>
      <xdr:rowOff>153048</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8699500" y="1685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144175</xdr:rowOff>
    </xdr:from>
    <xdr:ext cx="534377"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8483111" y="1694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75679</xdr:rowOff>
    </xdr:from>
    <xdr:to>
      <xdr:col>41</xdr:col>
      <xdr:colOff>101600</xdr:colOff>
      <xdr:row>99</xdr:row>
      <xdr:rowOff>5829</xdr:rowOff>
    </xdr:to>
    <xdr:sp macro="" textlink="">
      <xdr:nvSpPr>
        <xdr:cNvPr id="490" name="楕円 489">
          <a:extLst>
            <a:ext uri="{FF2B5EF4-FFF2-40B4-BE49-F238E27FC236}">
              <a16:creationId xmlns:a16="http://schemas.microsoft.com/office/drawing/2014/main" xmlns="" id="{00000000-0008-0000-0700-0000EA010000}"/>
            </a:ext>
          </a:extLst>
        </xdr:cNvPr>
        <xdr:cNvSpPr/>
      </xdr:nvSpPr>
      <xdr:spPr>
        <a:xfrm>
          <a:off x="7810500" y="1687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168406</xdr:rowOff>
    </xdr:from>
    <xdr:ext cx="534377"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7594111" y="1697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45352</xdr:rowOff>
    </xdr:from>
    <xdr:to>
      <xdr:col>36</xdr:col>
      <xdr:colOff>165100</xdr:colOff>
      <xdr:row>98</xdr:row>
      <xdr:rowOff>146952</xdr:rowOff>
    </xdr:to>
    <xdr:sp macro="" textlink="">
      <xdr:nvSpPr>
        <xdr:cNvPr id="492" name="楕円 491">
          <a:extLst>
            <a:ext uri="{FF2B5EF4-FFF2-40B4-BE49-F238E27FC236}">
              <a16:creationId xmlns:a16="http://schemas.microsoft.com/office/drawing/2014/main" xmlns="" id="{00000000-0008-0000-0700-0000EC010000}"/>
            </a:ext>
          </a:extLst>
        </xdr:cNvPr>
        <xdr:cNvSpPr/>
      </xdr:nvSpPr>
      <xdr:spPr>
        <a:xfrm>
          <a:off x="6921500" y="1684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138079</xdr:rowOff>
    </xdr:from>
    <xdr:ext cx="534377" cy="259045"/>
    <xdr:sp macro=""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6705111" y="1694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xmlns="" id="{00000000-0008-0000-07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xmlns="" id="{00000000-0008-0000-07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xmlns=""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xmlns=""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157074</xdr:rowOff>
    </xdr:from>
    <xdr:to>
      <xdr:col>85</xdr:col>
      <xdr:colOff>126364</xdr:colOff>
      <xdr:row>39</xdr:row>
      <xdr:rowOff>2083</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flipV="1">
          <a:off x="16317595" y="5300574"/>
          <a:ext cx="1269" cy="1388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5910</xdr:rowOff>
    </xdr:from>
    <xdr:ext cx="534377" cy="259045"/>
    <xdr:sp macro="" textlink="">
      <xdr:nvSpPr>
        <xdr:cNvPr id="521" name="消防費最小値テキスト">
          <a:extLst>
            <a:ext uri="{FF2B5EF4-FFF2-40B4-BE49-F238E27FC236}">
              <a16:creationId xmlns:a16="http://schemas.microsoft.com/office/drawing/2014/main" xmlns="" id="{00000000-0008-0000-0700-000009020000}"/>
            </a:ext>
          </a:extLst>
        </xdr:cNvPr>
        <xdr:cNvSpPr txBox="1"/>
      </xdr:nvSpPr>
      <xdr:spPr>
        <a:xfrm>
          <a:off x="16370300" y="669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2083</xdr:rowOff>
    </xdr:from>
    <xdr:to>
      <xdr:col>86</xdr:col>
      <xdr:colOff>25400</xdr:colOff>
      <xdr:row>39</xdr:row>
      <xdr:rowOff>2083</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a:off x="16230600" y="6688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103751</xdr:rowOff>
    </xdr:from>
    <xdr:ext cx="534377" cy="259045"/>
    <xdr:sp macro="" textlink="">
      <xdr:nvSpPr>
        <xdr:cNvPr id="523" name="消防費最大値テキスト">
          <a:extLst>
            <a:ext uri="{FF2B5EF4-FFF2-40B4-BE49-F238E27FC236}">
              <a16:creationId xmlns:a16="http://schemas.microsoft.com/office/drawing/2014/main" xmlns="" id="{00000000-0008-0000-0700-00000B020000}"/>
            </a:ext>
          </a:extLst>
        </xdr:cNvPr>
        <xdr:cNvSpPr txBox="1"/>
      </xdr:nvSpPr>
      <xdr:spPr>
        <a:xfrm>
          <a:off x="16370300" y="507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157074</xdr:rowOff>
    </xdr:from>
    <xdr:to>
      <xdr:col>86</xdr:col>
      <xdr:colOff>25400</xdr:colOff>
      <xdr:row>30</xdr:row>
      <xdr:rowOff>157074</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a:off x="16230600" y="5300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80787</xdr:rowOff>
    </xdr:from>
    <xdr:to>
      <xdr:col>85</xdr:col>
      <xdr:colOff>127000</xdr:colOff>
      <xdr:row>38</xdr:row>
      <xdr:rowOff>49827</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flipV="1">
          <a:off x="15481300" y="6424437"/>
          <a:ext cx="838200" cy="14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64453</xdr:rowOff>
    </xdr:from>
    <xdr:ext cx="534377" cy="259045"/>
    <xdr:sp macro="" textlink="">
      <xdr:nvSpPr>
        <xdr:cNvPr id="526" name="消防費平均値テキスト">
          <a:extLst>
            <a:ext uri="{FF2B5EF4-FFF2-40B4-BE49-F238E27FC236}">
              <a16:creationId xmlns:a16="http://schemas.microsoft.com/office/drawing/2014/main" xmlns="" id="{00000000-0008-0000-0700-00000E020000}"/>
            </a:ext>
          </a:extLst>
        </xdr:cNvPr>
        <xdr:cNvSpPr txBox="1"/>
      </xdr:nvSpPr>
      <xdr:spPr>
        <a:xfrm>
          <a:off x="16370300" y="6408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86026</xdr:rowOff>
    </xdr:from>
    <xdr:to>
      <xdr:col>85</xdr:col>
      <xdr:colOff>177800</xdr:colOff>
      <xdr:row>38</xdr:row>
      <xdr:rowOff>16176</xdr:rowOff>
    </xdr:to>
    <xdr:sp macro="" textlink="">
      <xdr:nvSpPr>
        <xdr:cNvPr id="527" name="フローチャート: 判断 526">
          <a:extLst>
            <a:ext uri="{FF2B5EF4-FFF2-40B4-BE49-F238E27FC236}">
              <a16:creationId xmlns:a16="http://schemas.microsoft.com/office/drawing/2014/main" xmlns="" id="{00000000-0008-0000-0700-00000F020000}"/>
            </a:ext>
          </a:extLst>
        </xdr:cNvPr>
        <xdr:cNvSpPr/>
      </xdr:nvSpPr>
      <xdr:spPr>
        <a:xfrm>
          <a:off x="16268700" y="642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91531</xdr:rowOff>
    </xdr:from>
    <xdr:to>
      <xdr:col>81</xdr:col>
      <xdr:colOff>50800</xdr:colOff>
      <xdr:row>38</xdr:row>
      <xdr:rowOff>49827</xdr:rowOff>
    </xdr:to>
    <xdr:cxnSp macro="">
      <xdr:nvCxnSpPr>
        <xdr:cNvPr id="528" name="直線コネクタ 527">
          <a:extLst>
            <a:ext uri="{FF2B5EF4-FFF2-40B4-BE49-F238E27FC236}">
              <a16:creationId xmlns:a16="http://schemas.microsoft.com/office/drawing/2014/main" xmlns="" id="{00000000-0008-0000-0700-000010020000}"/>
            </a:ext>
          </a:extLst>
        </xdr:cNvPr>
        <xdr:cNvCxnSpPr/>
      </xdr:nvCxnSpPr>
      <xdr:spPr>
        <a:xfrm>
          <a:off x="14592300" y="6435181"/>
          <a:ext cx="889000" cy="12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116332</xdr:rowOff>
    </xdr:from>
    <xdr:to>
      <xdr:col>81</xdr:col>
      <xdr:colOff>101600</xdr:colOff>
      <xdr:row>38</xdr:row>
      <xdr:rowOff>46482</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5430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63009</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5214111" y="623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91531</xdr:rowOff>
    </xdr:from>
    <xdr:to>
      <xdr:col>76</xdr:col>
      <xdr:colOff>114300</xdr:colOff>
      <xdr:row>38</xdr:row>
      <xdr:rowOff>39965</xdr:rowOff>
    </xdr:to>
    <xdr:cxnSp macro="">
      <xdr:nvCxnSpPr>
        <xdr:cNvPr id="531" name="直線コネクタ 530">
          <a:extLst>
            <a:ext uri="{FF2B5EF4-FFF2-40B4-BE49-F238E27FC236}">
              <a16:creationId xmlns:a16="http://schemas.microsoft.com/office/drawing/2014/main" xmlns="" id="{00000000-0008-0000-0700-000013020000}"/>
            </a:ext>
          </a:extLst>
        </xdr:cNvPr>
        <xdr:cNvCxnSpPr/>
      </xdr:nvCxnSpPr>
      <xdr:spPr>
        <a:xfrm flipV="1">
          <a:off x="13703300" y="6435181"/>
          <a:ext cx="889000" cy="11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64440</xdr:rowOff>
    </xdr:from>
    <xdr:to>
      <xdr:col>76</xdr:col>
      <xdr:colOff>165100</xdr:colOff>
      <xdr:row>37</xdr:row>
      <xdr:rowOff>166039</xdr:rowOff>
    </xdr:to>
    <xdr:sp macro="" textlink="">
      <xdr:nvSpPr>
        <xdr:cNvPr id="532" name="フローチャート: 判断 531">
          <a:extLst>
            <a:ext uri="{FF2B5EF4-FFF2-40B4-BE49-F238E27FC236}">
              <a16:creationId xmlns:a16="http://schemas.microsoft.com/office/drawing/2014/main" xmlns="" id="{00000000-0008-0000-0700-000014020000}"/>
            </a:ext>
          </a:extLst>
        </xdr:cNvPr>
        <xdr:cNvSpPr/>
      </xdr:nvSpPr>
      <xdr:spPr>
        <a:xfrm>
          <a:off x="14541500" y="6408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157166</xdr:rowOff>
    </xdr:from>
    <xdr:ext cx="534377"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4325111" y="650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122849</xdr:rowOff>
    </xdr:from>
    <xdr:to>
      <xdr:col>71</xdr:col>
      <xdr:colOff>177800</xdr:colOff>
      <xdr:row>38</xdr:row>
      <xdr:rowOff>39965</xdr:rowOff>
    </xdr:to>
    <xdr:cxnSp macro="">
      <xdr:nvCxnSpPr>
        <xdr:cNvPr id="534" name="直線コネクタ 533">
          <a:extLst>
            <a:ext uri="{FF2B5EF4-FFF2-40B4-BE49-F238E27FC236}">
              <a16:creationId xmlns:a16="http://schemas.microsoft.com/office/drawing/2014/main" xmlns="" id="{00000000-0008-0000-0700-000016020000}"/>
            </a:ext>
          </a:extLst>
        </xdr:cNvPr>
        <xdr:cNvCxnSpPr/>
      </xdr:nvCxnSpPr>
      <xdr:spPr>
        <a:xfrm>
          <a:off x="12814300" y="6466499"/>
          <a:ext cx="889000" cy="8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83871</xdr:rowOff>
    </xdr:from>
    <xdr:to>
      <xdr:col>72</xdr:col>
      <xdr:colOff>38100</xdr:colOff>
      <xdr:row>38</xdr:row>
      <xdr:rowOff>14021</xdr:rowOff>
    </xdr:to>
    <xdr:sp macro="" textlink="">
      <xdr:nvSpPr>
        <xdr:cNvPr id="535" name="フローチャート: 判断 534">
          <a:extLst>
            <a:ext uri="{FF2B5EF4-FFF2-40B4-BE49-F238E27FC236}">
              <a16:creationId xmlns:a16="http://schemas.microsoft.com/office/drawing/2014/main" xmlns="" id="{00000000-0008-0000-0700-000017020000}"/>
            </a:ext>
          </a:extLst>
        </xdr:cNvPr>
        <xdr:cNvSpPr/>
      </xdr:nvSpPr>
      <xdr:spPr>
        <a:xfrm>
          <a:off x="13652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30548</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3436111" y="620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145789</xdr:rowOff>
    </xdr:from>
    <xdr:to>
      <xdr:col>67</xdr:col>
      <xdr:colOff>101600</xdr:colOff>
      <xdr:row>38</xdr:row>
      <xdr:rowOff>75939</xdr:rowOff>
    </xdr:to>
    <xdr:sp macro="" textlink="">
      <xdr:nvSpPr>
        <xdr:cNvPr id="537" name="フローチャート: 判断 536">
          <a:extLst>
            <a:ext uri="{FF2B5EF4-FFF2-40B4-BE49-F238E27FC236}">
              <a16:creationId xmlns:a16="http://schemas.microsoft.com/office/drawing/2014/main" xmlns="" id="{00000000-0008-0000-0700-000019020000}"/>
            </a:ext>
          </a:extLst>
        </xdr:cNvPr>
        <xdr:cNvSpPr/>
      </xdr:nvSpPr>
      <xdr:spPr>
        <a:xfrm>
          <a:off x="12763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67066</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2547111" y="658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29987</xdr:rowOff>
    </xdr:from>
    <xdr:to>
      <xdr:col>85</xdr:col>
      <xdr:colOff>177800</xdr:colOff>
      <xdr:row>37</xdr:row>
      <xdr:rowOff>131587</xdr:rowOff>
    </xdr:to>
    <xdr:sp macro="" textlink="">
      <xdr:nvSpPr>
        <xdr:cNvPr id="544" name="楕円 543">
          <a:extLst>
            <a:ext uri="{FF2B5EF4-FFF2-40B4-BE49-F238E27FC236}">
              <a16:creationId xmlns:a16="http://schemas.microsoft.com/office/drawing/2014/main" xmlns="" id="{00000000-0008-0000-0700-000020020000}"/>
            </a:ext>
          </a:extLst>
        </xdr:cNvPr>
        <xdr:cNvSpPr/>
      </xdr:nvSpPr>
      <xdr:spPr>
        <a:xfrm>
          <a:off x="16268700" y="637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52864</xdr:rowOff>
    </xdr:from>
    <xdr:ext cx="534377" cy="259045"/>
    <xdr:sp macro="" textlink="">
      <xdr:nvSpPr>
        <xdr:cNvPr id="545" name="消防費該当値テキスト">
          <a:extLst>
            <a:ext uri="{FF2B5EF4-FFF2-40B4-BE49-F238E27FC236}">
              <a16:creationId xmlns:a16="http://schemas.microsoft.com/office/drawing/2014/main" xmlns="" id="{00000000-0008-0000-0700-000021020000}"/>
            </a:ext>
          </a:extLst>
        </xdr:cNvPr>
        <xdr:cNvSpPr txBox="1"/>
      </xdr:nvSpPr>
      <xdr:spPr>
        <a:xfrm>
          <a:off x="16370300" y="622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170477</xdr:rowOff>
    </xdr:from>
    <xdr:to>
      <xdr:col>81</xdr:col>
      <xdr:colOff>101600</xdr:colOff>
      <xdr:row>38</xdr:row>
      <xdr:rowOff>100627</xdr:rowOff>
    </xdr:to>
    <xdr:sp macro="" textlink="">
      <xdr:nvSpPr>
        <xdr:cNvPr id="546" name="楕円 545">
          <a:extLst>
            <a:ext uri="{FF2B5EF4-FFF2-40B4-BE49-F238E27FC236}">
              <a16:creationId xmlns:a16="http://schemas.microsoft.com/office/drawing/2014/main" xmlns="" id="{00000000-0008-0000-0700-000022020000}"/>
            </a:ext>
          </a:extLst>
        </xdr:cNvPr>
        <xdr:cNvSpPr/>
      </xdr:nvSpPr>
      <xdr:spPr>
        <a:xfrm>
          <a:off x="15430500" y="651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91754</xdr:rowOff>
    </xdr:from>
    <xdr:ext cx="534377"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5214111" y="660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40731</xdr:rowOff>
    </xdr:from>
    <xdr:to>
      <xdr:col>76</xdr:col>
      <xdr:colOff>165100</xdr:colOff>
      <xdr:row>37</xdr:row>
      <xdr:rowOff>142331</xdr:rowOff>
    </xdr:to>
    <xdr:sp macro="" textlink="">
      <xdr:nvSpPr>
        <xdr:cNvPr id="548" name="楕円 547">
          <a:extLst>
            <a:ext uri="{FF2B5EF4-FFF2-40B4-BE49-F238E27FC236}">
              <a16:creationId xmlns:a16="http://schemas.microsoft.com/office/drawing/2014/main" xmlns="" id="{00000000-0008-0000-0700-000024020000}"/>
            </a:ext>
          </a:extLst>
        </xdr:cNvPr>
        <xdr:cNvSpPr/>
      </xdr:nvSpPr>
      <xdr:spPr>
        <a:xfrm>
          <a:off x="14541500" y="638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158858</xdr:rowOff>
    </xdr:from>
    <xdr:ext cx="534377" cy="259045"/>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4325111" y="615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160615</xdr:rowOff>
    </xdr:from>
    <xdr:to>
      <xdr:col>72</xdr:col>
      <xdr:colOff>38100</xdr:colOff>
      <xdr:row>38</xdr:row>
      <xdr:rowOff>90765</xdr:rowOff>
    </xdr:to>
    <xdr:sp macro="" textlink="">
      <xdr:nvSpPr>
        <xdr:cNvPr id="550" name="楕円 549">
          <a:extLst>
            <a:ext uri="{FF2B5EF4-FFF2-40B4-BE49-F238E27FC236}">
              <a16:creationId xmlns:a16="http://schemas.microsoft.com/office/drawing/2014/main" xmlns="" id="{00000000-0008-0000-0700-000026020000}"/>
            </a:ext>
          </a:extLst>
        </xdr:cNvPr>
        <xdr:cNvSpPr/>
      </xdr:nvSpPr>
      <xdr:spPr>
        <a:xfrm>
          <a:off x="13652500" y="650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81892</xdr:rowOff>
    </xdr:from>
    <xdr:ext cx="534377" cy="259045"/>
    <xdr:sp macro="" textlink="">
      <xdr:nvSpPr>
        <xdr:cNvPr id="551" name="テキスト ボックス 550">
          <a:extLst>
            <a:ext uri="{FF2B5EF4-FFF2-40B4-BE49-F238E27FC236}">
              <a16:creationId xmlns:a16="http://schemas.microsoft.com/office/drawing/2014/main" xmlns="" id="{00000000-0008-0000-0700-000027020000}"/>
            </a:ext>
          </a:extLst>
        </xdr:cNvPr>
        <xdr:cNvSpPr txBox="1"/>
      </xdr:nvSpPr>
      <xdr:spPr>
        <a:xfrm>
          <a:off x="13436111" y="659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72049</xdr:rowOff>
    </xdr:from>
    <xdr:to>
      <xdr:col>67</xdr:col>
      <xdr:colOff>101600</xdr:colOff>
      <xdr:row>38</xdr:row>
      <xdr:rowOff>2199</xdr:rowOff>
    </xdr:to>
    <xdr:sp macro="" textlink="">
      <xdr:nvSpPr>
        <xdr:cNvPr id="552" name="楕円 551">
          <a:extLst>
            <a:ext uri="{FF2B5EF4-FFF2-40B4-BE49-F238E27FC236}">
              <a16:creationId xmlns:a16="http://schemas.microsoft.com/office/drawing/2014/main" xmlns="" id="{00000000-0008-0000-0700-000028020000}"/>
            </a:ext>
          </a:extLst>
        </xdr:cNvPr>
        <xdr:cNvSpPr/>
      </xdr:nvSpPr>
      <xdr:spPr>
        <a:xfrm>
          <a:off x="12763500" y="641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18726</xdr:rowOff>
    </xdr:from>
    <xdr:ext cx="534377" cy="259045"/>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2547111" y="619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xmlns=""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xmlns=""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xmlns=""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2" name="テキスト ボックス 571">
          <a:extLst>
            <a:ext uri="{FF2B5EF4-FFF2-40B4-BE49-F238E27FC236}">
              <a16:creationId xmlns:a16="http://schemas.microsoft.com/office/drawing/2014/main" xmlns="" id="{00000000-0008-0000-0700-00003C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xmlns=""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xmlns=""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xmlns=""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2948</xdr:rowOff>
    </xdr:from>
    <xdr:to>
      <xdr:col>85</xdr:col>
      <xdr:colOff>126364</xdr:colOff>
      <xdr:row>58</xdr:row>
      <xdr:rowOff>109003</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flipV="1">
          <a:off x="16317595" y="8746898"/>
          <a:ext cx="1269" cy="1306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112830</xdr:rowOff>
    </xdr:from>
    <xdr:ext cx="534377" cy="259045"/>
    <xdr:sp macro="" textlink="">
      <xdr:nvSpPr>
        <xdr:cNvPr id="581" name="教育費最小値テキスト">
          <a:extLst>
            <a:ext uri="{FF2B5EF4-FFF2-40B4-BE49-F238E27FC236}">
              <a16:creationId xmlns:a16="http://schemas.microsoft.com/office/drawing/2014/main" xmlns="" id="{00000000-0008-0000-0700-000045020000}"/>
            </a:ext>
          </a:extLst>
        </xdr:cNvPr>
        <xdr:cNvSpPr txBox="1"/>
      </xdr:nvSpPr>
      <xdr:spPr>
        <a:xfrm>
          <a:off x="16370300" y="1005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109003</xdr:rowOff>
    </xdr:from>
    <xdr:to>
      <xdr:col>86</xdr:col>
      <xdr:colOff>25400</xdr:colOff>
      <xdr:row>58</xdr:row>
      <xdr:rowOff>109003</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a:off x="16230600" y="10053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121075</xdr:rowOff>
    </xdr:from>
    <xdr:ext cx="599010" cy="259045"/>
    <xdr:sp macro="" textlink="">
      <xdr:nvSpPr>
        <xdr:cNvPr id="583" name="教育費最大値テキスト">
          <a:extLst>
            <a:ext uri="{FF2B5EF4-FFF2-40B4-BE49-F238E27FC236}">
              <a16:creationId xmlns:a16="http://schemas.microsoft.com/office/drawing/2014/main" xmlns="" id="{00000000-0008-0000-0700-000047020000}"/>
            </a:ext>
          </a:extLst>
        </xdr:cNvPr>
        <xdr:cNvSpPr txBox="1"/>
      </xdr:nvSpPr>
      <xdr:spPr>
        <a:xfrm>
          <a:off x="16370300" y="852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2948</xdr:rowOff>
    </xdr:from>
    <xdr:to>
      <xdr:col>86</xdr:col>
      <xdr:colOff>25400</xdr:colOff>
      <xdr:row>51</xdr:row>
      <xdr:rowOff>2948</xdr:rowOff>
    </xdr:to>
    <xdr:cxnSp macro="">
      <xdr:nvCxnSpPr>
        <xdr:cNvPr id="584" name="直線コネクタ 583">
          <a:extLst>
            <a:ext uri="{FF2B5EF4-FFF2-40B4-BE49-F238E27FC236}">
              <a16:creationId xmlns:a16="http://schemas.microsoft.com/office/drawing/2014/main" xmlns="" id="{00000000-0008-0000-0700-000048020000}"/>
            </a:ext>
          </a:extLst>
        </xdr:cNvPr>
        <xdr:cNvCxnSpPr/>
      </xdr:nvCxnSpPr>
      <xdr:spPr>
        <a:xfrm>
          <a:off x="16230600" y="874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62743</xdr:rowOff>
    </xdr:from>
    <xdr:to>
      <xdr:col>85</xdr:col>
      <xdr:colOff>127000</xdr:colOff>
      <xdr:row>58</xdr:row>
      <xdr:rowOff>77668</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flipV="1">
          <a:off x="15481300" y="10006843"/>
          <a:ext cx="838200" cy="1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88084</xdr:rowOff>
    </xdr:from>
    <xdr:ext cx="534377" cy="259045"/>
    <xdr:sp macro="" textlink="">
      <xdr:nvSpPr>
        <xdr:cNvPr id="586" name="教育費平均値テキスト">
          <a:extLst>
            <a:ext uri="{FF2B5EF4-FFF2-40B4-BE49-F238E27FC236}">
              <a16:creationId xmlns:a16="http://schemas.microsoft.com/office/drawing/2014/main" xmlns="" id="{00000000-0008-0000-0700-00004A020000}"/>
            </a:ext>
          </a:extLst>
        </xdr:cNvPr>
        <xdr:cNvSpPr txBox="1"/>
      </xdr:nvSpPr>
      <xdr:spPr>
        <a:xfrm>
          <a:off x="16370300" y="9517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65207</xdr:rowOff>
    </xdr:from>
    <xdr:to>
      <xdr:col>85</xdr:col>
      <xdr:colOff>177800</xdr:colOff>
      <xdr:row>56</xdr:row>
      <xdr:rowOff>166807</xdr:rowOff>
    </xdr:to>
    <xdr:sp macro="" textlink="">
      <xdr:nvSpPr>
        <xdr:cNvPr id="587" name="フローチャート: 判断 586">
          <a:extLst>
            <a:ext uri="{FF2B5EF4-FFF2-40B4-BE49-F238E27FC236}">
              <a16:creationId xmlns:a16="http://schemas.microsoft.com/office/drawing/2014/main" xmlns="" id="{00000000-0008-0000-0700-00004B020000}"/>
            </a:ext>
          </a:extLst>
        </xdr:cNvPr>
        <xdr:cNvSpPr/>
      </xdr:nvSpPr>
      <xdr:spPr>
        <a:xfrm>
          <a:off x="162687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61715</xdr:rowOff>
    </xdr:from>
    <xdr:to>
      <xdr:col>81</xdr:col>
      <xdr:colOff>50800</xdr:colOff>
      <xdr:row>58</xdr:row>
      <xdr:rowOff>77668</xdr:rowOff>
    </xdr:to>
    <xdr:cxnSp macro="">
      <xdr:nvCxnSpPr>
        <xdr:cNvPr id="588" name="直線コネクタ 587">
          <a:extLst>
            <a:ext uri="{FF2B5EF4-FFF2-40B4-BE49-F238E27FC236}">
              <a16:creationId xmlns:a16="http://schemas.microsoft.com/office/drawing/2014/main" xmlns="" id="{00000000-0008-0000-0700-00004C020000}"/>
            </a:ext>
          </a:extLst>
        </xdr:cNvPr>
        <xdr:cNvCxnSpPr/>
      </xdr:nvCxnSpPr>
      <xdr:spPr>
        <a:xfrm>
          <a:off x="14592300" y="10005815"/>
          <a:ext cx="889000" cy="1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74792</xdr:rowOff>
    </xdr:from>
    <xdr:to>
      <xdr:col>81</xdr:col>
      <xdr:colOff>101600</xdr:colOff>
      <xdr:row>57</xdr:row>
      <xdr:rowOff>4942</xdr:rowOff>
    </xdr:to>
    <xdr:sp macro="" textlink="">
      <xdr:nvSpPr>
        <xdr:cNvPr id="589" name="フローチャート: 判断 588">
          <a:extLst>
            <a:ext uri="{FF2B5EF4-FFF2-40B4-BE49-F238E27FC236}">
              <a16:creationId xmlns:a16="http://schemas.microsoft.com/office/drawing/2014/main" xmlns="" id="{00000000-0008-0000-0700-00004D020000}"/>
            </a:ext>
          </a:extLst>
        </xdr:cNvPr>
        <xdr:cNvSpPr/>
      </xdr:nvSpPr>
      <xdr:spPr>
        <a:xfrm>
          <a:off x="154305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21469</xdr:rowOff>
    </xdr:from>
    <xdr:ext cx="534377"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5214111" y="945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61715</xdr:rowOff>
    </xdr:from>
    <xdr:to>
      <xdr:col>76</xdr:col>
      <xdr:colOff>114300</xdr:colOff>
      <xdr:row>58</xdr:row>
      <xdr:rowOff>87204</xdr:rowOff>
    </xdr:to>
    <xdr:cxnSp macro="">
      <xdr:nvCxnSpPr>
        <xdr:cNvPr id="591" name="直線コネクタ 590">
          <a:extLst>
            <a:ext uri="{FF2B5EF4-FFF2-40B4-BE49-F238E27FC236}">
              <a16:creationId xmlns:a16="http://schemas.microsoft.com/office/drawing/2014/main" xmlns="" id="{00000000-0008-0000-0700-00004F020000}"/>
            </a:ext>
          </a:extLst>
        </xdr:cNvPr>
        <xdr:cNvCxnSpPr/>
      </xdr:nvCxnSpPr>
      <xdr:spPr>
        <a:xfrm flipV="1">
          <a:off x="13703300" y="10005815"/>
          <a:ext cx="889000" cy="2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76474</xdr:rowOff>
    </xdr:from>
    <xdr:to>
      <xdr:col>76</xdr:col>
      <xdr:colOff>165100</xdr:colOff>
      <xdr:row>57</xdr:row>
      <xdr:rowOff>6624</xdr:rowOff>
    </xdr:to>
    <xdr:sp macro="" textlink="">
      <xdr:nvSpPr>
        <xdr:cNvPr id="592" name="フローチャート: 判断 591">
          <a:extLst>
            <a:ext uri="{FF2B5EF4-FFF2-40B4-BE49-F238E27FC236}">
              <a16:creationId xmlns:a16="http://schemas.microsoft.com/office/drawing/2014/main" xmlns="" id="{00000000-0008-0000-0700-000050020000}"/>
            </a:ext>
          </a:extLst>
        </xdr:cNvPr>
        <xdr:cNvSpPr/>
      </xdr:nvSpPr>
      <xdr:spPr>
        <a:xfrm>
          <a:off x="14541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23151</xdr:rowOff>
    </xdr:from>
    <xdr:ext cx="534377"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4325111" y="945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81424</xdr:rowOff>
    </xdr:from>
    <xdr:to>
      <xdr:col>71</xdr:col>
      <xdr:colOff>177800</xdr:colOff>
      <xdr:row>58</xdr:row>
      <xdr:rowOff>87204</xdr:rowOff>
    </xdr:to>
    <xdr:cxnSp macro="">
      <xdr:nvCxnSpPr>
        <xdr:cNvPr id="594" name="直線コネクタ 593">
          <a:extLst>
            <a:ext uri="{FF2B5EF4-FFF2-40B4-BE49-F238E27FC236}">
              <a16:creationId xmlns:a16="http://schemas.microsoft.com/office/drawing/2014/main" xmlns="" id="{00000000-0008-0000-0700-000052020000}"/>
            </a:ext>
          </a:extLst>
        </xdr:cNvPr>
        <xdr:cNvCxnSpPr/>
      </xdr:nvCxnSpPr>
      <xdr:spPr>
        <a:xfrm>
          <a:off x="12814300" y="10025524"/>
          <a:ext cx="889000" cy="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67232</xdr:rowOff>
    </xdr:from>
    <xdr:to>
      <xdr:col>72</xdr:col>
      <xdr:colOff>38100</xdr:colOff>
      <xdr:row>56</xdr:row>
      <xdr:rowOff>168832</xdr:rowOff>
    </xdr:to>
    <xdr:sp macro="" textlink="">
      <xdr:nvSpPr>
        <xdr:cNvPr id="595" name="フローチャート: 判断 594">
          <a:extLst>
            <a:ext uri="{FF2B5EF4-FFF2-40B4-BE49-F238E27FC236}">
              <a16:creationId xmlns:a16="http://schemas.microsoft.com/office/drawing/2014/main" xmlns="" id="{00000000-0008-0000-0700-000053020000}"/>
            </a:ext>
          </a:extLst>
        </xdr:cNvPr>
        <xdr:cNvSpPr/>
      </xdr:nvSpPr>
      <xdr:spPr>
        <a:xfrm>
          <a:off x="13652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13909</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3436111" y="94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126929</xdr:rowOff>
    </xdr:from>
    <xdr:to>
      <xdr:col>67</xdr:col>
      <xdr:colOff>101600</xdr:colOff>
      <xdr:row>57</xdr:row>
      <xdr:rowOff>57079</xdr:rowOff>
    </xdr:to>
    <xdr:sp macro="" textlink="">
      <xdr:nvSpPr>
        <xdr:cNvPr id="597" name="フローチャート: 判断 596">
          <a:extLst>
            <a:ext uri="{FF2B5EF4-FFF2-40B4-BE49-F238E27FC236}">
              <a16:creationId xmlns:a16="http://schemas.microsoft.com/office/drawing/2014/main" xmlns="" id="{00000000-0008-0000-0700-000055020000}"/>
            </a:ext>
          </a:extLst>
        </xdr:cNvPr>
        <xdr:cNvSpPr/>
      </xdr:nvSpPr>
      <xdr:spPr>
        <a:xfrm>
          <a:off x="12763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73606</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2547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11943</xdr:rowOff>
    </xdr:from>
    <xdr:to>
      <xdr:col>85</xdr:col>
      <xdr:colOff>177800</xdr:colOff>
      <xdr:row>58</xdr:row>
      <xdr:rowOff>113543</xdr:rowOff>
    </xdr:to>
    <xdr:sp macro="" textlink="">
      <xdr:nvSpPr>
        <xdr:cNvPr id="604" name="楕円 603">
          <a:extLst>
            <a:ext uri="{FF2B5EF4-FFF2-40B4-BE49-F238E27FC236}">
              <a16:creationId xmlns:a16="http://schemas.microsoft.com/office/drawing/2014/main" xmlns="" id="{00000000-0008-0000-0700-00005C020000}"/>
            </a:ext>
          </a:extLst>
        </xdr:cNvPr>
        <xdr:cNvSpPr/>
      </xdr:nvSpPr>
      <xdr:spPr>
        <a:xfrm>
          <a:off x="16268700" y="995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98320</xdr:rowOff>
    </xdr:from>
    <xdr:ext cx="534377" cy="259045"/>
    <xdr:sp macro="" textlink="">
      <xdr:nvSpPr>
        <xdr:cNvPr id="605" name="教育費該当値テキスト">
          <a:extLst>
            <a:ext uri="{FF2B5EF4-FFF2-40B4-BE49-F238E27FC236}">
              <a16:creationId xmlns:a16="http://schemas.microsoft.com/office/drawing/2014/main" xmlns="" id="{00000000-0008-0000-0700-00005D020000}"/>
            </a:ext>
          </a:extLst>
        </xdr:cNvPr>
        <xdr:cNvSpPr txBox="1"/>
      </xdr:nvSpPr>
      <xdr:spPr>
        <a:xfrm>
          <a:off x="16370300" y="987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26868</xdr:rowOff>
    </xdr:from>
    <xdr:to>
      <xdr:col>81</xdr:col>
      <xdr:colOff>101600</xdr:colOff>
      <xdr:row>58</xdr:row>
      <xdr:rowOff>128468</xdr:rowOff>
    </xdr:to>
    <xdr:sp macro="" textlink="">
      <xdr:nvSpPr>
        <xdr:cNvPr id="606" name="楕円 605">
          <a:extLst>
            <a:ext uri="{FF2B5EF4-FFF2-40B4-BE49-F238E27FC236}">
              <a16:creationId xmlns:a16="http://schemas.microsoft.com/office/drawing/2014/main" xmlns="" id="{00000000-0008-0000-0700-00005E020000}"/>
            </a:ext>
          </a:extLst>
        </xdr:cNvPr>
        <xdr:cNvSpPr/>
      </xdr:nvSpPr>
      <xdr:spPr>
        <a:xfrm>
          <a:off x="15430500" y="997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119595</xdr:rowOff>
    </xdr:from>
    <xdr:ext cx="534377" cy="259045"/>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5214111" y="1006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10915</xdr:rowOff>
    </xdr:from>
    <xdr:to>
      <xdr:col>76</xdr:col>
      <xdr:colOff>165100</xdr:colOff>
      <xdr:row>58</xdr:row>
      <xdr:rowOff>112515</xdr:rowOff>
    </xdr:to>
    <xdr:sp macro="" textlink="">
      <xdr:nvSpPr>
        <xdr:cNvPr id="608" name="楕円 607">
          <a:extLst>
            <a:ext uri="{FF2B5EF4-FFF2-40B4-BE49-F238E27FC236}">
              <a16:creationId xmlns:a16="http://schemas.microsoft.com/office/drawing/2014/main" xmlns="" id="{00000000-0008-0000-0700-000060020000}"/>
            </a:ext>
          </a:extLst>
        </xdr:cNvPr>
        <xdr:cNvSpPr/>
      </xdr:nvSpPr>
      <xdr:spPr>
        <a:xfrm>
          <a:off x="14541500" y="99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103642</xdr:rowOff>
    </xdr:from>
    <xdr:ext cx="534377" cy="259045"/>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4325111" y="1004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36404</xdr:rowOff>
    </xdr:from>
    <xdr:to>
      <xdr:col>72</xdr:col>
      <xdr:colOff>38100</xdr:colOff>
      <xdr:row>58</xdr:row>
      <xdr:rowOff>138004</xdr:rowOff>
    </xdr:to>
    <xdr:sp macro="" textlink="">
      <xdr:nvSpPr>
        <xdr:cNvPr id="610" name="楕円 609">
          <a:extLst>
            <a:ext uri="{FF2B5EF4-FFF2-40B4-BE49-F238E27FC236}">
              <a16:creationId xmlns:a16="http://schemas.microsoft.com/office/drawing/2014/main" xmlns="" id="{00000000-0008-0000-0700-000062020000}"/>
            </a:ext>
          </a:extLst>
        </xdr:cNvPr>
        <xdr:cNvSpPr/>
      </xdr:nvSpPr>
      <xdr:spPr>
        <a:xfrm>
          <a:off x="13652500" y="998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129131</xdr:rowOff>
    </xdr:from>
    <xdr:ext cx="534377" cy="259045"/>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3436111" y="1007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30624</xdr:rowOff>
    </xdr:from>
    <xdr:to>
      <xdr:col>67</xdr:col>
      <xdr:colOff>101600</xdr:colOff>
      <xdr:row>58</xdr:row>
      <xdr:rowOff>132224</xdr:rowOff>
    </xdr:to>
    <xdr:sp macro="" textlink="">
      <xdr:nvSpPr>
        <xdr:cNvPr id="612" name="楕円 611">
          <a:extLst>
            <a:ext uri="{FF2B5EF4-FFF2-40B4-BE49-F238E27FC236}">
              <a16:creationId xmlns:a16="http://schemas.microsoft.com/office/drawing/2014/main" xmlns="" id="{00000000-0008-0000-0700-000064020000}"/>
            </a:ext>
          </a:extLst>
        </xdr:cNvPr>
        <xdr:cNvSpPr/>
      </xdr:nvSpPr>
      <xdr:spPr>
        <a:xfrm>
          <a:off x="12763500" y="997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123351</xdr:rowOff>
    </xdr:from>
    <xdr:ext cx="534377"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2547111" y="1006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xmlns=""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xmlns=""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xmlns=""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xmlns=""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xmlns=""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xmlns=""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5" name="テキスト ボックス 624">
          <a:extLst>
            <a:ext uri="{FF2B5EF4-FFF2-40B4-BE49-F238E27FC236}">
              <a16:creationId xmlns:a16="http://schemas.microsoft.com/office/drawing/2014/main" xmlns="" id="{00000000-0008-0000-0700-00007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7" name="テキスト ボックス 626">
          <a:extLst>
            <a:ext uri="{FF2B5EF4-FFF2-40B4-BE49-F238E27FC236}">
              <a16:creationId xmlns:a16="http://schemas.microsoft.com/office/drawing/2014/main" xmlns="" id="{00000000-0008-0000-0700-000073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9" name="テキスト ボックス 628">
          <a:extLst>
            <a:ext uri="{FF2B5EF4-FFF2-40B4-BE49-F238E27FC236}">
              <a16:creationId xmlns:a16="http://schemas.microsoft.com/office/drawing/2014/main" xmlns="" id="{00000000-0008-0000-0700-000075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1" name="テキスト ボックス 630">
          <a:extLst>
            <a:ext uri="{FF2B5EF4-FFF2-40B4-BE49-F238E27FC236}">
              <a16:creationId xmlns:a16="http://schemas.microsoft.com/office/drawing/2014/main" xmlns="" id="{00000000-0008-0000-0700-000077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xmlns=""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133939</xdr:rowOff>
    </xdr:from>
    <xdr:to>
      <xdr:col>85</xdr:col>
      <xdr:colOff>126364</xdr:colOff>
      <xdr:row>78</xdr:row>
      <xdr:rowOff>139700</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flipV="1">
          <a:off x="16317595" y="12135439"/>
          <a:ext cx="1269" cy="1377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6" name="災害復旧費最小値テキスト">
          <a:extLst>
            <a:ext uri="{FF2B5EF4-FFF2-40B4-BE49-F238E27FC236}">
              <a16:creationId xmlns:a16="http://schemas.microsoft.com/office/drawing/2014/main" xmlns="" id="{00000000-0008-0000-0700-00007C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80616</xdr:rowOff>
    </xdr:from>
    <xdr:ext cx="534377" cy="259045"/>
    <xdr:sp macro="" textlink="">
      <xdr:nvSpPr>
        <xdr:cNvPr id="638" name="災害復旧費最大値テキスト">
          <a:extLst>
            <a:ext uri="{FF2B5EF4-FFF2-40B4-BE49-F238E27FC236}">
              <a16:creationId xmlns:a16="http://schemas.microsoft.com/office/drawing/2014/main" xmlns="" id="{00000000-0008-0000-0700-00007E020000}"/>
            </a:ext>
          </a:extLst>
        </xdr:cNvPr>
        <xdr:cNvSpPr txBox="1"/>
      </xdr:nvSpPr>
      <xdr:spPr>
        <a:xfrm>
          <a:off x="16370300" y="119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30,126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133939</xdr:rowOff>
    </xdr:from>
    <xdr:to>
      <xdr:col>86</xdr:col>
      <xdr:colOff>25400</xdr:colOff>
      <xdr:row>70</xdr:row>
      <xdr:rowOff>133939</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a:off x="16230600" y="12135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81269</xdr:rowOff>
    </xdr:from>
    <xdr:to>
      <xdr:col>85</xdr:col>
      <xdr:colOff>127000</xdr:colOff>
      <xdr:row>78</xdr:row>
      <xdr:rowOff>123836</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flipV="1">
          <a:off x="15481300" y="13454369"/>
          <a:ext cx="838200" cy="4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5340</xdr:rowOff>
    </xdr:from>
    <xdr:ext cx="469744" cy="259045"/>
    <xdr:sp macro="" textlink="">
      <xdr:nvSpPr>
        <xdr:cNvPr id="641" name="災害復旧費平均値テキスト">
          <a:extLst>
            <a:ext uri="{FF2B5EF4-FFF2-40B4-BE49-F238E27FC236}">
              <a16:creationId xmlns:a16="http://schemas.microsoft.com/office/drawing/2014/main" xmlns="" id="{00000000-0008-0000-0700-000081020000}"/>
            </a:ext>
          </a:extLst>
        </xdr:cNvPr>
        <xdr:cNvSpPr txBox="1"/>
      </xdr:nvSpPr>
      <xdr:spPr>
        <a:xfrm>
          <a:off x="16370300" y="13206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153913</xdr:rowOff>
    </xdr:from>
    <xdr:to>
      <xdr:col>85</xdr:col>
      <xdr:colOff>177800</xdr:colOff>
      <xdr:row>78</xdr:row>
      <xdr:rowOff>84063</xdr:rowOff>
    </xdr:to>
    <xdr:sp macro="" textlink="">
      <xdr:nvSpPr>
        <xdr:cNvPr id="642" name="フローチャート: 判断 641">
          <a:extLst>
            <a:ext uri="{FF2B5EF4-FFF2-40B4-BE49-F238E27FC236}">
              <a16:creationId xmlns:a16="http://schemas.microsoft.com/office/drawing/2014/main" xmlns="" id="{00000000-0008-0000-0700-000082020000}"/>
            </a:ext>
          </a:extLst>
        </xdr:cNvPr>
        <xdr:cNvSpPr/>
      </xdr:nvSpPr>
      <xdr:spPr>
        <a:xfrm>
          <a:off x="16268700" y="1335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123836</xdr:rowOff>
    </xdr:from>
    <xdr:to>
      <xdr:col>81</xdr:col>
      <xdr:colOff>50800</xdr:colOff>
      <xdr:row>78</xdr:row>
      <xdr:rowOff>129367</xdr:rowOff>
    </xdr:to>
    <xdr:cxnSp macro="">
      <xdr:nvCxnSpPr>
        <xdr:cNvPr id="643" name="直線コネクタ 642">
          <a:extLst>
            <a:ext uri="{FF2B5EF4-FFF2-40B4-BE49-F238E27FC236}">
              <a16:creationId xmlns:a16="http://schemas.microsoft.com/office/drawing/2014/main" xmlns="" id="{00000000-0008-0000-0700-000083020000}"/>
            </a:ext>
          </a:extLst>
        </xdr:cNvPr>
        <xdr:cNvCxnSpPr/>
      </xdr:nvCxnSpPr>
      <xdr:spPr>
        <a:xfrm flipV="1">
          <a:off x="14592300" y="13496936"/>
          <a:ext cx="889000" cy="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9668</xdr:rowOff>
    </xdr:from>
    <xdr:to>
      <xdr:col>81</xdr:col>
      <xdr:colOff>101600</xdr:colOff>
      <xdr:row>78</xdr:row>
      <xdr:rowOff>111268</xdr:rowOff>
    </xdr:to>
    <xdr:sp macro="" textlink="">
      <xdr:nvSpPr>
        <xdr:cNvPr id="644" name="フローチャート: 判断 643">
          <a:extLst>
            <a:ext uri="{FF2B5EF4-FFF2-40B4-BE49-F238E27FC236}">
              <a16:creationId xmlns:a16="http://schemas.microsoft.com/office/drawing/2014/main" xmlns="" id="{00000000-0008-0000-0700-000084020000}"/>
            </a:ext>
          </a:extLst>
        </xdr:cNvPr>
        <xdr:cNvSpPr/>
      </xdr:nvSpPr>
      <xdr:spPr>
        <a:xfrm>
          <a:off x="15430500" y="1338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127795</xdr:rowOff>
    </xdr:from>
    <xdr:ext cx="469744"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5246428" y="1315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129367</xdr:rowOff>
    </xdr:from>
    <xdr:to>
      <xdr:col>76</xdr:col>
      <xdr:colOff>114300</xdr:colOff>
      <xdr:row>78</xdr:row>
      <xdr:rowOff>139151</xdr:rowOff>
    </xdr:to>
    <xdr:cxnSp macro="">
      <xdr:nvCxnSpPr>
        <xdr:cNvPr id="646" name="直線コネクタ 645">
          <a:extLst>
            <a:ext uri="{FF2B5EF4-FFF2-40B4-BE49-F238E27FC236}">
              <a16:creationId xmlns:a16="http://schemas.microsoft.com/office/drawing/2014/main" xmlns="" id="{00000000-0008-0000-0700-000086020000}"/>
            </a:ext>
          </a:extLst>
        </xdr:cNvPr>
        <xdr:cNvCxnSpPr/>
      </xdr:nvCxnSpPr>
      <xdr:spPr>
        <a:xfrm flipV="1">
          <a:off x="13703300" y="13502467"/>
          <a:ext cx="8890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28733</xdr:rowOff>
    </xdr:from>
    <xdr:to>
      <xdr:col>76</xdr:col>
      <xdr:colOff>165100</xdr:colOff>
      <xdr:row>78</xdr:row>
      <xdr:rowOff>130333</xdr:rowOff>
    </xdr:to>
    <xdr:sp macro="" textlink="">
      <xdr:nvSpPr>
        <xdr:cNvPr id="647" name="フローチャート: 判断 646">
          <a:extLst>
            <a:ext uri="{FF2B5EF4-FFF2-40B4-BE49-F238E27FC236}">
              <a16:creationId xmlns:a16="http://schemas.microsoft.com/office/drawing/2014/main" xmlns="" id="{00000000-0008-0000-0700-000087020000}"/>
            </a:ext>
          </a:extLst>
        </xdr:cNvPr>
        <xdr:cNvSpPr/>
      </xdr:nvSpPr>
      <xdr:spPr>
        <a:xfrm>
          <a:off x="14541500" y="1340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146860</xdr:rowOff>
    </xdr:from>
    <xdr:ext cx="469744"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4357428" y="1317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133939</xdr:rowOff>
    </xdr:from>
    <xdr:to>
      <xdr:col>71</xdr:col>
      <xdr:colOff>177800</xdr:colOff>
      <xdr:row>78</xdr:row>
      <xdr:rowOff>139151</xdr:rowOff>
    </xdr:to>
    <xdr:cxnSp macro="">
      <xdr:nvCxnSpPr>
        <xdr:cNvPr id="649" name="直線コネクタ 648">
          <a:extLst>
            <a:ext uri="{FF2B5EF4-FFF2-40B4-BE49-F238E27FC236}">
              <a16:creationId xmlns:a16="http://schemas.microsoft.com/office/drawing/2014/main" xmlns="" id="{00000000-0008-0000-0700-000089020000}"/>
            </a:ext>
          </a:extLst>
        </xdr:cNvPr>
        <xdr:cNvCxnSpPr/>
      </xdr:nvCxnSpPr>
      <xdr:spPr>
        <a:xfrm>
          <a:off x="12814300" y="13507039"/>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62291</xdr:rowOff>
    </xdr:from>
    <xdr:to>
      <xdr:col>72</xdr:col>
      <xdr:colOff>38100</xdr:colOff>
      <xdr:row>78</xdr:row>
      <xdr:rowOff>163891</xdr:rowOff>
    </xdr:to>
    <xdr:sp macro="" textlink="">
      <xdr:nvSpPr>
        <xdr:cNvPr id="650" name="フローチャート: 判断 649">
          <a:extLst>
            <a:ext uri="{FF2B5EF4-FFF2-40B4-BE49-F238E27FC236}">
              <a16:creationId xmlns:a16="http://schemas.microsoft.com/office/drawing/2014/main" xmlns="" id="{00000000-0008-0000-0700-00008A020000}"/>
            </a:ext>
          </a:extLst>
        </xdr:cNvPr>
        <xdr:cNvSpPr/>
      </xdr:nvSpPr>
      <xdr:spPr>
        <a:xfrm>
          <a:off x="13652500" y="1343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8968</xdr:rowOff>
    </xdr:from>
    <xdr:ext cx="378565"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3514017" y="13210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27636</xdr:rowOff>
    </xdr:from>
    <xdr:to>
      <xdr:col>67</xdr:col>
      <xdr:colOff>101600</xdr:colOff>
      <xdr:row>78</xdr:row>
      <xdr:rowOff>129236</xdr:rowOff>
    </xdr:to>
    <xdr:sp macro="" textlink="">
      <xdr:nvSpPr>
        <xdr:cNvPr id="652" name="フローチャート: 判断 651">
          <a:extLst>
            <a:ext uri="{FF2B5EF4-FFF2-40B4-BE49-F238E27FC236}">
              <a16:creationId xmlns:a16="http://schemas.microsoft.com/office/drawing/2014/main" xmlns="" id="{00000000-0008-0000-0700-00008C020000}"/>
            </a:ext>
          </a:extLst>
        </xdr:cNvPr>
        <xdr:cNvSpPr/>
      </xdr:nvSpPr>
      <xdr:spPr>
        <a:xfrm>
          <a:off x="12763500" y="134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145763</xdr:rowOff>
    </xdr:from>
    <xdr:ext cx="469744"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2579428" y="1317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30469</xdr:rowOff>
    </xdr:from>
    <xdr:to>
      <xdr:col>85</xdr:col>
      <xdr:colOff>177800</xdr:colOff>
      <xdr:row>78</xdr:row>
      <xdr:rowOff>132069</xdr:rowOff>
    </xdr:to>
    <xdr:sp macro="" textlink="">
      <xdr:nvSpPr>
        <xdr:cNvPr id="659" name="楕円 658">
          <a:extLst>
            <a:ext uri="{FF2B5EF4-FFF2-40B4-BE49-F238E27FC236}">
              <a16:creationId xmlns:a16="http://schemas.microsoft.com/office/drawing/2014/main" xmlns="" id="{00000000-0008-0000-0700-000093020000}"/>
            </a:ext>
          </a:extLst>
        </xdr:cNvPr>
        <xdr:cNvSpPr/>
      </xdr:nvSpPr>
      <xdr:spPr>
        <a:xfrm>
          <a:off x="16268700" y="1340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132340</xdr:rowOff>
    </xdr:from>
    <xdr:ext cx="469744" cy="259045"/>
    <xdr:sp macro="" textlink="">
      <xdr:nvSpPr>
        <xdr:cNvPr id="660" name="災害復旧費該当値テキスト">
          <a:extLst>
            <a:ext uri="{FF2B5EF4-FFF2-40B4-BE49-F238E27FC236}">
              <a16:creationId xmlns:a16="http://schemas.microsoft.com/office/drawing/2014/main" xmlns="" id="{00000000-0008-0000-0700-000094020000}"/>
            </a:ext>
          </a:extLst>
        </xdr:cNvPr>
        <xdr:cNvSpPr txBox="1"/>
      </xdr:nvSpPr>
      <xdr:spPr>
        <a:xfrm>
          <a:off x="16370300" y="1333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73036</xdr:rowOff>
    </xdr:from>
    <xdr:to>
      <xdr:col>81</xdr:col>
      <xdr:colOff>101600</xdr:colOff>
      <xdr:row>79</xdr:row>
      <xdr:rowOff>3186</xdr:rowOff>
    </xdr:to>
    <xdr:sp macro="" textlink="">
      <xdr:nvSpPr>
        <xdr:cNvPr id="661" name="楕円 660">
          <a:extLst>
            <a:ext uri="{FF2B5EF4-FFF2-40B4-BE49-F238E27FC236}">
              <a16:creationId xmlns:a16="http://schemas.microsoft.com/office/drawing/2014/main" xmlns="" id="{00000000-0008-0000-0700-000095020000}"/>
            </a:ext>
          </a:extLst>
        </xdr:cNvPr>
        <xdr:cNvSpPr/>
      </xdr:nvSpPr>
      <xdr:spPr>
        <a:xfrm>
          <a:off x="15430500" y="1344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165763</xdr:rowOff>
    </xdr:from>
    <xdr:ext cx="378565"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5292017" y="13538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78567</xdr:rowOff>
    </xdr:from>
    <xdr:to>
      <xdr:col>76</xdr:col>
      <xdr:colOff>165100</xdr:colOff>
      <xdr:row>79</xdr:row>
      <xdr:rowOff>8717</xdr:rowOff>
    </xdr:to>
    <xdr:sp macro="" textlink="">
      <xdr:nvSpPr>
        <xdr:cNvPr id="663" name="楕円 662">
          <a:extLst>
            <a:ext uri="{FF2B5EF4-FFF2-40B4-BE49-F238E27FC236}">
              <a16:creationId xmlns:a16="http://schemas.microsoft.com/office/drawing/2014/main" xmlns="" id="{00000000-0008-0000-0700-000097020000}"/>
            </a:ext>
          </a:extLst>
        </xdr:cNvPr>
        <xdr:cNvSpPr/>
      </xdr:nvSpPr>
      <xdr:spPr>
        <a:xfrm>
          <a:off x="14541500" y="1345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171294</xdr:rowOff>
    </xdr:from>
    <xdr:ext cx="378565"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4403017" y="13544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88351</xdr:rowOff>
    </xdr:from>
    <xdr:to>
      <xdr:col>72</xdr:col>
      <xdr:colOff>38100</xdr:colOff>
      <xdr:row>79</xdr:row>
      <xdr:rowOff>18501</xdr:rowOff>
    </xdr:to>
    <xdr:sp macro="" textlink="">
      <xdr:nvSpPr>
        <xdr:cNvPr id="665" name="楕円 664">
          <a:extLst>
            <a:ext uri="{FF2B5EF4-FFF2-40B4-BE49-F238E27FC236}">
              <a16:creationId xmlns:a16="http://schemas.microsoft.com/office/drawing/2014/main" xmlns="" id="{00000000-0008-0000-0700-000099020000}"/>
            </a:ext>
          </a:extLst>
        </xdr:cNvPr>
        <xdr:cNvSpPr/>
      </xdr:nvSpPr>
      <xdr:spPr>
        <a:xfrm>
          <a:off x="13652500" y="1346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9628</xdr:rowOff>
    </xdr:from>
    <xdr:ext cx="313932"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3546333" y="13554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83139</xdr:rowOff>
    </xdr:from>
    <xdr:to>
      <xdr:col>67</xdr:col>
      <xdr:colOff>101600</xdr:colOff>
      <xdr:row>79</xdr:row>
      <xdr:rowOff>13289</xdr:rowOff>
    </xdr:to>
    <xdr:sp macro="" textlink="">
      <xdr:nvSpPr>
        <xdr:cNvPr id="667" name="楕円 666">
          <a:extLst>
            <a:ext uri="{FF2B5EF4-FFF2-40B4-BE49-F238E27FC236}">
              <a16:creationId xmlns:a16="http://schemas.microsoft.com/office/drawing/2014/main" xmlns="" id="{00000000-0008-0000-0700-00009B020000}"/>
            </a:ext>
          </a:extLst>
        </xdr:cNvPr>
        <xdr:cNvSpPr/>
      </xdr:nvSpPr>
      <xdr:spPr>
        <a:xfrm>
          <a:off x="12763500" y="1345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4416</xdr:rowOff>
    </xdr:from>
    <xdr:ext cx="378565"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2625017" y="13548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xmlns=""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xmlns=""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xmlns=""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xmlns=""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xmlns=""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xmlns=""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xmlns=""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xmlns=""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xmlns=""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xmlns=""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77226</xdr:rowOff>
    </xdr:from>
    <xdr:to>
      <xdr:col>85</xdr:col>
      <xdr:colOff>126364</xdr:colOff>
      <xdr:row>98</xdr:row>
      <xdr:rowOff>138916</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flipV="1">
          <a:off x="16317595" y="15507726"/>
          <a:ext cx="1269" cy="1433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142743</xdr:rowOff>
    </xdr:from>
    <xdr:ext cx="469744" cy="259045"/>
    <xdr:sp macro="" textlink="">
      <xdr:nvSpPr>
        <xdr:cNvPr id="695" name="公債費最小値テキスト">
          <a:extLst>
            <a:ext uri="{FF2B5EF4-FFF2-40B4-BE49-F238E27FC236}">
              <a16:creationId xmlns:a16="http://schemas.microsoft.com/office/drawing/2014/main" xmlns="" id="{00000000-0008-0000-0700-0000B7020000}"/>
            </a:ext>
          </a:extLst>
        </xdr:cNvPr>
        <xdr:cNvSpPr txBox="1"/>
      </xdr:nvSpPr>
      <xdr:spPr>
        <a:xfrm>
          <a:off x="16370300" y="1694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138916</xdr:rowOff>
    </xdr:from>
    <xdr:to>
      <xdr:col>86</xdr:col>
      <xdr:colOff>25400</xdr:colOff>
      <xdr:row>98</xdr:row>
      <xdr:rowOff>138916</xdr:rowOff>
    </xdr:to>
    <xdr:cxnSp macro="">
      <xdr:nvCxnSpPr>
        <xdr:cNvPr id="696" name="直線コネクタ 695">
          <a:extLst>
            <a:ext uri="{FF2B5EF4-FFF2-40B4-BE49-F238E27FC236}">
              <a16:creationId xmlns:a16="http://schemas.microsoft.com/office/drawing/2014/main" xmlns="" id="{00000000-0008-0000-0700-0000B8020000}"/>
            </a:ext>
          </a:extLst>
        </xdr:cNvPr>
        <xdr:cNvCxnSpPr/>
      </xdr:nvCxnSpPr>
      <xdr:spPr>
        <a:xfrm>
          <a:off x="16230600" y="169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23903</xdr:rowOff>
    </xdr:from>
    <xdr:ext cx="534377" cy="259045"/>
    <xdr:sp macro="" textlink="">
      <xdr:nvSpPr>
        <xdr:cNvPr id="697" name="公債費最大値テキスト">
          <a:extLst>
            <a:ext uri="{FF2B5EF4-FFF2-40B4-BE49-F238E27FC236}">
              <a16:creationId xmlns:a16="http://schemas.microsoft.com/office/drawing/2014/main" xmlns="" id="{00000000-0008-0000-0700-0000B9020000}"/>
            </a:ext>
          </a:extLst>
        </xdr:cNvPr>
        <xdr:cNvSpPr txBox="1"/>
      </xdr:nvSpPr>
      <xdr:spPr>
        <a:xfrm>
          <a:off x="16370300" y="1528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95,826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77226</xdr:rowOff>
    </xdr:from>
    <xdr:to>
      <xdr:col>86</xdr:col>
      <xdr:colOff>25400</xdr:colOff>
      <xdr:row>90</xdr:row>
      <xdr:rowOff>77226</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a:off x="16230600" y="15507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12435</xdr:rowOff>
    </xdr:from>
    <xdr:to>
      <xdr:col>85</xdr:col>
      <xdr:colOff>127000</xdr:colOff>
      <xdr:row>98</xdr:row>
      <xdr:rowOff>22036</xdr:rowOff>
    </xdr:to>
    <xdr:cxnSp macro="">
      <xdr:nvCxnSpPr>
        <xdr:cNvPr id="699" name="直線コネクタ 698">
          <a:extLst>
            <a:ext uri="{FF2B5EF4-FFF2-40B4-BE49-F238E27FC236}">
              <a16:creationId xmlns:a16="http://schemas.microsoft.com/office/drawing/2014/main" xmlns="" id="{00000000-0008-0000-0700-0000BB020000}"/>
            </a:ext>
          </a:extLst>
        </xdr:cNvPr>
        <xdr:cNvCxnSpPr/>
      </xdr:nvCxnSpPr>
      <xdr:spPr>
        <a:xfrm>
          <a:off x="15481300" y="16814535"/>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9250</xdr:rowOff>
    </xdr:from>
    <xdr:ext cx="534377" cy="259045"/>
    <xdr:sp macro="" textlink="">
      <xdr:nvSpPr>
        <xdr:cNvPr id="700" name="公債費平均値テキスト">
          <a:extLst>
            <a:ext uri="{FF2B5EF4-FFF2-40B4-BE49-F238E27FC236}">
              <a16:creationId xmlns:a16="http://schemas.microsoft.com/office/drawing/2014/main" xmlns="" id="{00000000-0008-0000-0700-0000BC020000}"/>
            </a:ext>
          </a:extLst>
        </xdr:cNvPr>
        <xdr:cNvSpPr txBox="1"/>
      </xdr:nvSpPr>
      <xdr:spPr>
        <a:xfrm>
          <a:off x="16370300" y="16297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157823</xdr:rowOff>
    </xdr:from>
    <xdr:to>
      <xdr:col>85</xdr:col>
      <xdr:colOff>177800</xdr:colOff>
      <xdr:row>96</xdr:row>
      <xdr:rowOff>87973</xdr:rowOff>
    </xdr:to>
    <xdr:sp macro="" textlink="">
      <xdr:nvSpPr>
        <xdr:cNvPr id="701" name="フローチャート: 判断 700">
          <a:extLst>
            <a:ext uri="{FF2B5EF4-FFF2-40B4-BE49-F238E27FC236}">
              <a16:creationId xmlns:a16="http://schemas.microsoft.com/office/drawing/2014/main" xmlns="" id="{00000000-0008-0000-0700-0000BD020000}"/>
            </a:ext>
          </a:extLst>
        </xdr:cNvPr>
        <xdr:cNvSpPr/>
      </xdr:nvSpPr>
      <xdr:spPr>
        <a:xfrm>
          <a:off x="16268700" y="164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12435</xdr:rowOff>
    </xdr:from>
    <xdr:to>
      <xdr:col>81</xdr:col>
      <xdr:colOff>50800</xdr:colOff>
      <xdr:row>98</xdr:row>
      <xdr:rowOff>28127</xdr:rowOff>
    </xdr:to>
    <xdr:cxnSp macro="">
      <xdr:nvCxnSpPr>
        <xdr:cNvPr id="702" name="直線コネクタ 701">
          <a:extLst>
            <a:ext uri="{FF2B5EF4-FFF2-40B4-BE49-F238E27FC236}">
              <a16:creationId xmlns:a16="http://schemas.microsoft.com/office/drawing/2014/main" xmlns="" id="{00000000-0008-0000-0700-0000BE020000}"/>
            </a:ext>
          </a:extLst>
        </xdr:cNvPr>
        <xdr:cNvCxnSpPr/>
      </xdr:nvCxnSpPr>
      <xdr:spPr>
        <a:xfrm flipV="1">
          <a:off x="14592300" y="16814535"/>
          <a:ext cx="889000" cy="1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152451</xdr:rowOff>
    </xdr:from>
    <xdr:to>
      <xdr:col>81</xdr:col>
      <xdr:colOff>101600</xdr:colOff>
      <xdr:row>96</xdr:row>
      <xdr:rowOff>82601</xdr:rowOff>
    </xdr:to>
    <xdr:sp macro="" textlink="">
      <xdr:nvSpPr>
        <xdr:cNvPr id="703" name="フローチャート: 判断 702">
          <a:extLst>
            <a:ext uri="{FF2B5EF4-FFF2-40B4-BE49-F238E27FC236}">
              <a16:creationId xmlns:a16="http://schemas.microsoft.com/office/drawing/2014/main" xmlns="" id="{00000000-0008-0000-0700-0000BF020000}"/>
            </a:ext>
          </a:extLst>
        </xdr:cNvPr>
        <xdr:cNvSpPr/>
      </xdr:nvSpPr>
      <xdr:spPr>
        <a:xfrm>
          <a:off x="154305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99128</xdr:rowOff>
    </xdr:from>
    <xdr:ext cx="534377"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5214111" y="1621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28127</xdr:rowOff>
    </xdr:from>
    <xdr:to>
      <xdr:col>76</xdr:col>
      <xdr:colOff>114300</xdr:colOff>
      <xdr:row>98</xdr:row>
      <xdr:rowOff>29204</xdr:rowOff>
    </xdr:to>
    <xdr:cxnSp macro="">
      <xdr:nvCxnSpPr>
        <xdr:cNvPr id="705" name="直線コネクタ 704">
          <a:extLst>
            <a:ext uri="{FF2B5EF4-FFF2-40B4-BE49-F238E27FC236}">
              <a16:creationId xmlns:a16="http://schemas.microsoft.com/office/drawing/2014/main" xmlns="" id="{00000000-0008-0000-0700-0000C1020000}"/>
            </a:ext>
          </a:extLst>
        </xdr:cNvPr>
        <xdr:cNvCxnSpPr/>
      </xdr:nvCxnSpPr>
      <xdr:spPr>
        <a:xfrm flipV="1">
          <a:off x="13703300" y="16830227"/>
          <a:ext cx="889000" cy="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156125</xdr:rowOff>
    </xdr:from>
    <xdr:to>
      <xdr:col>76</xdr:col>
      <xdr:colOff>165100</xdr:colOff>
      <xdr:row>96</xdr:row>
      <xdr:rowOff>86275</xdr:rowOff>
    </xdr:to>
    <xdr:sp macro="" textlink="">
      <xdr:nvSpPr>
        <xdr:cNvPr id="706" name="フローチャート: 判断 705">
          <a:extLst>
            <a:ext uri="{FF2B5EF4-FFF2-40B4-BE49-F238E27FC236}">
              <a16:creationId xmlns:a16="http://schemas.microsoft.com/office/drawing/2014/main" xmlns="" id="{00000000-0008-0000-0700-0000C2020000}"/>
            </a:ext>
          </a:extLst>
        </xdr:cNvPr>
        <xdr:cNvSpPr/>
      </xdr:nvSpPr>
      <xdr:spPr>
        <a:xfrm>
          <a:off x="14541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102802</xdr:rowOff>
    </xdr:from>
    <xdr:ext cx="534377"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4325111" y="1621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170528</xdr:rowOff>
    </xdr:from>
    <xdr:to>
      <xdr:col>71</xdr:col>
      <xdr:colOff>177800</xdr:colOff>
      <xdr:row>98</xdr:row>
      <xdr:rowOff>29204</xdr:rowOff>
    </xdr:to>
    <xdr:cxnSp macro="">
      <xdr:nvCxnSpPr>
        <xdr:cNvPr id="708" name="直線コネクタ 707">
          <a:extLst>
            <a:ext uri="{FF2B5EF4-FFF2-40B4-BE49-F238E27FC236}">
              <a16:creationId xmlns:a16="http://schemas.microsoft.com/office/drawing/2014/main" xmlns="" id="{00000000-0008-0000-0700-0000C4020000}"/>
            </a:ext>
          </a:extLst>
        </xdr:cNvPr>
        <xdr:cNvCxnSpPr/>
      </xdr:nvCxnSpPr>
      <xdr:spPr>
        <a:xfrm>
          <a:off x="12814300" y="16801178"/>
          <a:ext cx="889000" cy="3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148369</xdr:rowOff>
    </xdr:from>
    <xdr:to>
      <xdr:col>72</xdr:col>
      <xdr:colOff>38100</xdr:colOff>
      <xdr:row>96</xdr:row>
      <xdr:rowOff>78519</xdr:rowOff>
    </xdr:to>
    <xdr:sp macro="" textlink="">
      <xdr:nvSpPr>
        <xdr:cNvPr id="709" name="フローチャート: 判断 708">
          <a:extLst>
            <a:ext uri="{FF2B5EF4-FFF2-40B4-BE49-F238E27FC236}">
              <a16:creationId xmlns:a16="http://schemas.microsoft.com/office/drawing/2014/main" xmlns="" id="{00000000-0008-0000-0700-0000C5020000}"/>
            </a:ext>
          </a:extLst>
        </xdr:cNvPr>
        <xdr:cNvSpPr/>
      </xdr:nvSpPr>
      <xdr:spPr>
        <a:xfrm>
          <a:off x="13652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95046</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3436111" y="1621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3257</xdr:rowOff>
    </xdr:from>
    <xdr:to>
      <xdr:col>67</xdr:col>
      <xdr:colOff>101600</xdr:colOff>
      <xdr:row>96</xdr:row>
      <xdr:rowOff>104857</xdr:rowOff>
    </xdr:to>
    <xdr:sp macro="" textlink="">
      <xdr:nvSpPr>
        <xdr:cNvPr id="711" name="フローチャート: 判断 710">
          <a:extLst>
            <a:ext uri="{FF2B5EF4-FFF2-40B4-BE49-F238E27FC236}">
              <a16:creationId xmlns:a16="http://schemas.microsoft.com/office/drawing/2014/main" xmlns="" id="{00000000-0008-0000-0700-0000C7020000}"/>
            </a:ext>
          </a:extLst>
        </xdr:cNvPr>
        <xdr:cNvSpPr/>
      </xdr:nvSpPr>
      <xdr:spPr>
        <a:xfrm>
          <a:off x="12763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121384</xdr:rowOff>
    </xdr:from>
    <xdr:ext cx="534377"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2547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142686</xdr:rowOff>
    </xdr:from>
    <xdr:to>
      <xdr:col>85</xdr:col>
      <xdr:colOff>177800</xdr:colOff>
      <xdr:row>98</xdr:row>
      <xdr:rowOff>72836</xdr:rowOff>
    </xdr:to>
    <xdr:sp macro="" textlink="">
      <xdr:nvSpPr>
        <xdr:cNvPr id="718" name="楕円 717">
          <a:extLst>
            <a:ext uri="{FF2B5EF4-FFF2-40B4-BE49-F238E27FC236}">
              <a16:creationId xmlns:a16="http://schemas.microsoft.com/office/drawing/2014/main" xmlns="" id="{00000000-0008-0000-0700-0000CE020000}"/>
            </a:ext>
          </a:extLst>
        </xdr:cNvPr>
        <xdr:cNvSpPr/>
      </xdr:nvSpPr>
      <xdr:spPr>
        <a:xfrm>
          <a:off x="16268700" y="1677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57613</xdr:rowOff>
    </xdr:from>
    <xdr:ext cx="534377" cy="259045"/>
    <xdr:sp macro="" textlink="">
      <xdr:nvSpPr>
        <xdr:cNvPr id="719" name="公債費該当値テキスト">
          <a:extLst>
            <a:ext uri="{FF2B5EF4-FFF2-40B4-BE49-F238E27FC236}">
              <a16:creationId xmlns:a16="http://schemas.microsoft.com/office/drawing/2014/main" xmlns="" id="{00000000-0008-0000-0700-0000CF020000}"/>
            </a:ext>
          </a:extLst>
        </xdr:cNvPr>
        <xdr:cNvSpPr txBox="1"/>
      </xdr:nvSpPr>
      <xdr:spPr>
        <a:xfrm>
          <a:off x="16370300" y="1668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133085</xdr:rowOff>
    </xdr:from>
    <xdr:to>
      <xdr:col>81</xdr:col>
      <xdr:colOff>101600</xdr:colOff>
      <xdr:row>98</xdr:row>
      <xdr:rowOff>63235</xdr:rowOff>
    </xdr:to>
    <xdr:sp macro="" textlink="">
      <xdr:nvSpPr>
        <xdr:cNvPr id="720" name="楕円 719">
          <a:extLst>
            <a:ext uri="{FF2B5EF4-FFF2-40B4-BE49-F238E27FC236}">
              <a16:creationId xmlns:a16="http://schemas.microsoft.com/office/drawing/2014/main" xmlns="" id="{00000000-0008-0000-0700-0000D0020000}"/>
            </a:ext>
          </a:extLst>
        </xdr:cNvPr>
        <xdr:cNvSpPr/>
      </xdr:nvSpPr>
      <xdr:spPr>
        <a:xfrm>
          <a:off x="15430500" y="1676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54362</xdr:rowOff>
    </xdr:from>
    <xdr:ext cx="534377"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5214111" y="1685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148777</xdr:rowOff>
    </xdr:from>
    <xdr:to>
      <xdr:col>76</xdr:col>
      <xdr:colOff>165100</xdr:colOff>
      <xdr:row>98</xdr:row>
      <xdr:rowOff>78927</xdr:rowOff>
    </xdr:to>
    <xdr:sp macro="" textlink="">
      <xdr:nvSpPr>
        <xdr:cNvPr id="722" name="楕円 721">
          <a:extLst>
            <a:ext uri="{FF2B5EF4-FFF2-40B4-BE49-F238E27FC236}">
              <a16:creationId xmlns:a16="http://schemas.microsoft.com/office/drawing/2014/main" xmlns="" id="{00000000-0008-0000-0700-0000D2020000}"/>
            </a:ext>
          </a:extLst>
        </xdr:cNvPr>
        <xdr:cNvSpPr/>
      </xdr:nvSpPr>
      <xdr:spPr>
        <a:xfrm>
          <a:off x="14541500" y="1677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70054</xdr:rowOff>
    </xdr:from>
    <xdr:ext cx="534377"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4325111" y="1687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149854</xdr:rowOff>
    </xdr:from>
    <xdr:to>
      <xdr:col>72</xdr:col>
      <xdr:colOff>38100</xdr:colOff>
      <xdr:row>98</xdr:row>
      <xdr:rowOff>80004</xdr:rowOff>
    </xdr:to>
    <xdr:sp macro="" textlink="">
      <xdr:nvSpPr>
        <xdr:cNvPr id="724" name="楕円 723">
          <a:extLst>
            <a:ext uri="{FF2B5EF4-FFF2-40B4-BE49-F238E27FC236}">
              <a16:creationId xmlns:a16="http://schemas.microsoft.com/office/drawing/2014/main" xmlns="" id="{00000000-0008-0000-0700-0000D4020000}"/>
            </a:ext>
          </a:extLst>
        </xdr:cNvPr>
        <xdr:cNvSpPr/>
      </xdr:nvSpPr>
      <xdr:spPr>
        <a:xfrm>
          <a:off x="13652500" y="1678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71131</xdr:rowOff>
    </xdr:from>
    <xdr:ext cx="534377"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3436111" y="1687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119728</xdr:rowOff>
    </xdr:from>
    <xdr:to>
      <xdr:col>67</xdr:col>
      <xdr:colOff>101600</xdr:colOff>
      <xdr:row>98</xdr:row>
      <xdr:rowOff>49878</xdr:rowOff>
    </xdr:to>
    <xdr:sp macro="" textlink="">
      <xdr:nvSpPr>
        <xdr:cNvPr id="726" name="楕円 725">
          <a:extLst>
            <a:ext uri="{FF2B5EF4-FFF2-40B4-BE49-F238E27FC236}">
              <a16:creationId xmlns:a16="http://schemas.microsoft.com/office/drawing/2014/main" xmlns="" id="{00000000-0008-0000-0700-0000D6020000}"/>
            </a:ext>
          </a:extLst>
        </xdr:cNvPr>
        <xdr:cNvSpPr/>
      </xdr:nvSpPr>
      <xdr:spPr>
        <a:xfrm>
          <a:off x="12763500" y="1675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41005</xdr:rowOff>
    </xdr:from>
    <xdr:ext cx="534377"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2547111" y="1684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xmlns=""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xmlns=""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xmlns=""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xmlns=""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xmlns=""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xmlns=""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xmlns=""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xmlns=""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a:extLst>
            <a:ext uri="{FF2B5EF4-FFF2-40B4-BE49-F238E27FC236}">
              <a16:creationId xmlns:a16="http://schemas.microsoft.com/office/drawing/2014/main" xmlns="" id="{00000000-0008-0000-0700-0000E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a:extLst>
            <a:ext uri="{FF2B5EF4-FFF2-40B4-BE49-F238E27FC236}">
              <a16:creationId xmlns:a16="http://schemas.microsoft.com/office/drawing/2014/main" xmlns="" id="{00000000-0008-0000-0700-0000E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a:extLst>
            <a:ext uri="{FF2B5EF4-FFF2-40B4-BE49-F238E27FC236}">
              <a16:creationId xmlns:a16="http://schemas.microsoft.com/office/drawing/2014/main" xmlns="" id="{00000000-0008-0000-0700-0000E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xmlns=""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73787</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xmlns="" id="{00000000-0008-0000-0700-0000EF020000}"/>
            </a:ext>
          </a:extLst>
        </xdr:cNvPr>
        <xdr:cNvCxnSpPr/>
      </xdr:nvCxnSpPr>
      <xdr:spPr>
        <a:xfrm flipV="1">
          <a:off x="22159595" y="5217287"/>
          <a:ext cx="1269" cy="1513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98696</xdr:rowOff>
    </xdr:from>
    <xdr:ext cx="249299" cy="259045"/>
    <xdr:sp macro="" textlink="">
      <xdr:nvSpPr>
        <xdr:cNvPr id="752" name="諸支出金最小値テキスト">
          <a:extLst>
            <a:ext uri="{FF2B5EF4-FFF2-40B4-BE49-F238E27FC236}">
              <a16:creationId xmlns:a16="http://schemas.microsoft.com/office/drawing/2014/main" xmlns="" id="{00000000-0008-0000-0700-0000F0020000}"/>
            </a:ext>
          </a:extLst>
        </xdr:cNvPr>
        <xdr:cNvSpPr txBox="1"/>
      </xdr:nvSpPr>
      <xdr:spPr>
        <a:xfrm>
          <a:off x="22212300" y="67852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20464</xdr:rowOff>
    </xdr:from>
    <xdr:ext cx="469744" cy="259045"/>
    <xdr:sp macro="" textlink="">
      <xdr:nvSpPr>
        <xdr:cNvPr id="754" name="諸支出金最大値テキスト">
          <a:extLst>
            <a:ext uri="{FF2B5EF4-FFF2-40B4-BE49-F238E27FC236}">
              <a16:creationId xmlns:a16="http://schemas.microsoft.com/office/drawing/2014/main" xmlns="" id="{00000000-0008-0000-0700-0000F2020000}"/>
            </a:ext>
          </a:extLst>
        </xdr:cNvPr>
        <xdr:cNvSpPr txBox="1"/>
      </xdr:nvSpPr>
      <xdr:spPr>
        <a:xfrm>
          <a:off x="22212300" y="499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73787</xdr:rowOff>
    </xdr:from>
    <xdr:to>
      <xdr:col>116</xdr:col>
      <xdr:colOff>152400</xdr:colOff>
      <xdr:row>30</xdr:row>
      <xdr:rowOff>73787</xdr:rowOff>
    </xdr:to>
    <xdr:cxnSp macro="">
      <xdr:nvCxnSpPr>
        <xdr:cNvPr id="755" name="直線コネクタ 754">
          <a:extLst>
            <a:ext uri="{FF2B5EF4-FFF2-40B4-BE49-F238E27FC236}">
              <a16:creationId xmlns:a16="http://schemas.microsoft.com/office/drawing/2014/main" xmlns="" id="{00000000-0008-0000-0700-0000F3020000}"/>
            </a:ext>
          </a:extLst>
        </xdr:cNvPr>
        <xdr:cNvCxnSpPr/>
      </xdr:nvCxnSpPr>
      <xdr:spPr>
        <a:xfrm>
          <a:off x="22072600" y="521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a:extLst>
            <a:ext uri="{FF2B5EF4-FFF2-40B4-BE49-F238E27FC236}">
              <a16:creationId xmlns:a16="http://schemas.microsoft.com/office/drawing/2014/main" xmlns="" id="{00000000-0008-0000-0700-0000F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16146</xdr:rowOff>
    </xdr:from>
    <xdr:ext cx="249299" cy="259045"/>
    <xdr:sp macro="" textlink="">
      <xdr:nvSpPr>
        <xdr:cNvPr id="757" name="諸支出金平均値テキスト">
          <a:extLst>
            <a:ext uri="{FF2B5EF4-FFF2-40B4-BE49-F238E27FC236}">
              <a16:creationId xmlns:a16="http://schemas.microsoft.com/office/drawing/2014/main" xmlns="" id="{00000000-0008-0000-0700-0000F5020000}"/>
            </a:ext>
          </a:extLst>
        </xdr:cNvPr>
        <xdr:cNvSpPr txBox="1"/>
      </xdr:nvSpPr>
      <xdr:spPr>
        <a:xfrm>
          <a:off x="22212300" y="653124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164719</xdr:rowOff>
    </xdr:from>
    <xdr:to>
      <xdr:col>116</xdr:col>
      <xdr:colOff>114300</xdr:colOff>
      <xdr:row>39</xdr:row>
      <xdr:rowOff>94869</xdr:rowOff>
    </xdr:to>
    <xdr:sp macro="" textlink="">
      <xdr:nvSpPr>
        <xdr:cNvPr id="758" name="フローチャート: 判断 757">
          <a:extLst>
            <a:ext uri="{FF2B5EF4-FFF2-40B4-BE49-F238E27FC236}">
              <a16:creationId xmlns:a16="http://schemas.microsoft.com/office/drawing/2014/main" xmlns="" id="{00000000-0008-0000-0700-0000F6020000}"/>
            </a:ext>
          </a:extLst>
        </xdr:cNvPr>
        <xdr:cNvSpPr/>
      </xdr:nvSpPr>
      <xdr:spPr>
        <a:xfrm>
          <a:off x="221107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xmlns="" id="{00000000-0008-0000-0700-0000F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157861</xdr:rowOff>
    </xdr:from>
    <xdr:to>
      <xdr:col>112</xdr:col>
      <xdr:colOff>38100</xdr:colOff>
      <xdr:row>39</xdr:row>
      <xdr:rowOff>88011</xdr:rowOff>
    </xdr:to>
    <xdr:sp macro="" textlink="">
      <xdr:nvSpPr>
        <xdr:cNvPr id="760" name="フローチャート: 判断 759">
          <a:extLst>
            <a:ext uri="{FF2B5EF4-FFF2-40B4-BE49-F238E27FC236}">
              <a16:creationId xmlns:a16="http://schemas.microsoft.com/office/drawing/2014/main" xmlns="" id="{00000000-0008-0000-0700-0000F8020000}"/>
            </a:ext>
          </a:extLst>
        </xdr:cNvPr>
        <xdr:cNvSpPr/>
      </xdr:nvSpPr>
      <xdr:spPr>
        <a:xfrm>
          <a:off x="21272500" y="667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104538</xdr:rowOff>
    </xdr:from>
    <xdr:ext cx="313932"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1166333" y="6448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xmlns="" id="{00000000-0008-0000-0700-0000F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139954</xdr:rowOff>
    </xdr:from>
    <xdr:to>
      <xdr:col>107</xdr:col>
      <xdr:colOff>101600</xdr:colOff>
      <xdr:row>39</xdr:row>
      <xdr:rowOff>70104</xdr:rowOff>
    </xdr:to>
    <xdr:sp macro="" textlink="">
      <xdr:nvSpPr>
        <xdr:cNvPr id="763" name="フローチャート: 判断 762">
          <a:extLst>
            <a:ext uri="{FF2B5EF4-FFF2-40B4-BE49-F238E27FC236}">
              <a16:creationId xmlns:a16="http://schemas.microsoft.com/office/drawing/2014/main" xmlns="" id="{00000000-0008-0000-0700-0000FB020000}"/>
            </a:ext>
          </a:extLst>
        </xdr:cNvPr>
        <xdr:cNvSpPr/>
      </xdr:nvSpPr>
      <xdr:spPr>
        <a:xfrm>
          <a:off x="20383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86631</xdr:rowOff>
    </xdr:from>
    <xdr:ext cx="313932"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20277333" y="64302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xmlns=""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126238</xdr:rowOff>
    </xdr:from>
    <xdr:to>
      <xdr:col>102</xdr:col>
      <xdr:colOff>165100</xdr:colOff>
      <xdr:row>39</xdr:row>
      <xdr:rowOff>56388</xdr:rowOff>
    </xdr:to>
    <xdr:sp macro="" textlink="">
      <xdr:nvSpPr>
        <xdr:cNvPr id="766" name="フローチャート: 判断 765">
          <a:extLst>
            <a:ext uri="{FF2B5EF4-FFF2-40B4-BE49-F238E27FC236}">
              <a16:creationId xmlns:a16="http://schemas.microsoft.com/office/drawing/2014/main" xmlns="" id="{00000000-0008-0000-0700-0000FE020000}"/>
            </a:ext>
          </a:extLst>
        </xdr:cNvPr>
        <xdr:cNvSpPr/>
      </xdr:nvSpPr>
      <xdr:spPr>
        <a:xfrm>
          <a:off x="19494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72915</xdr:rowOff>
    </xdr:from>
    <xdr:ext cx="378565"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19356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104140</xdr:rowOff>
    </xdr:from>
    <xdr:to>
      <xdr:col>98</xdr:col>
      <xdr:colOff>38100</xdr:colOff>
      <xdr:row>39</xdr:row>
      <xdr:rowOff>34290</xdr:rowOff>
    </xdr:to>
    <xdr:sp macro="" textlink="">
      <xdr:nvSpPr>
        <xdr:cNvPr id="768" name="フローチャート: 判断 767">
          <a:extLst>
            <a:ext uri="{FF2B5EF4-FFF2-40B4-BE49-F238E27FC236}">
              <a16:creationId xmlns:a16="http://schemas.microsoft.com/office/drawing/2014/main" xmlns="" id="{00000000-0008-0000-0700-000000030000}"/>
            </a:ext>
          </a:extLst>
        </xdr:cNvPr>
        <xdr:cNvSpPr/>
      </xdr:nvSpPr>
      <xdr:spPr>
        <a:xfrm>
          <a:off x="18605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50817</xdr:rowOff>
    </xdr:from>
    <xdr:ext cx="378565"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18467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a:extLst>
            <a:ext uri="{FF2B5EF4-FFF2-40B4-BE49-F238E27FC236}">
              <a16:creationId xmlns:a16="http://schemas.microsoft.com/office/drawing/2014/main" xmlns="" id="{00000000-0008-0000-0700-000007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143146</xdr:rowOff>
    </xdr:from>
    <xdr:ext cx="249299" cy="259045"/>
    <xdr:sp macro="" textlink="">
      <xdr:nvSpPr>
        <xdr:cNvPr id="776" name="諸支出金該当値テキスト">
          <a:extLst>
            <a:ext uri="{FF2B5EF4-FFF2-40B4-BE49-F238E27FC236}">
              <a16:creationId xmlns:a16="http://schemas.microsoft.com/office/drawing/2014/main" xmlns="" id="{00000000-0008-0000-0700-000008030000}"/>
            </a:ext>
          </a:extLst>
        </xdr:cNvPr>
        <xdr:cNvSpPr txBox="1"/>
      </xdr:nvSpPr>
      <xdr:spPr>
        <a:xfrm>
          <a:off x="22212300" y="66582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a:extLst>
            <a:ext uri="{FF2B5EF4-FFF2-40B4-BE49-F238E27FC236}">
              <a16:creationId xmlns:a16="http://schemas.microsoft.com/office/drawing/2014/main" xmlns="" id="{00000000-0008-0000-0700-000009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a:extLst>
            <a:ext uri="{FF2B5EF4-FFF2-40B4-BE49-F238E27FC236}">
              <a16:creationId xmlns:a16="http://schemas.microsoft.com/office/drawing/2014/main" xmlns="" id="{00000000-0008-0000-0700-00000B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xmlns=""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xmlns=""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xmlns=""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xmlns=""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xmlns=""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xmlns=""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xmlns=""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xmlns=""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xmlns=""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xmlns=""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xmlns=""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xmlns=""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xmlns=""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xmlns=""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xmlns=""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xmlns=""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xmlns=""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xmlns=""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xmlns=""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xmlns=""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xmlns=""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xmlns=""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xmlns=""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xmlns=""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xmlns=""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xmlns=""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xmlns=""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xmlns=""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xmlns=""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xmlns=""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xmlns=""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xmlns=""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xmlns=""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xmlns=""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xmlns=""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xmlns=""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xmlns=""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xmlns=""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最も金額が大きい民生費は、住民一人当たり</a:t>
          </a:r>
          <a:r>
            <a:rPr kumimoji="1" lang="en-US" altLang="ja-JP" sz="1300">
              <a:latin typeface="ＭＳ Ｐゴシック" panose="020B0600070205080204" pitchFamily="50" charset="-128"/>
              <a:ea typeface="ＭＳ Ｐゴシック" panose="020B0600070205080204" pitchFamily="50" charset="-128"/>
            </a:rPr>
            <a:t>107,955</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3,100</a:t>
          </a:r>
          <a:r>
            <a:rPr kumimoji="1" lang="ja-JP" altLang="en-US" sz="1300">
              <a:latin typeface="ＭＳ Ｐゴシック" panose="020B0600070205080204" pitchFamily="50" charset="-128"/>
              <a:ea typeface="ＭＳ Ｐゴシック" panose="020B0600070205080204" pitchFamily="50" charset="-128"/>
            </a:rPr>
            <a:t>円の減となった。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障害者総合支援法に基づくサービスの拡充や、高齢化の進行に伴う後期高齢者医療特別会計・介護保険特別会計への繰出金などは年々増加しているが、平成３０年度は、被保険者数の減少や広域化の影響による国民健康保険特別会計繰出金の減や経済対策臨時福祉給付金の皆減などにより、前年度と比べ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このほか増減が大きいものでは、総務費は観光・産業連携拠点づくり事業に伴う横須賀水道旧半原水源地用地取得費の皆増や、財政調整基金積立金の増などにより、前年度より</a:t>
          </a:r>
          <a:r>
            <a:rPr kumimoji="1" lang="en-US" altLang="ja-JP" sz="1300">
              <a:latin typeface="ＭＳ Ｐゴシック" panose="020B0600070205080204" pitchFamily="50" charset="-128"/>
              <a:ea typeface="ＭＳ Ｐゴシック" panose="020B0600070205080204" pitchFamily="50" charset="-128"/>
            </a:rPr>
            <a:t>3,141</a:t>
          </a:r>
          <a:r>
            <a:rPr kumimoji="1" lang="ja-JP" altLang="en-US" sz="1300">
              <a:latin typeface="ＭＳ Ｐゴシック" panose="020B0600070205080204" pitchFamily="50" charset="-128"/>
              <a:ea typeface="ＭＳ Ｐゴシック" panose="020B0600070205080204" pitchFamily="50" charset="-128"/>
            </a:rPr>
            <a:t>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また、土木費では、道路新設改良事業費や下水道事業特別会計繰出金が減となったものの、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旧庁舎周辺公共施設整備基金から公共施設整備基金への積み替え・積み増しによる増が影響し、前年度より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7,887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さらに、消防費では、防災行政無線デジタル化整備事業や救急車・ポンプ自動車の購入などにより増となり、前年度より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神奈川県愛川町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平成３０年度の実質収支比率は、前年度から</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ポイント減少し</a:t>
          </a:r>
          <a:r>
            <a:rPr kumimoji="1" lang="en-US" altLang="ja-JP" sz="1400">
              <a:latin typeface="ＭＳ ゴシック" pitchFamily="49" charset="-128"/>
              <a:ea typeface="ＭＳ ゴシック" pitchFamily="49" charset="-128"/>
            </a:rPr>
            <a:t>6.85</a:t>
          </a:r>
          <a:r>
            <a:rPr kumimoji="1" lang="ja-JP" altLang="en-US" sz="1400">
              <a:latin typeface="ＭＳ ゴシック" pitchFamily="49" charset="-128"/>
              <a:ea typeface="ＭＳ ゴシック" pitchFamily="49" charset="-128"/>
            </a:rPr>
            <a:t>％となった。主な要因としては、不交付団体となったことによる地方交付税や臨時財政対策債の減が挙げられる。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また、財政調整基金残高は前年度から</a:t>
          </a:r>
          <a:r>
            <a:rPr kumimoji="1" lang="en-US" altLang="ja-JP" sz="1400">
              <a:latin typeface="ＭＳ ゴシック" pitchFamily="49" charset="-128"/>
              <a:ea typeface="ＭＳ ゴシック" pitchFamily="49" charset="-128"/>
            </a:rPr>
            <a:t>2.68</a:t>
          </a:r>
          <a:r>
            <a:rPr kumimoji="1" lang="ja-JP" altLang="en-US" sz="1400">
              <a:latin typeface="ＭＳ ゴシック" pitchFamily="49" charset="-128"/>
              <a:ea typeface="ＭＳ ゴシック" pitchFamily="49" charset="-128"/>
            </a:rPr>
            <a:t>ポイント増加し</a:t>
          </a:r>
          <a:r>
            <a:rPr kumimoji="1" lang="en-US" altLang="ja-JP" sz="1400">
              <a:latin typeface="ＭＳ ゴシック" pitchFamily="49" charset="-128"/>
              <a:ea typeface="ＭＳ ゴシック" pitchFamily="49" charset="-128"/>
            </a:rPr>
            <a:t>10.81</a:t>
          </a:r>
          <a:r>
            <a:rPr kumimoji="1" lang="ja-JP" altLang="en-US" sz="1400">
              <a:latin typeface="ＭＳ ゴシック" pitchFamily="49" charset="-128"/>
              <a:ea typeface="ＭＳ ゴシック" pitchFamily="49" charset="-128"/>
            </a:rPr>
            <a:t>％となったが、引き続き財源確保や経常経費の節減、予算執行管理の徹底等を通じ、安定した財政運営が行えるよう基金残高の確保を図っていく。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神奈川県愛川町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各会計とも概ね適正な数値で推移している。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現状ではすぐに赤字に転落する可能性は低いものの、今後、人口減少や少子高齢化の進行、景気の動向などにより厳しい財政状況が続くことが見込まれることから、町税等の徴収体制の強化や受益者負担の適正化による財源の確保、さらには、事務事業の見直しなどにより経常経費を削減するなど、持続可能な健全財政の運営に努め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xmlns=""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xmlns=""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2">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13075855</v>
      </c>
      <c r="BO4" s="461"/>
      <c r="BP4" s="461"/>
      <c r="BQ4" s="461"/>
      <c r="BR4" s="461"/>
      <c r="BS4" s="461"/>
      <c r="BT4" s="461"/>
      <c r="BU4" s="462"/>
      <c r="BV4" s="460">
        <v>12696005</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6.9</v>
      </c>
      <c r="CU4" s="642"/>
      <c r="CV4" s="642"/>
      <c r="CW4" s="642"/>
      <c r="CX4" s="642"/>
      <c r="CY4" s="642"/>
      <c r="CZ4" s="642"/>
      <c r="DA4" s="643"/>
      <c r="DB4" s="641">
        <v>7.9</v>
      </c>
      <c r="DC4" s="642"/>
      <c r="DD4" s="642"/>
      <c r="DE4" s="642"/>
      <c r="DF4" s="642"/>
      <c r="DG4" s="642"/>
      <c r="DH4" s="642"/>
      <c r="DI4" s="643"/>
      <c r="DJ4" s="185"/>
      <c r="DK4" s="185"/>
      <c r="DL4" s="185"/>
      <c r="DM4" s="185"/>
      <c r="DN4" s="185"/>
      <c r="DO4" s="185"/>
    </row>
    <row r="5" spans="1:119" ht="18.75" customHeight="1" x14ac:dyDescent="0.2">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12491068</v>
      </c>
      <c r="BO5" s="466"/>
      <c r="BP5" s="466"/>
      <c r="BQ5" s="466"/>
      <c r="BR5" s="466"/>
      <c r="BS5" s="466"/>
      <c r="BT5" s="466"/>
      <c r="BU5" s="467"/>
      <c r="BV5" s="465">
        <v>12024693</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90.3</v>
      </c>
      <c r="CU5" s="436"/>
      <c r="CV5" s="436"/>
      <c r="CW5" s="436"/>
      <c r="CX5" s="436"/>
      <c r="CY5" s="436"/>
      <c r="CZ5" s="436"/>
      <c r="DA5" s="437"/>
      <c r="DB5" s="435">
        <v>91.3</v>
      </c>
      <c r="DC5" s="436"/>
      <c r="DD5" s="436"/>
      <c r="DE5" s="436"/>
      <c r="DF5" s="436"/>
      <c r="DG5" s="436"/>
      <c r="DH5" s="436"/>
      <c r="DI5" s="437"/>
      <c r="DJ5" s="185"/>
      <c r="DK5" s="185"/>
      <c r="DL5" s="185"/>
      <c r="DM5" s="185"/>
      <c r="DN5" s="185"/>
      <c r="DO5" s="185"/>
    </row>
    <row r="6" spans="1:119" ht="18.75" customHeight="1" x14ac:dyDescent="0.2">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584787</v>
      </c>
      <c r="BO6" s="466"/>
      <c r="BP6" s="466"/>
      <c r="BQ6" s="466"/>
      <c r="BR6" s="466"/>
      <c r="BS6" s="466"/>
      <c r="BT6" s="466"/>
      <c r="BU6" s="467"/>
      <c r="BV6" s="465">
        <v>671312</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90.3</v>
      </c>
      <c r="CU6" s="616"/>
      <c r="CV6" s="616"/>
      <c r="CW6" s="616"/>
      <c r="CX6" s="616"/>
      <c r="CY6" s="616"/>
      <c r="CZ6" s="616"/>
      <c r="DA6" s="617"/>
      <c r="DB6" s="615">
        <v>92.1</v>
      </c>
      <c r="DC6" s="616"/>
      <c r="DD6" s="616"/>
      <c r="DE6" s="616"/>
      <c r="DF6" s="616"/>
      <c r="DG6" s="616"/>
      <c r="DH6" s="616"/>
      <c r="DI6" s="617"/>
      <c r="DJ6" s="185"/>
      <c r="DK6" s="185"/>
      <c r="DL6" s="185"/>
      <c r="DM6" s="185"/>
      <c r="DN6" s="185"/>
      <c r="DO6" s="185"/>
    </row>
    <row r="7" spans="1:119" ht="18.75" customHeight="1" x14ac:dyDescent="0.2">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102</v>
      </c>
      <c r="AV7" s="523"/>
      <c r="AW7" s="523"/>
      <c r="AX7" s="523"/>
      <c r="AY7" s="445" t="s">
        <v>106</v>
      </c>
      <c r="AZ7" s="446"/>
      <c r="BA7" s="446"/>
      <c r="BB7" s="446"/>
      <c r="BC7" s="446"/>
      <c r="BD7" s="446"/>
      <c r="BE7" s="446"/>
      <c r="BF7" s="446"/>
      <c r="BG7" s="446"/>
      <c r="BH7" s="446"/>
      <c r="BI7" s="446"/>
      <c r="BJ7" s="446"/>
      <c r="BK7" s="446"/>
      <c r="BL7" s="446"/>
      <c r="BM7" s="447"/>
      <c r="BN7" s="465">
        <v>8288</v>
      </c>
      <c r="BO7" s="466"/>
      <c r="BP7" s="466"/>
      <c r="BQ7" s="466"/>
      <c r="BR7" s="466"/>
      <c r="BS7" s="466"/>
      <c r="BT7" s="466"/>
      <c r="BU7" s="467"/>
      <c r="BV7" s="465">
        <v>15464</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8415665</v>
      </c>
      <c r="CU7" s="466"/>
      <c r="CV7" s="466"/>
      <c r="CW7" s="466"/>
      <c r="CX7" s="466"/>
      <c r="CY7" s="466"/>
      <c r="CZ7" s="466"/>
      <c r="DA7" s="467"/>
      <c r="DB7" s="465">
        <v>8252258</v>
      </c>
      <c r="DC7" s="466"/>
      <c r="DD7" s="466"/>
      <c r="DE7" s="466"/>
      <c r="DF7" s="466"/>
      <c r="DG7" s="466"/>
      <c r="DH7" s="466"/>
      <c r="DI7" s="467"/>
      <c r="DJ7" s="185"/>
      <c r="DK7" s="185"/>
      <c r="DL7" s="185"/>
      <c r="DM7" s="185"/>
      <c r="DN7" s="185"/>
      <c r="DO7" s="185"/>
    </row>
    <row r="8" spans="1:119" ht="18.75" customHeight="1" thickBot="1" x14ac:dyDescent="0.25">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576499</v>
      </c>
      <c r="BO8" s="466"/>
      <c r="BP8" s="466"/>
      <c r="BQ8" s="466"/>
      <c r="BR8" s="466"/>
      <c r="BS8" s="466"/>
      <c r="BT8" s="466"/>
      <c r="BU8" s="467"/>
      <c r="BV8" s="465">
        <v>655848</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1</v>
      </c>
      <c r="CU8" s="579"/>
      <c r="CV8" s="579"/>
      <c r="CW8" s="579"/>
      <c r="CX8" s="579"/>
      <c r="CY8" s="579"/>
      <c r="CZ8" s="579"/>
      <c r="DA8" s="580"/>
      <c r="DB8" s="578">
        <v>1</v>
      </c>
      <c r="DC8" s="579"/>
      <c r="DD8" s="579"/>
      <c r="DE8" s="579"/>
      <c r="DF8" s="579"/>
      <c r="DG8" s="579"/>
      <c r="DH8" s="579"/>
      <c r="DI8" s="580"/>
      <c r="DJ8" s="185"/>
      <c r="DK8" s="185"/>
      <c r="DL8" s="185"/>
      <c r="DM8" s="185"/>
      <c r="DN8" s="185"/>
      <c r="DO8" s="185"/>
    </row>
    <row r="9" spans="1:119" ht="18.75" customHeight="1" thickBot="1" x14ac:dyDescent="0.25">
      <c r="A9" s="186"/>
      <c r="B9" s="604" t="s">
        <v>112</v>
      </c>
      <c r="C9" s="605"/>
      <c r="D9" s="605"/>
      <c r="E9" s="605"/>
      <c r="F9" s="605"/>
      <c r="G9" s="605"/>
      <c r="H9" s="605"/>
      <c r="I9" s="605"/>
      <c r="J9" s="605"/>
      <c r="K9" s="528"/>
      <c r="L9" s="606" t="s">
        <v>113</v>
      </c>
      <c r="M9" s="607"/>
      <c r="N9" s="607"/>
      <c r="O9" s="607"/>
      <c r="P9" s="607"/>
      <c r="Q9" s="608"/>
      <c r="R9" s="609">
        <v>40343</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109</v>
      </c>
      <c r="AV9" s="523"/>
      <c r="AW9" s="523"/>
      <c r="AX9" s="523"/>
      <c r="AY9" s="445" t="s">
        <v>116</v>
      </c>
      <c r="AZ9" s="446"/>
      <c r="BA9" s="446"/>
      <c r="BB9" s="446"/>
      <c r="BC9" s="446"/>
      <c r="BD9" s="446"/>
      <c r="BE9" s="446"/>
      <c r="BF9" s="446"/>
      <c r="BG9" s="446"/>
      <c r="BH9" s="446"/>
      <c r="BI9" s="446"/>
      <c r="BJ9" s="446"/>
      <c r="BK9" s="446"/>
      <c r="BL9" s="446"/>
      <c r="BM9" s="447"/>
      <c r="BN9" s="465">
        <v>-79349</v>
      </c>
      <c r="BO9" s="466"/>
      <c r="BP9" s="466"/>
      <c r="BQ9" s="466"/>
      <c r="BR9" s="466"/>
      <c r="BS9" s="466"/>
      <c r="BT9" s="466"/>
      <c r="BU9" s="467"/>
      <c r="BV9" s="465">
        <v>178180</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6.1</v>
      </c>
      <c r="CU9" s="436"/>
      <c r="CV9" s="436"/>
      <c r="CW9" s="436"/>
      <c r="CX9" s="436"/>
      <c r="CY9" s="436"/>
      <c r="CZ9" s="436"/>
      <c r="DA9" s="437"/>
      <c r="DB9" s="435">
        <v>6.5</v>
      </c>
      <c r="DC9" s="436"/>
      <c r="DD9" s="436"/>
      <c r="DE9" s="436"/>
      <c r="DF9" s="436"/>
      <c r="DG9" s="436"/>
      <c r="DH9" s="436"/>
      <c r="DI9" s="437"/>
      <c r="DJ9" s="185"/>
      <c r="DK9" s="185"/>
      <c r="DL9" s="185"/>
      <c r="DM9" s="185"/>
      <c r="DN9" s="185"/>
      <c r="DO9" s="185"/>
    </row>
    <row r="10" spans="1:119" ht="18.75" customHeight="1" thickBot="1" x14ac:dyDescent="0.25">
      <c r="A10" s="186"/>
      <c r="B10" s="604"/>
      <c r="C10" s="605"/>
      <c r="D10" s="605"/>
      <c r="E10" s="605"/>
      <c r="F10" s="605"/>
      <c r="G10" s="605"/>
      <c r="H10" s="605"/>
      <c r="I10" s="605"/>
      <c r="J10" s="605"/>
      <c r="K10" s="528"/>
      <c r="L10" s="438" t="s">
        <v>118</v>
      </c>
      <c r="M10" s="439"/>
      <c r="N10" s="439"/>
      <c r="O10" s="439"/>
      <c r="P10" s="439"/>
      <c r="Q10" s="440"/>
      <c r="R10" s="441">
        <v>42089</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120</v>
      </c>
      <c r="AV10" s="523"/>
      <c r="AW10" s="523"/>
      <c r="AX10" s="523"/>
      <c r="AY10" s="445" t="s">
        <v>121</v>
      </c>
      <c r="AZ10" s="446"/>
      <c r="BA10" s="446"/>
      <c r="BB10" s="446"/>
      <c r="BC10" s="446"/>
      <c r="BD10" s="446"/>
      <c r="BE10" s="446"/>
      <c r="BF10" s="446"/>
      <c r="BG10" s="446"/>
      <c r="BH10" s="446"/>
      <c r="BI10" s="446"/>
      <c r="BJ10" s="446"/>
      <c r="BK10" s="446"/>
      <c r="BL10" s="446"/>
      <c r="BM10" s="447"/>
      <c r="BN10" s="465">
        <v>246357</v>
      </c>
      <c r="BO10" s="466"/>
      <c r="BP10" s="466"/>
      <c r="BQ10" s="466"/>
      <c r="BR10" s="466"/>
      <c r="BS10" s="466"/>
      <c r="BT10" s="466"/>
      <c r="BU10" s="467"/>
      <c r="BV10" s="465">
        <v>225955</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126</v>
      </c>
      <c r="AV11" s="523"/>
      <c r="AW11" s="523"/>
      <c r="AX11" s="523"/>
      <c r="AY11" s="445" t="s">
        <v>127</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128</v>
      </c>
      <c r="CE11" s="475"/>
      <c r="CF11" s="475"/>
      <c r="CG11" s="475"/>
      <c r="CH11" s="475"/>
      <c r="CI11" s="475"/>
      <c r="CJ11" s="475"/>
      <c r="CK11" s="475"/>
      <c r="CL11" s="475"/>
      <c r="CM11" s="475"/>
      <c r="CN11" s="475"/>
      <c r="CO11" s="475"/>
      <c r="CP11" s="475"/>
      <c r="CQ11" s="475"/>
      <c r="CR11" s="475"/>
      <c r="CS11" s="476"/>
      <c r="CT11" s="578" t="s">
        <v>129</v>
      </c>
      <c r="CU11" s="579"/>
      <c r="CV11" s="579"/>
      <c r="CW11" s="579"/>
      <c r="CX11" s="579"/>
      <c r="CY11" s="579"/>
      <c r="CZ11" s="579"/>
      <c r="DA11" s="580"/>
      <c r="DB11" s="578" t="s">
        <v>130</v>
      </c>
      <c r="DC11" s="579"/>
      <c r="DD11" s="579"/>
      <c r="DE11" s="579"/>
      <c r="DF11" s="579"/>
      <c r="DG11" s="579"/>
      <c r="DH11" s="579"/>
      <c r="DI11" s="580"/>
      <c r="DJ11" s="185"/>
      <c r="DK11" s="185"/>
      <c r="DL11" s="185"/>
      <c r="DM11" s="185"/>
      <c r="DN11" s="185"/>
      <c r="DO11" s="185"/>
    </row>
    <row r="12" spans="1:119" ht="18.75" customHeight="1" x14ac:dyDescent="0.2">
      <c r="A12" s="186"/>
      <c r="B12" s="581" t="s">
        <v>131</v>
      </c>
      <c r="C12" s="582"/>
      <c r="D12" s="582"/>
      <c r="E12" s="582"/>
      <c r="F12" s="582"/>
      <c r="G12" s="582"/>
      <c r="H12" s="582"/>
      <c r="I12" s="582"/>
      <c r="J12" s="582"/>
      <c r="K12" s="583"/>
      <c r="L12" s="590" t="s">
        <v>132</v>
      </c>
      <c r="M12" s="591"/>
      <c r="N12" s="591"/>
      <c r="O12" s="591"/>
      <c r="P12" s="591"/>
      <c r="Q12" s="592"/>
      <c r="R12" s="593">
        <v>40500</v>
      </c>
      <c r="S12" s="594"/>
      <c r="T12" s="594"/>
      <c r="U12" s="594"/>
      <c r="V12" s="595"/>
      <c r="W12" s="596" t="s">
        <v>1</v>
      </c>
      <c r="X12" s="523"/>
      <c r="Y12" s="523"/>
      <c r="Z12" s="523"/>
      <c r="AA12" s="523"/>
      <c r="AB12" s="597"/>
      <c r="AC12" s="522" t="s">
        <v>133</v>
      </c>
      <c r="AD12" s="523"/>
      <c r="AE12" s="523"/>
      <c r="AF12" s="523"/>
      <c r="AG12" s="597"/>
      <c r="AH12" s="522" t="s">
        <v>134</v>
      </c>
      <c r="AI12" s="523"/>
      <c r="AJ12" s="523"/>
      <c r="AK12" s="523"/>
      <c r="AL12" s="598"/>
      <c r="AM12" s="534" t="s">
        <v>135</v>
      </c>
      <c r="AN12" s="439"/>
      <c r="AO12" s="439"/>
      <c r="AP12" s="439"/>
      <c r="AQ12" s="439"/>
      <c r="AR12" s="439"/>
      <c r="AS12" s="439"/>
      <c r="AT12" s="440"/>
      <c r="AU12" s="522" t="s">
        <v>136</v>
      </c>
      <c r="AV12" s="523"/>
      <c r="AW12" s="523"/>
      <c r="AX12" s="523"/>
      <c r="AY12" s="445" t="s">
        <v>137</v>
      </c>
      <c r="AZ12" s="446"/>
      <c r="BA12" s="446"/>
      <c r="BB12" s="446"/>
      <c r="BC12" s="446"/>
      <c r="BD12" s="446"/>
      <c r="BE12" s="446"/>
      <c r="BF12" s="446"/>
      <c r="BG12" s="446"/>
      <c r="BH12" s="446"/>
      <c r="BI12" s="446"/>
      <c r="BJ12" s="446"/>
      <c r="BK12" s="446"/>
      <c r="BL12" s="446"/>
      <c r="BM12" s="447"/>
      <c r="BN12" s="465">
        <v>7376</v>
      </c>
      <c r="BO12" s="466"/>
      <c r="BP12" s="466"/>
      <c r="BQ12" s="466"/>
      <c r="BR12" s="466"/>
      <c r="BS12" s="466"/>
      <c r="BT12" s="466"/>
      <c r="BU12" s="467"/>
      <c r="BV12" s="465">
        <v>94133</v>
      </c>
      <c r="BW12" s="466"/>
      <c r="BX12" s="466"/>
      <c r="BY12" s="466"/>
      <c r="BZ12" s="466"/>
      <c r="CA12" s="466"/>
      <c r="CB12" s="466"/>
      <c r="CC12" s="467"/>
      <c r="CD12" s="474" t="s">
        <v>138</v>
      </c>
      <c r="CE12" s="475"/>
      <c r="CF12" s="475"/>
      <c r="CG12" s="475"/>
      <c r="CH12" s="475"/>
      <c r="CI12" s="475"/>
      <c r="CJ12" s="475"/>
      <c r="CK12" s="475"/>
      <c r="CL12" s="475"/>
      <c r="CM12" s="475"/>
      <c r="CN12" s="475"/>
      <c r="CO12" s="475"/>
      <c r="CP12" s="475"/>
      <c r="CQ12" s="475"/>
      <c r="CR12" s="475"/>
      <c r="CS12" s="476"/>
      <c r="CT12" s="578" t="s">
        <v>139</v>
      </c>
      <c r="CU12" s="579"/>
      <c r="CV12" s="579"/>
      <c r="CW12" s="579"/>
      <c r="CX12" s="579"/>
      <c r="CY12" s="579"/>
      <c r="CZ12" s="579"/>
      <c r="DA12" s="580"/>
      <c r="DB12" s="578" t="s">
        <v>140</v>
      </c>
      <c r="DC12" s="579"/>
      <c r="DD12" s="579"/>
      <c r="DE12" s="579"/>
      <c r="DF12" s="579"/>
      <c r="DG12" s="579"/>
      <c r="DH12" s="579"/>
      <c r="DI12" s="580"/>
      <c r="DJ12" s="185"/>
      <c r="DK12" s="185"/>
      <c r="DL12" s="185"/>
      <c r="DM12" s="185"/>
      <c r="DN12" s="185"/>
      <c r="DO12" s="185"/>
    </row>
    <row r="13" spans="1:119" ht="18.75" customHeight="1" x14ac:dyDescent="0.2">
      <c r="A13" s="186"/>
      <c r="B13" s="584"/>
      <c r="C13" s="585"/>
      <c r="D13" s="585"/>
      <c r="E13" s="585"/>
      <c r="F13" s="585"/>
      <c r="G13" s="585"/>
      <c r="H13" s="585"/>
      <c r="I13" s="585"/>
      <c r="J13" s="585"/>
      <c r="K13" s="586"/>
      <c r="L13" s="196"/>
      <c r="M13" s="565" t="s">
        <v>141</v>
      </c>
      <c r="N13" s="566"/>
      <c r="O13" s="566"/>
      <c r="P13" s="566"/>
      <c r="Q13" s="567"/>
      <c r="R13" s="568">
        <v>37908</v>
      </c>
      <c r="S13" s="569"/>
      <c r="T13" s="569"/>
      <c r="U13" s="569"/>
      <c r="V13" s="570"/>
      <c r="W13" s="556" t="s">
        <v>142</v>
      </c>
      <c r="X13" s="478"/>
      <c r="Y13" s="478"/>
      <c r="Z13" s="478"/>
      <c r="AA13" s="478"/>
      <c r="AB13" s="479"/>
      <c r="AC13" s="441">
        <v>353</v>
      </c>
      <c r="AD13" s="442"/>
      <c r="AE13" s="442"/>
      <c r="AF13" s="442"/>
      <c r="AG13" s="443"/>
      <c r="AH13" s="441">
        <v>306</v>
      </c>
      <c r="AI13" s="442"/>
      <c r="AJ13" s="442"/>
      <c r="AK13" s="442"/>
      <c r="AL13" s="444"/>
      <c r="AM13" s="534" t="s">
        <v>143</v>
      </c>
      <c r="AN13" s="439"/>
      <c r="AO13" s="439"/>
      <c r="AP13" s="439"/>
      <c r="AQ13" s="439"/>
      <c r="AR13" s="439"/>
      <c r="AS13" s="439"/>
      <c r="AT13" s="440"/>
      <c r="AU13" s="522" t="s">
        <v>144</v>
      </c>
      <c r="AV13" s="523"/>
      <c r="AW13" s="523"/>
      <c r="AX13" s="523"/>
      <c r="AY13" s="445" t="s">
        <v>145</v>
      </c>
      <c r="AZ13" s="446"/>
      <c r="BA13" s="446"/>
      <c r="BB13" s="446"/>
      <c r="BC13" s="446"/>
      <c r="BD13" s="446"/>
      <c r="BE13" s="446"/>
      <c r="BF13" s="446"/>
      <c r="BG13" s="446"/>
      <c r="BH13" s="446"/>
      <c r="BI13" s="446"/>
      <c r="BJ13" s="446"/>
      <c r="BK13" s="446"/>
      <c r="BL13" s="446"/>
      <c r="BM13" s="447"/>
      <c r="BN13" s="465">
        <v>159632</v>
      </c>
      <c r="BO13" s="466"/>
      <c r="BP13" s="466"/>
      <c r="BQ13" s="466"/>
      <c r="BR13" s="466"/>
      <c r="BS13" s="466"/>
      <c r="BT13" s="466"/>
      <c r="BU13" s="467"/>
      <c r="BV13" s="465">
        <v>310002</v>
      </c>
      <c r="BW13" s="466"/>
      <c r="BX13" s="466"/>
      <c r="BY13" s="466"/>
      <c r="BZ13" s="466"/>
      <c r="CA13" s="466"/>
      <c r="CB13" s="466"/>
      <c r="CC13" s="467"/>
      <c r="CD13" s="474" t="s">
        <v>146</v>
      </c>
      <c r="CE13" s="475"/>
      <c r="CF13" s="475"/>
      <c r="CG13" s="475"/>
      <c r="CH13" s="475"/>
      <c r="CI13" s="475"/>
      <c r="CJ13" s="475"/>
      <c r="CK13" s="475"/>
      <c r="CL13" s="475"/>
      <c r="CM13" s="475"/>
      <c r="CN13" s="475"/>
      <c r="CO13" s="475"/>
      <c r="CP13" s="475"/>
      <c r="CQ13" s="475"/>
      <c r="CR13" s="475"/>
      <c r="CS13" s="476"/>
      <c r="CT13" s="435">
        <v>-2.8</v>
      </c>
      <c r="CU13" s="436"/>
      <c r="CV13" s="436"/>
      <c r="CW13" s="436"/>
      <c r="CX13" s="436"/>
      <c r="CY13" s="436"/>
      <c r="CZ13" s="436"/>
      <c r="DA13" s="437"/>
      <c r="DB13" s="435">
        <v>-3.1</v>
      </c>
      <c r="DC13" s="436"/>
      <c r="DD13" s="436"/>
      <c r="DE13" s="436"/>
      <c r="DF13" s="436"/>
      <c r="DG13" s="436"/>
      <c r="DH13" s="436"/>
      <c r="DI13" s="437"/>
      <c r="DJ13" s="185"/>
      <c r="DK13" s="185"/>
      <c r="DL13" s="185"/>
      <c r="DM13" s="185"/>
      <c r="DN13" s="185"/>
      <c r="DO13" s="185"/>
    </row>
    <row r="14" spans="1:119" ht="18.75" customHeight="1" thickBot="1" x14ac:dyDescent="0.25">
      <c r="A14" s="186"/>
      <c r="B14" s="584"/>
      <c r="C14" s="585"/>
      <c r="D14" s="585"/>
      <c r="E14" s="585"/>
      <c r="F14" s="585"/>
      <c r="G14" s="585"/>
      <c r="H14" s="585"/>
      <c r="I14" s="585"/>
      <c r="J14" s="585"/>
      <c r="K14" s="586"/>
      <c r="L14" s="558" t="s">
        <v>147</v>
      </c>
      <c r="M14" s="599"/>
      <c r="N14" s="599"/>
      <c r="O14" s="599"/>
      <c r="P14" s="599"/>
      <c r="Q14" s="600"/>
      <c r="R14" s="568">
        <v>40843</v>
      </c>
      <c r="S14" s="569"/>
      <c r="T14" s="569"/>
      <c r="U14" s="569"/>
      <c r="V14" s="570"/>
      <c r="W14" s="571"/>
      <c r="X14" s="481"/>
      <c r="Y14" s="481"/>
      <c r="Z14" s="481"/>
      <c r="AA14" s="481"/>
      <c r="AB14" s="482"/>
      <c r="AC14" s="561">
        <v>1.8</v>
      </c>
      <c r="AD14" s="562"/>
      <c r="AE14" s="562"/>
      <c r="AF14" s="562"/>
      <c r="AG14" s="563"/>
      <c r="AH14" s="561">
        <v>1.5</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148</v>
      </c>
      <c r="CE14" s="472"/>
      <c r="CF14" s="472"/>
      <c r="CG14" s="472"/>
      <c r="CH14" s="472"/>
      <c r="CI14" s="472"/>
      <c r="CJ14" s="472"/>
      <c r="CK14" s="472"/>
      <c r="CL14" s="472"/>
      <c r="CM14" s="472"/>
      <c r="CN14" s="472"/>
      <c r="CO14" s="472"/>
      <c r="CP14" s="472"/>
      <c r="CQ14" s="472"/>
      <c r="CR14" s="472"/>
      <c r="CS14" s="473"/>
      <c r="CT14" s="572" t="s">
        <v>140</v>
      </c>
      <c r="CU14" s="573"/>
      <c r="CV14" s="573"/>
      <c r="CW14" s="573"/>
      <c r="CX14" s="573"/>
      <c r="CY14" s="573"/>
      <c r="CZ14" s="573"/>
      <c r="DA14" s="574"/>
      <c r="DB14" s="572" t="s">
        <v>139</v>
      </c>
      <c r="DC14" s="573"/>
      <c r="DD14" s="573"/>
      <c r="DE14" s="573"/>
      <c r="DF14" s="573"/>
      <c r="DG14" s="573"/>
      <c r="DH14" s="573"/>
      <c r="DI14" s="574"/>
      <c r="DJ14" s="185"/>
      <c r="DK14" s="185"/>
      <c r="DL14" s="185"/>
      <c r="DM14" s="185"/>
      <c r="DN14" s="185"/>
      <c r="DO14" s="185"/>
    </row>
    <row r="15" spans="1:119" ht="18.75" customHeight="1" x14ac:dyDescent="0.2">
      <c r="A15" s="186"/>
      <c r="B15" s="584"/>
      <c r="C15" s="585"/>
      <c r="D15" s="585"/>
      <c r="E15" s="585"/>
      <c r="F15" s="585"/>
      <c r="G15" s="585"/>
      <c r="H15" s="585"/>
      <c r="I15" s="585"/>
      <c r="J15" s="585"/>
      <c r="K15" s="586"/>
      <c r="L15" s="196"/>
      <c r="M15" s="565" t="s">
        <v>141</v>
      </c>
      <c r="N15" s="566"/>
      <c r="O15" s="566"/>
      <c r="P15" s="566"/>
      <c r="Q15" s="567"/>
      <c r="R15" s="568">
        <v>38362</v>
      </c>
      <c r="S15" s="569"/>
      <c r="T15" s="569"/>
      <c r="U15" s="569"/>
      <c r="V15" s="570"/>
      <c r="W15" s="556" t="s">
        <v>149</v>
      </c>
      <c r="X15" s="478"/>
      <c r="Y15" s="478"/>
      <c r="Z15" s="478"/>
      <c r="AA15" s="478"/>
      <c r="AB15" s="479"/>
      <c r="AC15" s="441">
        <v>7747</v>
      </c>
      <c r="AD15" s="442"/>
      <c r="AE15" s="442"/>
      <c r="AF15" s="442"/>
      <c r="AG15" s="443"/>
      <c r="AH15" s="441">
        <v>8277</v>
      </c>
      <c r="AI15" s="442"/>
      <c r="AJ15" s="442"/>
      <c r="AK15" s="442"/>
      <c r="AL15" s="444"/>
      <c r="AM15" s="534"/>
      <c r="AN15" s="439"/>
      <c r="AO15" s="439"/>
      <c r="AP15" s="439"/>
      <c r="AQ15" s="439"/>
      <c r="AR15" s="439"/>
      <c r="AS15" s="439"/>
      <c r="AT15" s="440"/>
      <c r="AU15" s="522"/>
      <c r="AV15" s="523"/>
      <c r="AW15" s="523"/>
      <c r="AX15" s="523"/>
      <c r="AY15" s="457" t="s">
        <v>150</v>
      </c>
      <c r="AZ15" s="458"/>
      <c r="BA15" s="458"/>
      <c r="BB15" s="458"/>
      <c r="BC15" s="458"/>
      <c r="BD15" s="458"/>
      <c r="BE15" s="458"/>
      <c r="BF15" s="458"/>
      <c r="BG15" s="458"/>
      <c r="BH15" s="458"/>
      <c r="BI15" s="458"/>
      <c r="BJ15" s="458"/>
      <c r="BK15" s="458"/>
      <c r="BL15" s="458"/>
      <c r="BM15" s="459"/>
      <c r="BN15" s="460">
        <v>6533652</v>
      </c>
      <c r="BO15" s="461"/>
      <c r="BP15" s="461"/>
      <c r="BQ15" s="461"/>
      <c r="BR15" s="461"/>
      <c r="BS15" s="461"/>
      <c r="BT15" s="461"/>
      <c r="BU15" s="462"/>
      <c r="BV15" s="460">
        <v>6336705</v>
      </c>
      <c r="BW15" s="461"/>
      <c r="BX15" s="461"/>
      <c r="BY15" s="461"/>
      <c r="BZ15" s="461"/>
      <c r="CA15" s="461"/>
      <c r="CB15" s="461"/>
      <c r="CC15" s="462"/>
      <c r="CD15" s="575" t="s">
        <v>151</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84"/>
      <c r="C16" s="585"/>
      <c r="D16" s="585"/>
      <c r="E16" s="585"/>
      <c r="F16" s="585"/>
      <c r="G16" s="585"/>
      <c r="H16" s="585"/>
      <c r="I16" s="585"/>
      <c r="J16" s="585"/>
      <c r="K16" s="586"/>
      <c r="L16" s="558" t="s">
        <v>152</v>
      </c>
      <c r="M16" s="559"/>
      <c r="N16" s="559"/>
      <c r="O16" s="559"/>
      <c r="P16" s="559"/>
      <c r="Q16" s="560"/>
      <c r="R16" s="553" t="s">
        <v>153</v>
      </c>
      <c r="S16" s="554"/>
      <c r="T16" s="554"/>
      <c r="U16" s="554"/>
      <c r="V16" s="555"/>
      <c r="W16" s="571"/>
      <c r="X16" s="481"/>
      <c r="Y16" s="481"/>
      <c r="Z16" s="481"/>
      <c r="AA16" s="481"/>
      <c r="AB16" s="482"/>
      <c r="AC16" s="561">
        <v>38.9</v>
      </c>
      <c r="AD16" s="562"/>
      <c r="AE16" s="562"/>
      <c r="AF16" s="562"/>
      <c r="AG16" s="563"/>
      <c r="AH16" s="561">
        <v>40.4</v>
      </c>
      <c r="AI16" s="562"/>
      <c r="AJ16" s="562"/>
      <c r="AK16" s="562"/>
      <c r="AL16" s="564"/>
      <c r="AM16" s="534"/>
      <c r="AN16" s="439"/>
      <c r="AO16" s="439"/>
      <c r="AP16" s="439"/>
      <c r="AQ16" s="439"/>
      <c r="AR16" s="439"/>
      <c r="AS16" s="439"/>
      <c r="AT16" s="440"/>
      <c r="AU16" s="522"/>
      <c r="AV16" s="523"/>
      <c r="AW16" s="523"/>
      <c r="AX16" s="523"/>
      <c r="AY16" s="445" t="s">
        <v>154</v>
      </c>
      <c r="AZ16" s="446"/>
      <c r="BA16" s="446"/>
      <c r="BB16" s="446"/>
      <c r="BC16" s="446"/>
      <c r="BD16" s="446"/>
      <c r="BE16" s="446"/>
      <c r="BF16" s="446"/>
      <c r="BG16" s="446"/>
      <c r="BH16" s="446"/>
      <c r="BI16" s="446"/>
      <c r="BJ16" s="446"/>
      <c r="BK16" s="446"/>
      <c r="BL16" s="446"/>
      <c r="BM16" s="447"/>
      <c r="BN16" s="465">
        <v>6455952</v>
      </c>
      <c r="BO16" s="466"/>
      <c r="BP16" s="466"/>
      <c r="BQ16" s="466"/>
      <c r="BR16" s="466"/>
      <c r="BS16" s="466"/>
      <c r="BT16" s="466"/>
      <c r="BU16" s="467"/>
      <c r="BV16" s="465">
        <v>6361911</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5">
      <c r="A17" s="186"/>
      <c r="B17" s="587"/>
      <c r="C17" s="588"/>
      <c r="D17" s="588"/>
      <c r="E17" s="588"/>
      <c r="F17" s="588"/>
      <c r="G17" s="588"/>
      <c r="H17" s="588"/>
      <c r="I17" s="588"/>
      <c r="J17" s="588"/>
      <c r="K17" s="589"/>
      <c r="L17" s="201"/>
      <c r="M17" s="550" t="s">
        <v>155</v>
      </c>
      <c r="N17" s="551"/>
      <c r="O17" s="551"/>
      <c r="P17" s="551"/>
      <c r="Q17" s="552"/>
      <c r="R17" s="553" t="s">
        <v>156</v>
      </c>
      <c r="S17" s="554"/>
      <c r="T17" s="554"/>
      <c r="U17" s="554"/>
      <c r="V17" s="555"/>
      <c r="W17" s="556" t="s">
        <v>157</v>
      </c>
      <c r="X17" s="478"/>
      <c r="Y17" s="478"/>
      <c r="Z17" s="478"/>
      <c r="AA17" s="478"/>
      <c r="AB17" s="479"/>
      <c r="AC17" s="441">
        <v>11828</v>
      </c>
      <c r="AD17" s="442"/>
      <c r="AE17" s="442"/>
      <c r="AF17" s="442"/>
      <c r="AG17" s="443"/>
      <c r="AH17" s="441">
        <v>11905</v>
      </c>
      <c r="AI17" s="442"/>
      <c r="AJ17" s="442"/>
      <c r="AK17" s="442"/>
      <c r="AL17" s="444"/>
      <c r="AM17" s="534"/>
      <c r="AN17" s="439"/>
      <c r="AO17" s="439"/>
      <c r="AP17" s="439"/>
      <c r="AQ17" s="439"/>
      <c r="AR17" s="439"/>
      <c r="AS17" s="439"/>
      <c r="AT17" s="440"/>
      <c r="AU17" s="522"/>
      <c r="AV17" s="523"/>
      <c r="AW17" s="523"/>
      <c r="AX17" s="523"/>
      <c r="AY17" s="445" t="s">
        <v>158</v>
      </c>
      <c r="AZ17" s="446"/>
      <c r="BA17" s="446"/>
      <c r="BB17" s="446"/>
      <c r="BC17" s="446"/>
      <c r="BD17" s="446"/>
      <c r="BE17" s="446"/>
      <c r="BF17" s="446"/>
      <c r="BG17" s="446"/>
      <c r="BH17" s="446"/>
      <c r="BI17" s="446"/>
      <c r="BJ17" s="446"/>
      <c r="BK17" s="446"/>
      <c r="BL17" s="446"/>
      <c r="BM17" s="447"/>
      <c r="BN17" s="465">
        <v>8415665</v>
      </c>
      <c r="BO17" s="466"/>
      <c r="BP17" s="466"/>
      <c r="BQ17" s="466"/>
      <c r="BR17" s="466"/>
      <c r="BS17" s="466"/>
      <c r="BT17" s="466"/>
      <c r="BU17" s="467"/>
      <c r="BV17" s="465">
        <v>8156640</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5">
      <c r="A18" s="186"/>
      <c r="B18" s="527" t="s">
        <v>159</v>
      </c>
      <c r="C18" s="528"/>
      <c r="D18" s="528"/>
      <c r="E18" s="529"/>
      <c r="F18" s="529"/>
      <c r="G18" s="529"/>
      <c r="H18" s="529"/>
      <c r="I18" s="529"/>
      <c r="J18" s="529"/>
      <c r="K18" s="529"/>
      <c r="L18" s="530">
        <v>34.28</v>
      </c>
      <c r="M18" s="530"/>
      <c r="N18" s="530"/>
      <c r="O18" s="530"/>
      <c r="P18" s="530"/>
      <c r="Q18" s="530"/>
      <c r="R18" s="531"/>
      <c r="S18" s="531"/>
      <c r="T18" s="531"/>
      <c r="U18" s="531"/>
      <c r="V18" s="532"/>
      <c r="W18" s="546"/>
      <c r="X18" s="547"/>
      <c r="Y18" s="547"/>
      <c r="Z18" s="547"/>
      <c r="AA18" s="547"/>
      <c r="AB18" s="557"/>
      <c r="AC18" s="429">
        <v>59.4</v>
      </c>
      <c r="AD18" s="430"/>
      <c r="AE18" s="430"/>
      <c r="AF18" s="430"/>
      <c r="AG18" s="533"/>
      <c r="AH18" s="429">
        <v>58.1</v>
      </c>
      <c r="AI18" s="430"/>
      <c r="AJ18" s="430"/>
      <c r="AK18" s="430"/>
      <c r="AL18" s="431"/>
      <c r="AM18" s="534"/>
      <c r="AN18" s="439"/>
      <c r="AO18" s="439"/>
      <c r="AP18" s="439"/>
      <c r="AQ18" s="439"/>
      <c r="AR18" s="439"/>
      <c r="AS18" s="439"/>
      <c r="AT18" s="440"/>
      <c r="AU18" s="522"/>
      <c r="AV18" s="523"/>
      <c r="AW18" s="523"/>
      <c r="AX18" s="523"/>
      <c r="AY18" s="445" t="s">
        <v>160</v>
      </c>
      <c r="AZ18" s="446"/>
      <c r="BA18" s="446"/>
      <c r="BB18" s="446"/>
      <c r="BC18" s="446"/>
      <c r="BD18" s="446"/>
      <c r="BE18" s="446"/>
      <c r="BF18" s="446"/>
      <c r="BG18" s="446"/>
      <c r="BH18" s="446"/>
      <c r="BI18" s="446"/>
      <c r="BJ18" s="446"/>
      <c r="BK18" s="446"/>
      <c r="BL18" s="446"/>
      <c r="BM18" s="447"/>
      <c r="BN18" s="465">
        <v>7804129</v>
      </c>
      <c r="BO18" s="466"/>
      <c r="BP18" s="466"/>
      <c r="BQ18" s="466"/>
      <c r="BR18" s="466"/>
      <c r="BS18" s="466"/>
      <c r="BT18" s="466"/>
      <c r="BU18" s="467"/>
      <c r="BV18" s="465">
        <v>7769405</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5">
      <c r="A19" s="186"/>
      <c r="B19" s="527" t="s">
        <v>161</v>
      </c>
      <c r="C19" s="528"/>
      <c r="D19" s="528"/>
      <c r="E19" s="529"/>
      <c r="F19" s="529"/>
      <c r="G19" s="529"/>
      <c r="H19" s="529"/>
      <c r="I19" s="529"/>
      <c r="J19" s="529"/>
      <c r="K19" s="529"/>
      <c r="L19" s="535">
        <v>1177</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162</v>
      </c>
      <c r="AZ19" s="446"/>
      <c r="BA19" s="446"/>
      <c r="BB19" s="446"/>
      <c r="BC19" s="446"/>
      <c r="BD19" s="446"/>
      <c r="BE19" s="446"/>
      <c r="BF19" s="446"/>
      <c r="BG19" s="446"/>
      <c r="BH19" s="446"/>
      <c r="BI19" s="446"/>
      <c r="BJ19" s="446"/>
      <c r="BK19" s="446"/>
      <c r="BL19" s="446"/>
      <c r="BM19" s="447"/>
      <c r="BN19" s="465">
        <v>9861705</v>
      </c>
      <c r="BO19" s="466"/>
      <c r="BP19" s="466"/>
      <c r="BQ19" s="466"/>
      <c r="BR19" s="466"/>
      <c r="BS19" s="466"/>
      <c r="BT19" s="466"/>
      <c r="BU19" s="467"/>
      <c r="BV19" s="465">
        <v>9669066</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5">
      <c r="A20" s="186"/>
      <c r="B20" s="527" t="s">
        <v>163</v>
      </c>
      <c r="C20" s="528"/>
      <c r="D20" s="528"/>
      <c r="E20" s="529"/>
      <c r="F20" s="529"/>
      <c r="G20" s="529"/>
      <c r="H20" s="529"/>
      <c r="I20" s="529"/>
      <c r="J20" s="529"/>
      <c r="K20" s="529"/>
      <c r="L20" s="535">
        <v>16067</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2">
      <c r="A21" s="186"/>
      <c r="B21" s="524" t="s">
        <v>164</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5">
      <c r="A22" s="186"/>
      <c r="B22" s="494" t="s">
        <v>165</v>
      </c>
      <c r="C22" s="495"/>
      <c r="D22" s="496"/>
      <c r="E22" s="503" t="s">
        <v>1</v>
      </c>
      <c r="F22" s="478"/>
      <c r="G22" s="478"/>
      <c r="H22" s="478"/>
      <c r="I22" s="478"/>
      <c r="J22" s="478"/>
      <c r="K22" s="479"/>
      <c r="L22" s="503" t="s">
        <v>166</v>
      </c>
      <c r="M22" s="478"/>
      <c r="N22" s="478"/>
      <c r="O22" s="478"/>
      <c r="P22" s="479"/>
      <c r="Q22" s="488" t="s">
        <v>167</v>
      </c>
      <c r="R22" s="489"/>
      <c r="S22" s="489"/>
      <c r="T22" s="489"/>
      <c r="U22" s="489"/>
      <c r="V22" s="504"/>
      <c r="W22" s="506" t="s">
        <v>168</v>
      </c>
      <c r="X22" s="495"/>
      <c r="Y22" s="496"/>
      <c r="Z22" s="503" t="s">
        <v>1</v>
      </c>
      <c r="AA22" s="478"/>
      <c r="AB22" s="478"/>
      <c r="AC22" s="478"/>
      <c r="AD22" s="478"/>
      <c r="AE22" s="478"/>
      <c r="AF22" s="478"/>
      <c r="AG22" s="479"/>
      <c r="AH22" s="477" t="s">
        <v>169</v>
      </c>
      <c r="AI22" s="478"/>
      <c r="AJ22" s="478"/>
      <c r="AK22" s="478"/>
      <c r="AL22" s="479"/>
      <c r="AM22" s="477" t="s">
        <v>170</v>
      </c>
      <c r="AN22" s="483"/>
      <c r="AO22" s="483"/>
      <c r="AP22" s="483"/>
      <c r="AQ22" s="483"/>
      <c r="AR22" s="484"/>
      <c r="AS22" s="488" t="s">
        <v>167</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2">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171</v>
      </c>
      <c r="AZ23" s="458"/>
      <c r="BA23" s="458"/>
      <c r="BB23" s="458"/>
      <c r="BC23" s="458"/>
      <c r="BD23" s="458"/>
      <c r="BE23" s="458"/>
      <c r="BF23" s="458"/>
      <c r="BG23" s="458"/>
      <c r="BH23" s="458"/>
      <c r="BI23" s="458"/>
      <c r="BJ23" s="458"/>
      <c r="BK23" s="458"/>
      <c r="BL23" s="458"/>
      <c r="BM23" s="459"/>
      <c r="BN23" s="465">
        <v>6783484</v>
      </c>
      <c r="BO23" s="466"/>
      <c r="BP23" s="466"/>
      <c r="BQ23" s="466"/>
      <c r="BR23" s="466"/>
      <c r="BS23" s="466"/>
      <c r="BT23" s="466"/>
      <c r="BU23" s="467"/>
      <c r="BV23" s="465">
        <v>6866509</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5">
      <c r="A24" s="186"/>
      <c r="B24" s="497"/>
      <c r="C24" s="498"/>
      <c r="D24" s="499"/>
      <c r="E24" s="438" t="s">
        <v>172</v>
      </c>
      <c r="F24" s="439"/>
      <c r="G24" s="439"/>
      <c r="H24" s="439"/>
      <c r="I24" s="439"/>
      <c r="J24" s="439"/>
      <c r="K24" s="440"/>
      <c r="L24" s="441">
        <v>1</v>
      </c>
      <c r="M24" s="442"/>
      <c r="N24" s="442"/>
      <c r="O24" s="442"/>
      <c r="P24" s="443"/>
      <c r="Q24" s="441">
        <v>8320</v>
      </c>
      <c r="R24" s="442"/>
      <c r="S24" s="442"/>
      <c r="T24" s="442"/>
      <c r="U24" s="442"/>
      <c r="V24" s="443"/>
      <c r="W24" s="507"/>
      <c r="X24" s="498"/>
      <c r="Y24" s="499"/>
      <c r="Z24" s="438" t="s">
        <v>173</v>
      </c>
      <c r="AA24" s="439"/>
      <c r="AB24" s="439"/>
      <c r="AC24" s="439"/>
      <c r="AD24" s="439"/>
      <c r="AE24" s="439"/>
      <c r="AF24" s="439"/>
      <c r="AG24" s="440"/>
      <c r="AH24" s="441">
        <v>334</v>
      </c>
      <c r="AI24" s="442"/>
      <c r="AJ24" s="442"/>
      <c r="AK24" s="442"/>
      <c r="AL24" s="443"/>
      <c r="AM24" s="441">
        <v>1011018</v>
      </c>
      <c r="AN24" s="442"/>
      <c r="AO24" s="442"/>
      <c r="AP24" s="442"/>
      <c r="AQ24" s="442"/>
      <c r="AR24" s="443"/>
      <c r="AS24" s="441">
        <v>3027</v>
      </c>
      <c r="AT24" s="442"/>
      <c r="AU24" s="442"/>
      <c r="AV24" s="442"/>
      <c r="AW24" s="442"/>
      <c r="AX24" s="444"/>
      <c r="AY24" s="432" t="s">
        <v>174</v>
      </c>
      <c r="AZ24" s="433"/>
      <c r="BA24" s="433"/>
      <c r="BB24" s="433"/>
      <c r="BC24" s="433"/>
      <c r="BD24" s="433"/>
      <c r="BE24" s="433"/>
      <c r="BF24" s="433"/>
      <c r="BG24" s="433"/>
      <c r="BH24" s="433"/>
      <c r="BI24" s="433"/>
      <c r="BJ24" s="433"/>
      <c r="BK24" s="433"/>
      <c r="BL24" s="433"/>
      <c r="BM24" s="434"/>
      <c r="BN24" s="465">
        <v>5048971</v>
      </c>
      <c r="BO24" s="466"/>
      <c r="BP24" s="466"/>
      <c r="BQ24" s="466"/>
      <c r="BR24" s="466"/>
      <c r="BS24" s="466"/>
      <c r="BT24" s="466"/>
      <c r="BU24" s="467"/>
      <c r="BV24" s="465">
        <v>5283987</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2">
      <c r="A25" s="186"/>
      <c r="B25" s="497"/>
      <c r="C25" s="498"/>
      <c r="D25" s="499"/>
      <c r="E25" s="438" t="s">
        <v>175</v>
      </c>
      <c r="F25" s="439"/>
      <c r="G25" s="439"/>
      <c r="H25" s="439"/>
      <c r="I25" s="439"/>
      <c r="J25" s="439"/>
      <c r="K25" s="440"/>
      <c r="L25" s="441">
        <v>1</v>
      </c>
      <c r="M25" s="442"/>
      <c r="N25" s="442"/>
      <c r="O25" s="442"/>
      <c r="P25" s="443"/>
      <c r="Q25" s="441">
        <v>6800</v>
      </c>
      <c r="R25" s="442"/>
      <c r="S25" s="442"/>
      <c r="T25" s="442"/>
      <c r="U25" s="442"/>
      <c r="V25" s="443"/>
      <c r="W25" s="507"/>
      <c r="X25" s="498"/>
      <c r="Y25" s="499"/>
      <c r="Z25" s="438" t="s">
        <v>176</v>
      </c>
      <c r="AA25" s="439"/>
      <c r="AB25" s="439"/>
      <c r="AC25" s="439"/>
      <c r="AD25" s="439"/>
      <c r="AE25" s="439"/>
      <c r="AF25" s="439"/>
      <c r="AG25" s="440"/>
      <c r="AH25" s="441">
        <v>66</v>
      </c>
      <c r="AI25" s="442"/>
      <c r="AJ25" s="442"/>
      <c r="AK25" s="442"/>
      <c r="AL25" s="443"/>
      <c r="AM25" s="441">
        <v>194370</v>
      </c>
      <c r="AN25" s="442"/>
      <c r="AO25" s="442"/>
      <c r="AP25" s="442"/>
      <c r="AQ25" s="442"/>
      <c r="AR25" s="443"/>
      <c r="AS25" s="441">
        <v>2945</v>
      </c>
      <c r="AT25" s="442"/>
      <c r="AU25" s="442"/>
      <c r="AV25" s="442"/>
      <c r="AW25" s="442"/>
      <c r="AX25" s="444"/>
      <c r="AY25" s="457" t="s">
        <v>177</v>
      </c>
      <c r="AZ25" s="458"/>
      <c r="BA25" s="458"/>
      <c r="BB25" s="458"/>
      <c r="BC25" s="458"/>
      <c r="BD25" s="458"/>
      <c r="BE25" s="458"/>
      <c r="BF25" s="458"/>
      <c r="BG25" s="458"/>
      <c r="BH25" s="458"/>
      <c r="BI25" s="458"/>
      <c r="BJ25" s="458"/>
      <c r="BK25" s="458"/>
      <c r="BL25" s="458"/>
      <c r="BM25" s="459"/>
      <c r="BN25" s="460">
        <v>97992</v>
      </c>
      <c r="BO25" s="461"/>
      <c r="BP25" s="461"/>
      <c r="BQ25" s="461"/>
      <c r="BR25" s="461"/>
      <c r="BS25" s="461"/>
      <c r="BT25" s="461"/>
      <c r="BU25" s="462"/>
      <c r="BV25" s="460">
        <v>53555</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2">
      <c r="A26" s="186"/>
      <c r="B26" s="497"/>
      <c r="C26" s="498"/>
      <c r="D26" s="499"/>
      <c r="E26" s="438" t="s">
        <v>178</v>
      </c>
      <c r="F26" s="439"/>
      <c r="G26" s="439"/>
      <c r="H26" s="439"/>
      <c r="I26" s="439"/>
      <c r="J26" s="439"/>
      <c r="K26" s="440"/>
      <c r="L26" s="441">
        <v>1</v>
      </c>
      <c r="M26" s="442"/>
      <c r="N26" s="442"/>
      <c r="O26" s="442"/>
      <c r="P26" s="443"/>
      <c r="Q26" s="441">
        <v>6190</v>
      </c>
      <c r="R26" s="442"/>
      <c r="S26" s="442"/>
      <c r="T26" s="442"/>
      <c r="U26" s="442"/>
      <c r="V26" s="443"/>
      <c r="W26" s="507"/>
      <c r="X26" s="498"/>
      <c r="Y26" s="499"/>
      <c r="Z26" s="438" t="s">
        <v>179</v>
      </c>
      <c r="AA26" s="520"/>
      <c r="AB26" s="520"/>
      <c r="AC26" s="520"/>
      <c r="AD26" s="520"/>
      <c r="AE26" s="520"/>
      <c r="AF26" s="520"/>
      <c r="AG26" s="521"/>
      <c r="AH26" s="441">
        <v>16</v>
      </c>
      <c r="AI26" s="442"/>
      <c r="AJ26" s="442"/>
      <c r="AK26" s="442"/>
      <c r="AL26" s="443"/>
      <c r="AM26" s="441">
        <v>48352</v>
      </c>
      <c r="AN26" s="442"/>
      <c r="AO26" s="442"/>
      <c r="AP26" s="442"/>
      <c r="AQ26" s="442"/>
      <c r="AR26" s="443"/>
      <c r="AS26" s="441">
        <v>3022</v>
      </c>
      <c r="AT26" s="442"/>
      <c r="AU26" s="442"/>
      <c r="AV26" s="442"/>
      <c r="AW26" s="442"/>
      <c r="AX26" s="444"/>
      <c r="AY26" s="474" t="s">
        <v>180</v>
      </c>
      <c r="AZ26" s="475"/>
      <c r="BA26" s="475"/>
      <c r="BB26" s="475"/>
      <c r="BC26" s="475"/>
      <c r="BD26" s="475"/>
      <c r="BE26" s="475"/>
      <c r="BF26" s="475"/>
      <c r="BG26" s="475"/>
      <c r="BH26" s="475"/>
      <c r="BI26" s="475"/>
      <c r="BJ26" s="475"/>
      <c r="BK26" s="475"/>
      <c r="BL26" s="475"/>
      <c r="BM26" s="476"/>
      <c r="BN26" s="465" t="s">
        <v>139</v>
      </c>
      <c r="BO26" s="466"/>
      <c r="BP26" s="466"/>
      <c r="BQ26" s="466"/>
      <c r="BR26" s="466"/>
      <c r="BS26" s="466"/>
      <c r="BT26" s="466"/>
      <c r="BU26" s="467"/>
      <c r="BV26" s="465" t="s">
        <v>139</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5">
      <c r="A27" s="186"/>
      <c r="B27" s="497"/>
      <c r="C27" s="498"/>
      <c r="D27" s="499"/>
      <c r="E27" s="438" t="s">
        <v>181</v>
      </c>
      <c r="F27" s="439"/>
      <c r="G27" s="439"/>
      <c r="H27" s="439"/>
      <c r="I27" s="439"/>
      <c r="J27" s="439"/>
      <c r="K27" s="440"/>
      <c r="L27" s="441">
        <v>1</v>
      </c>
      <c r="M27" s="442"/>
      <c r="N27" s="442"/>
      <c r="O27" s="442"/>
      <c r="P27" s="443"/>
      <c r="Q27" s="441">
        <v>4450</v>
      </c>
      <c r="R27" s="442"/>
      <c r="S27" s="442"/>
      <c r="T27" s="442"/>
      <c r="U27" s="442"/>
      <c r="V27" s="443"/>
      <c r="W27" s="507"/>
      <c r="X27" s="498"/>
      <c r="Y27" s="499"/>
      <c r="Z27" s="438" t="s">
        <v>182</v>
      </c>
      <c r="AA27" s="439"/>
      <c r="AB27" s="439"/>
      <c r="AC27" s="439"/>
      <c r="AD27" s="439"/>
      <c r="AE27" s="439"/>
      <c r="AF27" s="439"/>
      <c r="AG27" s="440"/>
      <c r="AH27" s="441">
        <v>4</v>
      </c>
      <c r="AI27" s="442"/>
      <c r="AJ27" s="442"/>
      <c r="AK27" s="442"/>
      <c r="AL27" s="443"/>
      <c r="AM27" s="441">
        <v>15104</v>
      </c>
      <c r="AN27" s="442"/>
      <c r="AO27" s="442"/>
      <c r="AP27" s="442"/>
      <c r="AQ27" s="442"/>
      <c r="AR27" s="443"/>
      <c r="AS27" s="441">
        <v>3776</v>
      </c>
      <c r="AT27" s="442"/>
      <c r="AU27" s="442"/>
      <c r="AV27" s="442"/>
      <c r="AW27" s="442"/>
      <c r="AX27" s="444"/>
      <c r="AY27" s="471" t="s">
        <v>183</v>
      </c>
      <c r="AZ27" s="472"/>
      <c r="BA27" s="472"/>
      <c r="BB27" s="472"/>
      <c r="BC27" s="472"/>
      <c r="BD27" s="472"/>
      <c r="BE27" s="472"/>
      <c r="BF27" s="472"/>
      <c r="BG27" s="472"/>
      <c r="BH27" s="472"/>
      <c r="BI27" s="472"/>
      <c r="BJ27" s="472"/>
      <c r="BK27" s="472"/>
      <c r="BL27" s="472"/>
      <c r="BM27" s="473"/>
      <c r="BN27" s="468" t="s">
        <v>184</v>
      </c>
      <c r="BO27" s="469"/>
      <c r="BP27" s="469"/>
      <c r="BQ27" s="469"/>
      <c r="BR27" s="469"/>
      <c r="BS27" s="469"/>
      <c r="BT27" s="469"/>
      <c r="BU27" s="470"/>
      <c r="BV27" s="468" t="s">
        <v>139</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2">
      <c r="A28" s="186"/>
      <c r="B28" s="497"/>
      <c r="C28" s="498"/>
      <c r="D28" s="499"/>
      <c r="E28" s="438" t="s">
        <v>185</v>
      </c>
      <c r="F28" s="439"/>
      <c r="G28" s="439"/>
      <c r="H28" s="439"/>
      <c r="I28" s="439"/>
      <c r="J28" s="439"/>
      <c r="K28" s="440"/>
      <c r="L28" s="441">
        <v>1</v>
      </c>
      <c r="M28" s="442"/>
      <c r="N28" s="442"/>
      <c r="O28" s="442"/>
      <c r="P28" s="443"/>
      <c r="Q28" s="441">
        <v>3720</v>
      </c>
      <c r="R28" s="442"/>
      <c r="S28" s="442"/>
      <c r="T28" s="442"/>
      <c r="U28" s="442"/>
      <c r="V28" s="443"/>
      <c r="W28" s="507"/>
      <c r="X28" s="498"/>
      <c r="Y28" s="499"/>
      <c r="Z28" s="438" t="s">
        <v>186</v>
      </c>
      <c r="AA28" s="439"/>
      <c r="AB28" s="439"/>
      <c r="AC28" s="439"/>
      <c r="AD28" s="439"/>
      <c r="AE28" s="439"/>
      <c r="AF28" s="439"/>
      <c r="AG28" s="440"/>
      <c r="AH28" s="441" t="s">
        <v>139</v>
      </c>
      <c r="AI28" s="442"/>
      <c r="AJ28" s="442"/>
      <c r="AK28" s="442"/>
      <c r="AL28" s="443"/>
      <c r="AM28" s="441" t="s">
        <v>139</v>
      </c>
      <c r="AN28" s="442"/>
      <c r="AO28" s="442"/>
      <c r="AP28" s="442"/>
      <c r="AQ28" s="442"/>
      <c r="AR28" s="443"/>
      <c r="AS28" s="441" t="s">
        <v>139</v>
      </c>
      <c r="AT28" s="442"/>
      <c r="AU28" s="442"/>
      <c r="AV28" s="442"/>
      <c r="AW28" s="442"/>
      <c r="AX28" s="444"/>
      <c r="AY28" s="448" t="s">
        <v>187</v>
      </c>
      <c r="AZ28" s="449"/>
      <c r="BA28" s="449"/>
      <c r="BB28" s="450"/>
      <c r="BC28" s="457" t="s">
        <v>48</v>
      </c>
      <c r="BD28" s="458"/>
      <c r="BE28" s="458"/>
      <c r="BF28" s="458"/>
      <c r="BG28" s="458"/>
      <c r="BH28" s="458"/>
      <c r="BI28" s="458"/>
      <c r="BJ28" s="458"/>
      <c r="BK28" s="458"/>
      <c r="BL28" s="458"/>
      <c r="BM28" s="459"/>
      <c r="BN28" s="460">
        <v>910067</v>
      </c>
      <c r="BO28" s="461"/>
      <c r="BP28" s="461"/>
      <c r="BQ28" s="461"/>
      <c r="BR28" s="461"/>
      <c r="BS28" s="461"/>
      <c r="BT28" s="461"/>
      <c r="BU28" s="462"/>
      <c r="BV28" s="460">
        <v>671086</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2">
      <c r="A29" s="186"/>
      <c r="B29" s="497"/>
      <c r="C29" s="498"/>
      <c r="D29" s="499"/>
      <c r="E29" s="438" t="s">
        <v>188</v>
      </c>
      <c r="F29" s="439"/>
      <c r="G29" s="439"/>
      <c r="H29" s="439"/>
      <c r="I29" s="439"/>
      <c r="J29" s="439"/>
      <c r="K29" s="440"/>
      <c r="L29" s="441">
        <v>14</v>
      </c>
      <c r="M29" s="442"/>
      <c r="N29" s="442"/>
      <c r="O29" s="442"/>
      <c r="P29" s="443"/>
      <c r="Q29" s="441">
        <v>3400</v>
      </c>
      <c r="R29" s="442"/>
      <c r="S29" s="442"/>
      <c r="T29" s="442"/>
      <c r="U29" s="442"/>
      <c r="V29" s="443"/>
      <c r="W29" s="508"/>
      <c r="X29" s="509"/>
      <c r="Y29" s="510"/>
      <c r="Z29" s="438" t="s">
        <v>189</v>
      </c>
      <c r="AA29" s="439"/>
      <c r="AB29" s="439"/>
      <c r="AC29" s="439"/>
      <c r="AD29" s="439"/>
      <c r="AE29" s="439"/>
      <c r="AF29" s="439"/>
      <c r="AG29" s="440"/>
      <c r="AH29" s="441">
        <v>338</v>
      </c>
      <c r="AI29" s="442"/>
      <c r="AJ29" s="442"/>
      <c r="AK29" s="442"/>
      <c r="AL29" s="443"/>
      <c r="AM29" s="441">
        <v>1026122</v>
      </c>
      <c r="AN29" s="442"/>
      <c r="AO29" s="442"/>
      <c r="AP29" s="442"/>
      <c r="AQ29" s="442"/>
      <c r="AR29" s="443"/>
      <c r="AS29" s="441">
        <v>3036</v>
      </c>
      <c r="AT29" s="442"/>
      <c r="AU29" s="442"/>
      <c r="AV29" s="442"/>
      <c r="AW29" s="442"/>
      <c r="AX29" s="444"/>
      <c r="AY29" s="451"/>
      <c r="AZ29" s="452"/>
      <c r="BA29" s="452"/>
      <c r="BB29" s="453"/>
      <c r="BC29" s="445" t="s">
        <v>190</v>
      </c>
      <c r="BD29" s="446"/>
      <c r="BE29" s="446"/>
      <c r="BF29" s="446"/>
      <c r="BG29" s="446"/>
      <c r="BH29" s="446"/>
      <c r="BI29" s="446"/>
      <c r="BJ29" s="446"/>
      <c r="BK29" s="446"/>
      <c r="BL29" s="446"/>
      <c r="BM29" s="447"/>
      <c r="BN29" s="465" t="s">
        <v>191</v>
      </c>
      <c r="BO29" s="466"/>
      <c r="BP29" s="466"/>
      <c r="BQ29" s="466"/>
      <c r="BR29" s="466"/>
      <c r="BS29" s="466"/>
      <c r="BT29" s="466"/>
      <c r="BU29" s="467"/>
      <c r="BV29" s="465" t="s">
        <v>139</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5">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192</v>
      </c>
      <c r="X30" s="518"/>
      <c r="Y30" s="518"/>
      <c r="Z30" s="518"/>
      <c r="AA30" s="518"/>
      <c r="AB30" s="518"/>
      <c r="AC30" s="518"/>
      <c r="AD30" s="518"/>
      <c r="AE30" s="518"/>
      <c r="AF30" s="518"/>
      <c r="AG30" s="519"/>
      <c r="AH30" s="429">
        <v>101.1</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598091</v>
      </c>
      <c r="BO30" s="469"/>
      <c r="BP30" s="469"/>
      <c r="BQ30" s="469"/>
      <c r="BR30" s="469"/>
      <c r="BS30" s="469"/>
      <c r="BT30" s="469"/>
      <c r="BU30" s="470"/>
      <c r="BV30" s="468">
        <v>347459</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193</v>
      </c>
      <c r="D32" s="213"/>
      <c r="E32" s="213"/>
      <c r="F32" s="210"/>
      <c r="G32" s="210"/>
      <c r="H32" s="210"/>
      <c r="I32" s="210"/>
      <c r="J32" s="210"/>
      <c r="K32" s="210"/>
      <c r="L32" s="210"/>
      <c r="M32" s="210"/>
      <c r="N32" s="210"/>
      <c r="O32" s="210"/>
      <c r="P32" s="210"/>
      <c r="Q32" s="210"/>
      <c r="R32" s="210"/>
      <c r="S32" s="210"/>
      <c r="T32" s="210"/>
      <c r="U32" s="210" t="s">
        <v>194</v>
      </c>
      <c r="V32" s="210"/>
      <c r="W32" s="210"/>
      <c r="X32" s="210"/>
      <c r="Y32" s="210"/>
      <c r="Z32" s="210"/>
      <c r="AA32" s="210"/>
      <c r="AB32" s="210"/>
      <c r="AC32" s="210"/>
      <c r="AD32" s="210"/>
      <c r="AE32" s="210"/>
      <c r="AF32" s="210"/>
      <c r="AG32" s="210"/>
      <c r="AH32" s="210"/>
      <c r="AI32" s="210"/>
      <c r="AJ32" s="210"/>
      <c r="AK32" s="210"/>
      <c r="AL32" s="210"/>
      <c r="AM32" s="214" t="s">
        <v>195</v>
      </c>
      <c r="AN32" s="210"/>
      <c r="AO32" s="210"/>
      <c r="AP32" s="210"/>
      <c r="AQ32" s="210"/>
      <c r="AR32" s="210"/>
      <c r="AS32" s="214"/>
      <c r="AT32" s="214"/>
      <c r="AU32" s="214"/>
      <c r="AV32" s="214"/>
      <c r="AW32" s="214"/>
      <c r="AX32" s="214"/>
      <c r="AY32" s="214"/>
      <c r="AZ32" s="214"/>
      <c r="BA32" s="214"/>
      <c r="BB32" s="210"/>
      <c r="BC32" s="214"/>
      <c r="BD32" s="210"/>
      <c r="BE32" s="214" t="s">
        <v>196</v>
      </c>
      <c r="BF32" s="210"/>
      <c r="BG32" s="210"/>
      <c r="BH32" s="210"/>
      <c r="BI32" s="210"/>
      <c r="BJ32" s="214"/>
      <c r="BK32" s="214"/>
      <c r="BL32" s="214"/>
      <c r="BM32" s="214"/>
      <c r="BN32" s="214"/>
      <c r="BO32" s="214"/>
      <c r="BP32" s="214"/>
      <c r="BQ32" s="214"/>
      <c r="BR32" s="210"/>
      <c r="BS32" s="210"/>
      <c r="BT32" s="210"/>
      <c r="BU32" s="210"/>
      <c r="BV32" s="210"/>
      <c r="BW32" s="210" t="s">
        <v>197</v>
      </c>
      <c r="BX32" s="210"/>
      <c r="BY32" s="210"/>
      <c r="BZ32" s="210"/>
      <c r="CA32" s="210"/>
      <c r="CB32" s="214"/>
      <c r="CC32" s="214"/>
      <c r="CD32" s="214"/>
      <c r="CE32" s="214"/>
      <c r="CF32" s="214"/>
      <c r="CG32" s="214"/>
      <c r="CH32" s="214"/>
      <c r="CI32" s="214"/>
      <c r="CJ32" s="214"/>
      <c r="CK32" s="214"/>
      <c r="CL32" s="214"/>
      <c r="CM32" s="214"/>
      <c r="CN32" s="214"/>
      <c r="CO32" s="214" t="s">
        <v>198</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28" t="s">
        <v>199</v>
      </c>
      <c r="D33" s="428"/>
      <c r="E33" s="427" t="s">
        <v>200</v>
      </c>
      <c r="F33" s="427"/>
      <c r="G33" s="427"/>
      <c r="H33" s="427"/>
      <c r="I33" s="427"/>
      <c r="J33" s="427"/>
      <c r="K33" s="427"/>
      <c r="L33" s="427"/>
      <c r="M33" s="427"/>
      <c r="N33" s="427"/>
      <c r="O33" s="427"/>
      <c r="P33" s="427"/>
      <c r="Q33" s="427"/>
      <c r="R33" s="427"/>
      <c r="S33" s="427"/>
      <c r="T33" s="215"/>
      <c r="U33" s="428" t="s">
        <v>201</v>
      </c>
      <c r="V33" s="428"/>
      <c r="W33" s="427" t="s">
        <v>200</v>
      </c>
      <c r="X33" s="427"/>
      <c r="Y33" s="427"/>
      <c r="Z33" s="427"/>
      <c r="AA33" s="427"/>
      <c r="AB33" s="427"/>
      <c r="AC33" s="427"/>
      <c r="AD33" s="427"/>
      <c r="AE33" s="427"/>
      <c r="AF33" s="427"/>
      <c r="AG33" s="427"/>
      <c r="AH33" s="427"/>
      <c r="AI33" s="427"/>
      <c r="AJ33" s="427"/>
      <c r="AK33" s="427"/>
      <c r="AL33" s="215"/>
      <c r="AM33" s="428" t="s">
        <v>202</v>
      </c>
      <c r="AN33" s="428"/>
      <c r="AO33" s="427" t="s">
        <v>203</v>
      </c>
      <c r="AP33" s="427"/>
      <c r="AQ33" s="427"/>
      <c r="AR33" s="427"/>
      <c r="AS33" s="427"/>
      <c r="AT33" s="427"/>
      <c r="AU33" s="427"/>
      <c r="AV33" s="427"/>
      <c r="AW33" s="427"/>
      <c r="AX33" s="427"/>
      <c r="AY33" s="427"/>
      <c r="AZ33" s="427"/>
      <c r="BA33" s="427"/>
      <c r="BB33" s="427"/>
      <c r="BC33" s="427"/>
      <c r="BD33" s="216"/>
      <c r="BE33" s="427" t="s">
        <v>204</v>
      </c>
      <c r="BF33" s="427"/>
      <c r="BG33" s="427" t="s">
        <v>205</v>
      </c>
      <c r="BH33" s="427"/>
      <c r="BI33" s="427"/>
      <c r="BJ33" s="427"/>
      <c r="BK33" s="427"/>
      <c r="BL33" s="427"/>
      <c r="BM33" s="427"/>
      <c r="BN33" s="427"/>
      <c r="BO33" s="427"/>
      <c r="BP33" s="427"/>
      <c r="BQ33" s="427"/>
      <c r="BR33" s="427"/>
      <c r="BS33" s="427"/>
      <c r="BT33" s="427"/>
      <c r="BU33" s="427"/>
      <c r="BV33" s="216"/>
      <c r="BW33" s="428" t="s">
        <v>204</v>
      </c>
      <c r="BX33" s="428"/>
      <c r="BY33" s="427" t="s">
        <v>206</v>
      </c>
      <c r="BZ33" s="427"/>
      <c r="CA33" s="427"/>
      <c r="CB33" s="427"/>
      <c r="CC33" s="427"/>
      <c r="CD33" s="427"/>
      <c r="CE33" s="427"/>
      <c r="CF33" s="427"/>
      <c r="CG33" s="427"/>
      <c r="CH33" s="427"/>
      <c r="CI33" s="427"/>
      <c r="CJ33" s="427"/>
      <c r="CK33" s="427"/>
      <c r="CL33" s="427"/>
      <c r="CM33" s="427"/>
      <c r="CN33" s="215"/>
      <c r="CO33" s="428" t="s">
        <v>202</v>
      </c>
      <c r="CP33" s="428"/>
      <c r="CQ33" s="427" t="s">
        <v>207</v>
      </c>
      <c r="CR33" s="427"/>
      <c r="CS33" s="427"/>
      <c r="CT33" s="427"/>
      <c r="CU33" s="427"/>
      <c r="CV33" s="427"/>
      <c r="CW33" s="427"/>
      <c r="CX33" s="427"/>
      <c r="CY33" s="427"/>
      <c r="CZ33" s="427"/>
      <c r="DA33" s="427"/>
      <c r="DB33" s="427"/>
      <c r="DC33" s="427"/>
      <c r="DD33" s="427"/>
      <c r="DE33" s="427"/>
      <c r="DF33" s="215"/>
      <c r="DG33" s="426" t="s">
        <v>208</v>
      </c>
      <c r="DH33" s="426"/>
      <c r="DI33" s="217"/>
      <c r="DJ33" s="185"/>
      <c r="DK33" s="185"/>
      <c r="DL33" s="185"/>
      <c r="DM33" s="185"/>
      <c r="DN33" s="185"/>
      <c r="DO33" s="185"/>
    </row>
    <row r="34" spans="1:119" ht="32.25" customHeight="1" x14ac:dyDescent="0.2">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5</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f>IF(BG34="","",MAX(C34:D43,U34:V43,AM34:AN43)+1)</f>
        <v>6</v>
      </c>
      <c r="BF34" s="424"/>
      <c r="BG34" s="423" t="str">
        <f>IF('各会計、関係団体の財政状況及び健全化判断比率'!B32="","",'各会計、関係団体の財政状況及び健全化判断比率'!B32)</f>
        <v>下水道事業特別会計</v>
      </c>
      <c r="BH34" s="423"/>
      <c r="BI34" s="423"/>
      <c r="BJ34" s="423"/>
      <c r="BK34" s="423"/>
      <c r="BL34" s="423"/>
      <c r="BM34" s="423"/>
      <c r="BN34" s="423"/>
      <c r="BO34" s="423"/>
      <c r="BP34" s="423"/>
      <c r="BQ34" s="423"/>
      <c r="BR34" s="423"/>
      <c r="BS34" s="423"/>
      <c r="BT34" s="423"/>
      <c r="BU34" s="423"/>
      <c r="BV34" s="213"/>
      <c r="BW34" s="424">
        <f>IF(BY34="","",MAX(C34:D43,U34:V43,AM34:AN43,BE34:BF43)+1)</f>
        <v>7</v>
      </c>
      <c r="BX34" s="424"/>
      <c r="BY34" s="423" t="str">
        <f>IF('各会計、関係団体の財政状況及び健全化判断比率'!B68="","",'各会計、関係団体の財政状況及び健全化判断比率'!B68)</f>
        <v>神奈川県市町村職員退職手当組合</v>
      </c>
      <c r="BZ34" s="423"/>
      <c r="CA34" s="423"/>
      <c r="CB34" s="423"/>
      <c r="CC34" s="423"/>
      <c r="CD34" s="423"/>
      <c r="CE34" s="423"/>
      <c r="CF34" s="423"/>
      <c r="CG34" s="423"/>
      <c r="CH34" s="423"/>
      <c r="CI34" s="423"/>
      <c r="CJ34" s="423"/>
      <c r="CK34" s="423"/>
      <c r="CL34" s="423"/>
      <c r="CM34" s="423"/>
      <c r="CN34" s="213"/>
      <c r="CO34" s="424">
        <f>IF(CQ34="","",MAX(C34:D43,U34:V43,AM34:AN43,BE34:BF43,BW34:BX43)+1)</f>
        <v>12</v>
      </c>
      <c r="CP34" s="424"/>
      <c r="CQ34" s="423" t="str">
        <f>IF('各会計、関係団体の財政状況及び健全化判断比率'!BS7="","",'各会計、関係団体の財政状況及び健全化判断比率'!BS7)</f>
        <v>愛川町土地開発公社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v>
      </c>
      <c r="DH34" s="425"/>
      <c r="DI34" s="217"/>
      <c r="DJ34" s="185"/>
      <c r="DK34" s="185"/>
      <c r="DL34" s="185"/>
      <c r="DM34" s="185"/>
      <c r="DN34" s="185"/>
      <c r="DO34" s="185"/>
    </row>
    <row r="35" spans="1:119" ht="32.25" customHeight="1" x14ac:dyDescent="0.2">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8</v>
      </c>
      <c r="BX35" s="424"/>
      <c r="BY35" s="423" t="str">
        <f>IF('各会計、関係団体の財政状況及び健全化判断比率'!B69="","",'各会計、関係団体の財政状況及び健全化判断比率'!B69)</f>
        <v>神奈川県後期高齢者医療広域連合（一般会計）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2">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9</v>
      </c>
      <c r="BX36" s="424"/>
      <c r="BY36" s="423" t="str">
        <f>IF('各会計、関係団体の財政状況及び健全化判断比率'!B70="","",'各会計、関係団体の財政状況及び健全化判断比率'!B70)</f>
        <v>神奈川県後期高齢者医療広域連合（特別会計）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2">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10</v>
      </c>
      <c r="BX37" s="424"/>
      <c r="BY37" s="423" t="str">
        <f>IF('各会計、関係団体の財政状況及び健全化判断比率'!B71="","",'各会計、関係団体の財政状況及び健全化判断比率'!B71)</f>
        <v>神奈川県町村情報システム共同事業組合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2">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11</v>
      </c>
      <c r="BX38" s="424"/>
      <c r="BY38" s="423" t="str">
        <f>IF('各会計、関係団体の財政状況及び健全化判断比率'!B72="","",'各会計、関係団体の財政状況及び健全化判断比率'!B72)</f>
        <v>厚木愛甲環境施設組合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2">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t="str">
        <f t="shared" si="2"/>
        <v/>
      </c>
      <c r="BX39" s="424"/>
      <c r="BY39" s="423" t="str">
        <f>IF('各会計、関係団体の財政状況及び健全化判断比率'!B73="","",'各会計、関係団体の財政状況及び健全化判断比率'!B73)</f>
        <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2">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2">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2">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2">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209</v>
      </c>
      <c r="C46" s="185"/>
      <c r="D46" s="185"/>
      <c r="E46" s="185" t="s">
        <v>210</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211</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212</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213</v>
      </c>
    </row>
    <row r="50" spans="5:5" x14ac:dyDescent="0.2">
      <c r="E50" s="187" t="s">
        <v>214</v>
      </c>
    </row>
    <row r="51" spans="5:5" x14ac:dyDescent="0.2">
      <c r="E51" s="187" t="s">
        <v>215</v>
      </c>
    </row>
    <row r="52" spans="5:5" x14ac:dyDescent="0.2">
      <c r="E52" s="187" t="s">
        <v>216</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svuAJ+/X93/5JU3TtWhdbg6E3ORbpNaCZUR/ccC4rvLefNcVgO0SQqsunRoFh3II1J8PJrgMPiUdsNjO7m4Tow==" saltValue="WjEXvkEhTn3FBGLayrWN5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2">
      <c r="A34" s="22"/>
      <c r="B34" s="31"/>
      <c r="C34" s="1244" t="s">
        <v>573</v>
      </c>
      <c r="D34" s="1244"/>
      <c r="E34" s="1245"/>
      <c r="F34" s="32">
        <v>4.0999999999999996</v>
      </c>
      <c r="G34" s="33">
        <v>5.07</v>
      </c>
      <c r="H34" s="33">
        <v>5.82</v>
      </c>
      <c r="I34" s="33">
        <v>7.94</v>
      </c>
      <c r="J34" s="34">
        <v>6.85</v>
      </c>
      <c r="K34" s="22"/>
      <c r="L34" s="22"/>
      <c r="M34" s="22"/>
      <c r="N34" s="22"/>
      <c r="O34" s="22"/>
      <c r="P34" s="22"/>
    </row>
    <row r="35" spans="1:16" ht="39" customHeight="1" x14ac:dyDescent="0.2">
      <c r="A35" s="22"/>
      <c r="B35" s="35"/>
      <c r="C35" s="1238" t="s">
        <v>574</v>
      </c>
      <c r="D35" s="1239"/>
      <c r="E35" s="1240"/>
      <c r="F35" s="36">
        <v>6.42</v>
      </c>
      <c r="G35" s="37">
        <v>5.25</v>
      </c>
      <c r="H35" s="37">
        <v>4.79</v>
      </c>
      <c r="I35" s="37">
        <v>3.6</v>
      </c>
      <c r="J35" s="38">
        <v>3.9</v>
      </c>
      <c r="K35" s="22"/>
      <c r="L35" s="22"/>
      <c r="M35" s="22"/>
      <c r="N35" s="22"/>
      <c r="O35" s="22"/>
      <c r="P35" s="22"/>
    </row>
    <row r="36" spans="1:16" ht="39" customHeight="1" x14ac:dyDescent="0.2">
      <c r="A36" s="22"/>
      <c r="B36" s="35"/>
      <c r="C36" s="1238" t="s">
        <v>575</v>
      </c>
      <c r="D36" s="1239"/>
      <c r="E36" s="1240"/>
      <c r="F36" s="36">
        <v>0.35</v>
      </c>
      <c r="G36" s="37">
        <v>0.97</v>
      </c>
      <c r="H36" s="37">
        <v>1.34</v>
      </c>
      <c r="I36" s="37">
        <v>1.43</v>
      </c>
      <c r="J36" s="38">
        <v>0.96</v>
      </c>
      <c r="K36" s="22"/>
      <c r="L36" s="22"/>
      <c r="M36" s="22"/>
      <c r="N36" s="22"/>
      <c r="O36" s="22"/>
      <c r="P36" s="22"/>
    </row>
    <row r="37" spans="1:16" ht="39" customHeight="1" x14ac:dyDescent="0.2">
      <c r="A37" s="22"/>
      <c r="B37" s="35"/>
      <c r="C37" s="1238" t="s">
        <v>576</v>
      </c>
      <c r="D37" s="1239"/>
      <c r="E37" s="1240"/>
      <c r="F37" s="36">
        <v>0.11</v>
      </c>
      <c r="G37" s="37">
        <v>0.11</v>
      </c>
      <c r="H37" s="37">
        <v>0.2</v>
      </c>
      <c r="I37" s="37">
        <v>0.38</v>
      </c>
      <c r="J37" s="38">
        <v>0.34</v>
      </c>
      <c r="K37" s="22"/>
      <c r="L37" s="22"/>
      <c r="M37" s="22"/>
      <c r="N37" s="22"/>
      <c r="O37" s="22"/>
      <c r="P37" s="22"/>
    </row>
    <row r="38" spans="1:16" ht="39" customHeight="1" x14ac:dyDescent="0.2">
      <c r="A38" s="22"/>
      <c r="B38" s="35"/>
      <c r="C38" s="1238" t="s">
        <v>577</v>
      </c>
      <c r="D38" s="1239"/>
      <c r="E38" s="1240"/>
      <c r="F38" s="36">
        <v>0.23</v>
      </c>
      <c r="G38" s="37">
        <v>0.22</v>
      </c>
      <c r="H38" s="37">
        <v>0.24</v>
      </c>
      <c r="I38" s="37">
        <v>0.28999999999999998</v>
      </c>
      <c r="J38" s="38">
        <v>0.26</v>
      </c>
      <c r="K38" s="22"/>
      <c r="L38" s="22"/>
      <c r="M38" s="22"/>
      <c r="N38" s="22"/>
      <c r="O38" s="22"/>
      <c r="P38" s="22"/>
    </row>
    <row r="39" spans="1:16" ht="39" customHeight="1" x14ac:dyDescent="0.2">
      <c r="A39" s="22"/>
      <c r="B39" s="35"/>
      <c r="C39" s="1238" t="s">
        <v>578</v>
      </c>
      <c r="D39" s="1239"/>
      <c r="E39" s="1240"/>
      <c r="F39" s="36">
        <v>0.65</v>
      </c>
      <c r="G39" s="37">
        <v>0.42</v>
      </c>
      <c r="H39" s="37">
        <v>0.91</v>
      </c>
      <c r="I39" s="37">
        <v>1.23</v>
      </c>
      <c r="J39" s="38">
        <v>0.09</v>
      </c>
      <c r="K39" s="22"/>
      <c r="L39" s="22"/>
      <c r="M39" s="22"/>
      <c r="N39" s="22"/>
      <c r="O39" s="22"/>
      <c r="P39" s="22"/>
    </row>
    <row r="40" spans="1:16" ht="39" customHeight="1" x14ac:dyDescent="0.2">
      <c r="A40" s="22"/>
      <c r="B40" s="35"/>
      <c r="C40" s="1238"/>
      <c r="D40" s="1239"/>
      <c r="E40" s="1240"/>
      <c r="F40" s="36"/>
      <c r="G40" s="37"/>
      <c r="H40" s="37"/>
      <c r="I40" s="37"/>
      <c r="J40" s="38"/>
      <c r="K40" s="22"/>
      <c r="L40" s="22"/>
      <c r="M40" s="22"/>
      <c r="N40" s="22"/>
      <c r="O40" s="22"/>
      <c r="P40" s="22"/>
    </row>
    <row r="41" spans="1:16" ht="39" customHeight="1" x14ac:dyDescent="0.2">
      <c r="A41" s="22"/>
      <c r="B41" s="35"/>
      <c r="C41" s="1238"/>
      <c r="D41" s="1239"/>
      <c r="E41" s="1240"/>
      <c r="F41" s="36"/>
      <c r="G41" s="37"/>
      <c r="H41" s="37"/>
      <c r="I41" s="37"/>
      <c r="J41" s="38"/>
      <c r="K41" s="22"/>
      <c r="L41" s="22"/>
      <c r="M41" s="22"/>
      <c r="N41" s="22"/>
      <c r="O41" s="22"/>
      <c r="P41" s="22"/>
    </row>
    <row r="42" spans="1:16" ht="39" customHeight="1" x14ac:dyDescent="0.2">
      <c r="A42" s="22"/>
      <c r="B42" s="39"/>
      <c r="C42" s="1238" t="s">
        <v>579</v>
      </c>
      <c r="D42" s="1239"/>
      <c r="E42" s="1240"/>
      <c r="F42" s="36" t="s">
        <v>525</v>
      </c>
      <c r="G42" s="37" t="s">
        <v>525</v>
      </c>
      <c r="H42" s="37" t="s">
        <v>525</v>
      </c>
      <c r="I42" s="37" t="s">
        <v>525</v>
      </c>
      <c r="J42" s="38" t="s">
        <v>525</v>
      </c>
      <c r="K42" s="22"/>
      <c r="L42" s="22"/>
      <c r="M42" s="22"/>
      <c r="N42" s="22"/>
      <c r="O42" s="22"/>
      <c r="P42" s="22"/>
    </row>
    <row r="43" spans="1:16" ht="39" customHeight="1" thickBot="1" x14ac:dyDescent="0.25">
      <c r="A43" s="22"/>
      <c r="B43" s="40"/>
      <c r="C43" s="1241" t="s">
        <v>580</v>
      </c>
      <c r="D43" s="1242"/>
      <c r="E43" s="1243"/>
      <c r="F43" s="41" t="s">
        <v>525</v>
      </c>
      <c r="G43" s="42" t="s">
        <v>525</v>
      </c>
      <c r="H43" s="42" t="s">
        <v>525</v>
      </c>
      <c r="I43" s="42" t="s">
        <v>525</v>
      </c>
      <c r="J43" s="43" t="s">
        <v>525</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va6fiJbluF7EhLqRgUJvb/E1lKh3LrYZYLgZbu3CTvAIfrjokmm0NiXjSPjMmmgDGSEPgEjgOoCCI+P3DpqImg==" saltValue="PU3xcOgbC6Eo4pfiA6r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2">
      <c r="A45" s="48"/>
      <c r="B45" s="1264" t="s">
        <v>11</v>
      </c>
      <c r="C45" s="1265"/>
      <c r="D45" s="58"/>
      <c r="E45" s="1270" t="s">
        <v>12</v>
      </c>
      <c r="F45" s="1270"/>
      <c r="G45" s="1270"/>
      <c r="H45" s="1270"/>
      <c r="I45" s="1270"/>
      <c r="J45" s="1271"/>
      <c r="K45" s="59">
        <v>688</v>
      </c>
      <c r="L45" s="60">
        <v>608</v>
      </c>
      <c r="M45" s="60">
        <v>607</v>
      </c>
      <c r="N45" s="60">
        <v>645</v>
      </c>
      <c r="O45" s="61">
        <v>616</v>
      </c>
      <c r="P45" s="48"/>
      <c r="Q45" s="48"/>
      <c r="R45" s="48"/>
      <c r="S45" s="48"/>
      <c r="T45" s="48"/>
      <c r="U45" s="48"/>
    </row>
    <row r="46" spans="1:21" ht="30.75" customHeight="1" x14ac:dyDescent="0.2">
      <c r="A46" s="48"/>
      <c r="B46" s="1266"/>
      <c r="C46" s="1267"/>
      <c r="D46" s="62"/>
      <c r="E46" s="1248" t="s">
        <v>13</v>
      </c>
      <c r="F46" s="1248"/>
      <c r="G46" s="1248"/>
      <c r="H46" s="1248"/>
      <c r="I46" s="1248"/>
      <c r="J46" s="1249"/>
      <c r="K46" s="63" t="s">
        <v>525</v>
      </c>
      <c r="L46" s="64" t="s">
        <v>525</v>
      </c>
      <c r="M46" s="64" t="s">
        <v>525</v>
      </c>
      <c r="N46" s="64" t="s">
        <v>525</v>
      </c>
      <c r="O46" s="65" t="s">
        <v>525</v>
      </c>
      <c r="P46" s="48"/>
      <c r="Q46" s="48"/>
      <c r="R46" s="48"/>
      <c r="S46" s="48"/>
      <c r="T46" s="48"/>
      <c r="U46" s="48"/>
    </row>
    <row r="47" spans="1:21" ht="30.75" customHeight="1" x14ac:dyDescent="0.2">
      <c r="A47" s="48"/>
      <c r="B47" s="1266"/>
      <c r="C47" s="1267"/>
      <c r="D47" s="62"/>
      <c r="E47" s="1248" t="s">
        <v>14</v>
      </c>
      <c r="F47" s="1248"/>
      <c r="G47" s="1248"/>
      <c r="H47" s="1248"/>
      <c r="I47" s="1248"/>
      <c r="J47" s="1249"/>
      <c r="K47" s="63" t="s">
        <v>525</v>
      </c>
      <c r="L47" s="64" t="s">
        <v>525</v>
      </c>
      <c r="M47" s="64" t="s">
        <v>525</v>
      </c>
      <c r="N47" s="64" t="s">
        <v>525</v>
      </c>
      <c r="O47" s="65" t="s">
        <v>525</v>
      </c>
      <c r="P47" s="48"/>
      <c r="Q47" s="48"/>
      <c r="R47" s="48"/>
      <c r="S47" s="48"/>
      <c r="T47" s="48"/>
      <c r="U47" s="48"/>
    </row>
    <row r="48" spans="1:21" ht="30.75" customHeight="1" x14ac:dyDescent="0.2">
      <c r="A48" s="48"/>
      <c r="B48" s="1266"/>
      <c r="C48" s="1267"/>
      <c r="D48" s="62"/>
      <c r="E48" s="1248" t="s">
        <v>15</v>
      </c>
      <c r="F48" s="1248"/>
      <c r="G48" s="1248"/>
      <c r="H48" s="1248"/>
      <c r="I48" s="1248"/>
      <c r="J48" s="1249"/>
      <c r="K48" s="63">
        <v>303</v>
      </c>
      <c r="L48" s="64">
        <v>326</v>
      </c>
      <c r="M48" s="64">
        <v>331</v>
      </c>
      <c r="N48" s="64">
        <v>353</v>
      </c>
      <c r="O48" s="65">
        <v>341</v>
      </c>
      <c r="P48" s="48"/>
      <c r="Q48" s="48"/>
      <c r="R48" s="48"/>
      <c r="S48" s="48"/>
      <c r="T48" s="48"/>
      <c r="U48" s="48"/>
    </row>
    <row r="49" spans="1:21" ht="30.75" customHeight="1" x14ac:dyDescent="0.2">
      <c r="A49" s="48"/>
      <c r="B49" s="1266"/>
      <c r="C49" s="1267"/>
      <c r="D49" s="62"/>
      <c r="E49" s="1248" t="s">
        <v>16</v>
      </c>
      <c r="F49" s="1248"/>
      <c r="G49" s="1248"/>
      <c r="H49" s="1248"/>
      <c r="I49" s="1248"/>
      <c r="J49" s="1249"/>
      <c r="K49" s="63" t="s">
        <v>525</v>
      </c>
      <c r="L49" s="64" t="s">
        <v>525</v>
      </c>
      <c r="M49" s="64" t="s">
        <v>525</v>
      </c>
      <c r="N49" s="64" t="s">
        <v>525</v>
      </c>
      <c r="O49" s="65" t="s">
        <v>525</v>
      </c>
      <c r="P49" s="48"/>
      <c r="Q49" s="48"/>
      <c r="R49" s="48"/>
      <c r="S49" s="48"/>
      <c r="T49" s="48"/>
      <c r="U49" s="48"/>
    </row>
    <row r="50" spans="1:21" ht="30.75" customHeight="1" x14ac:dyDescent="0.2">
      <c r="A50" s="48"/>
      <c r="B50" s="1266"/>
      <c r="C50" s="1267"/>
      <c r="D50" s="62"/>
      <c r="E50" s="1248" t="s">
        <v>17</v>
      </c>
      <c r="F50" s="1248"/>
      <c r="G50" s="1248"/>
      <c r="H50" s="1248"/>
      <c r="I50" s="1248"/>
      <c r="J50" s="1249"/>
      <c r="K50" s="63">
        <v>82</v>
      </c>
      <c r="L50" s="64">
        <v>13</v>
      </c>
      <c r="M50" s="64">
        <v>39</v>
      </c>
      <c r="N50" s="64">
        <v>38</v>
      </c>
      <c r="O50" s="65">
        <v>9</v>
      </c>
      <c r="P50" s="48"/>
      <c r="Q50" s="48"/>
      <c r="R50" s="48"/>
      <c r="S50" s="48"/>
      <c r="T50" s="48"/>
      <c r="U50" s="48"/>
    </row>
    <row r="51" spans="1:21" ht="30.75" customHeight="1" x14ac:dyDescent="0.2">
      <c r="A51" s="48"/>
      <c r="B51" s="1268"/>
      <c r="C51" s="1269"/>
      <c r="D51" s="66"/>
      <c r="E51" s="1248" t="s">
        <v>18</v>
      </c>
      <c r="F51" s="1248"/>
      <c r="G51" s="1248"/>
      <c r="H51" s="1248"/>
      <c r="I51" s="1248"/>
      <c r="J51" s="1249"/>
      <c r="K51" s="63" t="s">
        <v>525</v>
      </c>
      <c r="L51" s="64">
        <v>0</v>
      </c>
      <c r="M51" s="64" t="s">
        <v>525</v>
      </c>
      <c r="N51" s="64" t="s">
        <v>525</v>
      </c>
      <c r="O51" s="65" t="s">
        <v>525</v>
      </c>
      <c r="P51" s="48"/>
      <c r="Q51" s="48"/>
      <c r="R51" s="48"/>
      <c r="S51" s="48"/>
      <c r="T51" s="48"/>
      <c r="U51" s="48"/>
    </row>
    <row r="52" spans="1:21" ht="30.75" customHeight="1" x14ac:dyDescent="0.2">
      <c r="A52" s="48"/>
      <c r="B52" s="1246" t="s">
        <v>19</v>
      </c>
      <c r="C52" s="1247"/>
      <c r="D52" s="66"/>
      <c r="E52" s="1248" t="s">
        <v>20</v>
      </c>
      <c r="F52" s="1248"/>
      <c r="G52" s="1248"/>
      <c r="H52" s="1248"/>
      <c r="I52" s="1248"/>
      <c r="J52" s="1249"/>
      <c r="K52" s="63">
        <v>1328</v>
      </c>
      <c r="L52" s="64">
        <v>1234</v>
      </c>
      <c r="M52" s="64">
        <v>1213</v>
      </c>
      <c r="N52" s="64">
        <v>1222</v>
      </c>
      <c r="O52" s="65">
        <v>1177</v>
      </c>
      <c r="P52" s="48"/>
      <c r="Q52" s="48"/>
      <c r="R52" s="48"/>
      <c r="S52" s="48"/>
      <c r="T52" s="48"/>
      <c r="U52" s="48"/>
    </row>
    <row r="53" spans="1:21" ht="30.75" customHeight="1" thickBot="1" x14ac:dyDescent="0.25">
      <c r="A53" s="48"/>
      <c r="B53" s="1250" t="s">
        <v>21</v>
      </c>
      <c r="C53" s="1251"/>
      <c r="D53" s="67"/>
      <c r="E53" s="1252" t="s">
        <v>22</v>
      </c>
      <c r="F53" s="1252"/>
      <c r="G53" s="1252"/>
      <c r="H53" s="1252"/>
      <c r="I53" s="1252"/>
      <c r="J53" s="1253"/>
      <c r="K53" s="68">
        <v>-255</v>
      </c>
      <c r="L53" s="69">
        <v>-287</v>
      </c>
      <c r="M53" s="69">
        <v>-236</v>
      </c>
      <c r="N53" s="69">
        <v>-186</v>
      </c>
      <c r="O53" s="70">
        <v>-211</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581</v>
      </c>
      <c r="L56" s="80" t="s">
        <v>582</v>
      </c>
      <c r="M56" s="80" t="s">
        <v>583</v>
      </c>
      <c r="N56" s="80" t="s">
        <v>584</v>
      </c>
      <c r="O56" s="81" t="s">
        <v>585</v>
      </c>
      <c r="P56" s="48"/>
      <c r="Q56" s="48"/>
      <c r="R56" s="48"/>
      <c r="S56" s="48"/>
      <c r="T56" s="48"/>
      <c r="U56" s="48"/>
    </row>
    <row r="57" spans="1:21" ht="31.5" customHeight="1" x14ac:dyDescent="0.2">
      <c r="B57" s="1254" t="s">
        <v>25</v>
      </c>
      <c r="C57" s="1255"/>
      <c r="D57" s="1258" t="s">
        <v>26</v>
      </c>
      <c r="E57" s="1259"/>
      <c r="F57" s="1259"/>
      <c r="G57" s="1259"/>
      <c r="H57" s="1259"/>
      <c r="I57" s="1259"/>
      <c r="J57" s="1260"/>
      <c r="K57" s="82" t="s">
        <v>525</v>
      </c>
      <c r="L57" s="83" t="s">
        <v>525</v>
      </c>
      <c r="M57" s="83" t="s">
        <v>525</v>
      </c>
      <c r="N57" s="83" t="s">
        <v>525</v>
      </c>
      <c r="O57" s="84" t="s">
        <v>525</v>
      </c>
    </row>
    <row r="58" spans="1:21" ht="31.5" customHeight="1" thickBot="1" x14ac:dyDescent="0.25">
      <c r="B58" s="1256"/>
      <c r="C58" s="1257"/>
      <c r="D58" s="1261" t="s">
        <v>27</v>
      </c>
      <c r="E58" s="1262"/>
      <c r="F58" s="1262"/>
      <c r="G58" s="1262"/>
      <c r="H58" s="1262"/>
      <c r="I58" s="1262"/>
      <c r="J58" s="1263"/>
      <c r="K58" s="85" t="s">
        <v>525</v>
      </c>
      <c r="L58" s="86" t="s">
        <v>525</v>
      </c>
      <c r="M58" s="86" t="s">
        <v>525</v>
      </c>
      <c r="N58" s="86" t="s">
        <v>525</v>
      </c>
      <c r="O58" s="87" t="s">
        <v>525</v>
      </c>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4682mtoUkGsbKCwfugDxWbFDLNkO9EFkkHrM8/lFTq0/4+R7r55Fc8qs9OsWZ5UgWypQmVUWsO9CE3tItNVTQ==" saltValue="GJfHKNtFqgThnvmWqSeGJ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25">
      <c r="B40" s="94" t="s">
        <v>10</v>
      </c>
      <c r="C40" s="95"/>
      <c r="D40" s="95"/>
      <c r="E40" s="96"/>
      <c r="F40" s="96"/>
      <c r="G40" s="96"/>
      <c r="H40" s="97" t="s">
        <v>2</v>
      </c>
      <c r="I40" s="98" t="s">
        <v>567</v>
      </c>
      <c r="J40" s="99" t="s">
        <v>568</v>
      </c>
      <c r="K40" s="99" t="s">
        <v>569</v>
      </c>
      <c r="L40" s="99" t="s">
        <v>570</v>
      </c>
      <c r="M40" s="100" t="s">
        <v>571</v>
      </c>
    </row>
    <row r="41" spans="2:13" ht="27.75" customHeight="1" x14ac:dyDescent="0.2">
      <c r="B41" s="1284" t="s">
        <v>30</v>
      </c>
      <c r="C41" s="1285"/>
      <c r="D41" s="101"/>
      <c r="E41" s="1286" t="s">
        <v>31</v>
      </c>
      <c r="F41" s="1286"/>
      <c r="G41" s="1286"/>
      <c r="H41" s="1287"/>
      <c r="I41" s="102">
        <v>7086</v>
      </c>
      <c r="J41" s="103">
        <v>6914</v>
      </c>
      <c r="K41" s="103">
        <v>6935</v>
      </c>
      <c r="L41" s="103">
        <v>6867</v>
      </c>
      <c r="M41" s="104">
        <v>6783</v>
      </c>
    </row>
    <row r="42" spans="2:13" ht="27.75" customHeight="1" x14ac:dyDescent="0.2">
      <c r="B42" s="1274"/>
      <c r="C42" s="1275"/>
      <c r="D42" s="105"/>
      <c r="E42" s="1278" t="s">
        <v>32</v>
      </c>
      <c r="F42" s="1278"/>
      <c r="G42" s="1278"/>
      <c r="H42" s="1279"/>
      <c r="I42" s="106">
        <v>77</v>
      </c>
      <c r="J42" s="107">
        <v>67</v>
      </c>
      <c r="K42" s="107">
        <v>40</v>
      </c>
      <c r="L42" s="107">
        <v>54</v>
      </c>
      <c r="M42" s="108">
        <v>54</v>
      </c>
    </row>
    <row r="43" spans="2:13" ht="27.75" customHeight="1" x14ac:dyDescent="0.2">
      <c r="B43" s="1274"/>
      <c r="C43" s="1275"/>
      <c r="D43" s="105"/>
      <c r="E43" s="1278" t="s">
        <v>33</v>
      </c>
      <c r="F43" s="1278"/>
      <c r="G43" s="1278"/>
      <c r="H43" s="1279"/>
      <c r="I43" s="106">
        <v>4732</v>
      </c>
      <c r="J43" s="107">
        <v>4545</v>
      </c>
      <c r="K43" s="107">
        <v>4618</v>
      </c>
      <c r="L43" s="107">
        <v>4613</v>
      </c>
      <c r="M43" s="108">
        <v>4403</v>
      </c>
    </row>
    <row r="44" spans="2:13" ht="27.75" customHeight="1" x14ac:dyDescent="0.2">
      <c r="B44" s="1274"/>
      <c r="C44" s="1275"/>
      <c r="D44" s="105"/>
      <c r="E44" s="1278" t="s">
        <v>34</v>
      </c>
      <c r="F44" s="1278"/>
      <c r="G44" s="1278"/>
      <c r="H44" s="1279"/>
      <c r="I44" s="106" t="s">
        <v>525</v>
      </c>
      <c r="J44" s="107" t="s">
        <v>525</v>
      </c>
      <c r="K44" s="107" t="s">
        <v>525</v>
      </c>
      <c r="L44" s="107" t="s">
        <v>525</v>
      </c>
      <c r="M44" s="108" t="s">
        <v>525</v>
      </c>
    </row>
    <row r="45" spans="2:13" ht="27.75" customHeight="1" x14ac:dyDescent="0.2">
      <c r="B45" s="1274"/>
      <c r="C45" s="1275"/>
      <c r="D45" s="105"/>
      <c r="E45" s="1278" t="s">
        <v>35</v>
      </c>
      <c r="F45" s="1278"/>
      <c r="G45" s="1278"/>
      <c r="H45" s="1279"/>
      <c r="I45" s="106">
        <v>1121</v>
      </c>
      <c r="J45" s="107">
        <v>1173</v>
      </c>
      <c r="K45" s="107">
        <v>1336</v>
      </c>
      <c r="L45" s="107">
        <v>1369</v>
      </c>
      <c r="M45" s="108">
        <v>1519</v>
      </c>
    </row>
    <row r="46" spans="2:13" ht="27.75" customHeight="1" x14ac:dyDescent="0.2">
      <c r="B46" s="1274"/>
      <c r="C46" s="1275"/>
      <c r="D46" s="109"/>
      <c r="E46" s="1278" t="s">
        <v>36</v>
      </c>
      <c r="F46" s="1278"/>
      <c r="G46" s="1278"/>
      <c r="H46" s="1279"/>
      <c r="I46" s="106" t="s">
        <v>525</v>
      </c>
      <c r="J46" s="107" t="s">
        <v>525</v>
      </c>
      <c r="K46" s="107" t="s">
        <v>525</v>
      </c>
      <c r="L46" s="107" t="s">
        <v>525</v>
      </c>
      <c r="M46" s="108" t="s">
        <v>525</v>
      </c>
    </row>
    <row r="47" spans="2:13" ht="27.75" customHeight="1" x14ac:dyDescent="0.2">
      <c r="B47" s="1274"/>
      <c r="C47" s="1275"/>
      <c r="D47" s="110"/>
      <c r="E47" s="1288" t="s">
        <v>37</v>
      </c>
      <c r="F47" s="1289"/>
      <c r="G47" s="1289"/>
      <c r="H47" s="1290"/>
      <c r="I47" s="106" t="s">
        <v>525</v>
      </c>
      <c r="J47" s="107" t="s">
        <v>525</v>
      </c>
      <c r="K47" s="107" t="s">
        <v>525</v>
      </c>
      <c r="L47" s="107" t="s">
        <v>525</v>
      </c>
      <c r="M47" s="108" t="s">
        <v>525</v>
      </c>
    </row>
    <row r="48" spans="2:13" ht="27.75" customHeight="1" x14ac:dyDescent="0.2">
      <c r="B48" s="1274"/>
      <c r="C48" s="1275"/>
      <c r="D48" s="105"/>
      <c r="E48" s="1278" t="s">
        <v>38</v>
      </c>
      <c r="F48" s="1278"/>
      <c r="G48" s="1278"/>
      <c r="H48" s="1279"/>
      <c r="I48" s="106" t="s">
        <v>525</v>
      </c>
      <c r="J48" s="107" t="s">
        <v>525</v>
      </c>
      <c r="K48" s="107" t="s">
        <v>525</v>
      </c>
      <c r="L48" s="107" t="s">
        <v>525</v>
      </c>
      <c r="M48" s="108" t="s">
        <v>525</v>
      </c>
    </row>
    <row r="49" spans="2:13" ht="27.75" customHeight="1" x14ac:dyDescent="0.2">
      <c r="B49" s="1276"/>
      <c r="C49" s="1277"/>
      <c r="D49" s="105"/>
      <c r="E49" s="1278" t="s">
        <v>39</v>
      </c>
      <c r="F49" s="1278"/>
      <c r="G49" s="1278"/>
      <c r="H49" s="1279"/>
      <c r="I49" s="106">
        <v>1</v>
      </c>
      <c r="J49" s="107" t="s">
        <v>525</v>
      </c>
      <c r="K49" s="107" t="s">
        <v>525</v>
      </c>
      <c r="L49" s="107" t="s">
        <v>525</v>
      </c>
      <c r="M49" s="108" t="s">
        <v>525</v>
      </c>
    </row>
    <row r="50" spans="2:13" ht="27.75" customHeight="1" x14ac:dyDescent="0.2">
      <c r="B50" s="1272" t="s">
        <v>40</v>
      </c>
      <c r="C50" s="1273"/>
      <c r="D50" s="111"/>
      <c r="E50" s="1278" t="s">
        <v>41</v>
      </c>
      <c r="F50" s="1278"/>
      <c r="G50" s="1278"/>
      <c r="H50" s="1279"/>
      <c r="I50" s="106">
        <v>1035</v>
      </c>
      <c r="J50" s="107">
        <v>1088</v>
      </c>
      <c r="K50" s="107">
        <v>1114</v>
      </c>
      <c r="L50" s="107">
        <v>1290</v>
      </c>
      <c r="M50" s="108">
        <v>1858</v>
      </c>
    </row>
    <row r="51" spans="2:13" ht="27.75" customHeight="1" x14ac:dyDescent="0.2">
      <c r="B51" s="1274"/>
      <c r="C51" s="1275"/>
      <c r="D51" s="105"/>
      <c r="E51" s="1278" t="s">
        <v>42</v>
      </c>
      <c r="F51" s="1278"/>
      <c r="G51" s="1278"/>
      <c r="H51" s="1279"/>
      <c r="I51" s="106">
        <v>4631</v>
      </c>
      <c r="J51" s="107">
        <v>4543</v>
      </c>
      <c r="K51" s="107">
        <v>4696</v>
      </c>
      <c r="L51" s="107">
        <v>4659</v>
      </c>
      <c r="M51" s="108">
        <v>4461</v>
      </c>
    </row>
    <row r="52" spans="2:13" ht="27.75" customHeight="1" x14ac:dyDescent="0.2">
      <c r="B52" s="1276"/>
      <c r="C52" s="1277"/>
      <c r="D52" s="105"/>
      <c r="E52" s="1278" t="s">
        <v>43</v>
      </c>
      <c r="F52" s="1278"/>
      <c r="G52" s="1278"/>
      <c r="H52" s="1279"/>
      <c r="I52" s="106">
        <v>9483</v>
      </c>
      <c r="J52" s="107">
        <v>9055</v>
      </c>
      <c r="K52" s="107">
        <v>8718</v>
      </c>
      <c r="L52" s="107">
        <v>7978</v>
      </c>
      <c r="M52" s="108">
        <v>7440</v>
      </c>
    </row>
    <row r="53" spans="2:13" ht="27.75" customHeight="1" thickBot="1" x14ac:dyDescent="0.25">
      <c r="B53" s="1280" t="s">
        <v>44</v>
      </c>
      <c r="C53" s="1281"/>
      <c r="D53" s="112"/>
      <c r="E53" s="1282" t="s">
        <v>45</v>
      </c>
      <c r="F53" s="1282"/>
      <c r="G53" s="1282"/>
      <c r="H53" s="1283"/>
      <c r="I53" s="113">
        <v>-2130</v>
      </c>
      <c r="J53" s="114">
        <v>-1987</v>
      </c>
      <c r="K53" s="114">
        <v>-1599</v>
      </c>
      <c r="L53" s="114">
        <v>-1024</v>
      </c>
      <c r="M53" s="115">
        <v>-999</v>
      </c>
    </row>
    <row r="54" spans="2:13" ht="27.75" customHeight="1" x14ac:dyDescent="0.2">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C6yrXsNEhciqMx6nN8OEonPym76RtEToyvnBk8r0Ag+OJ8HEMHPjBfEq9sz/i5H0oQWLucQ8jJFSLCgOs9CqMA==" saltValue="gDVj7D+WxVEpZ1bV88mVd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47</v>
      </c>
    </row>
    <row r="54" spans="2:8" ht="29.25" customHeight="1" thickBot="1" x14ac:dyDescent="0.3">
      <c r="B54" s="121" t="s">
        <v>1</v>
      </c>
      <c r="C54" s="122"/>
      <c r="D54" s="122"/>
      <c r="E54" s="123" t="s">
        <v>2</v>
      </c>
      <c r="F54" s="124" t="s">
        <v>569</v>
      </c>
      <c r="G54" s="124" t="s">
        <v>570</v>
      </c>
      <c r="H54" s="125" t="s">
        <v>571</v>
      </c>
    </row>
    <row r="55" spans="2:8" ht="52.5" customHeight="1" x14ac:dyDescent="0.2">
      <c r="B55" s="126"/>
      <c r="C55" s="1299" t="s">
        <v>48</v>
      </c>
      <c r="D55" s="1299"/>
      <c r="E55" s="1300"/>
      <c r="F55" s="127">
        <v>539</v>
      </c>
      <c r="G55" s="127">
        <v>671</v>
      </c>
      <c r="H55" s="128">
        <v>910</v>
      </c>
    </row>
    <row r="56" spans="2:8" ht="52.5" customHeight="1" x14ac:dyDescent="0.2">
      <c r="B56" s="129"/>
      <c r="C56" s="1301" t="s">
        <v>49</v>
      </c>
      <c r="D56" s="1301"/>
      <c r="E56" s="1302"/>
      <c r="F56" s="130" t="s">
        <v>525</v>
      </c>
      <c r="G56" s="130" t="s">
        <v>525</v>
      </c>
      <c r="H56" s="131" t="s">
        <v>525</v>
      </c>
    </row>
    <row r="57" spans="2:8" ht="53.25" customHeight="1" x14ac:dyDescent="0.2">
      <c r="B57" s="129"/>
      <c r="C57" s="1303" t="s">
        <v>50</v>
      </c>
      <c r="D57" s="1303"/>
      <c r="E57" s="1304"/>
      <c r="F57" s="132">
        <v>364</v>
      </c>
      <c r="G57" s="132">
        <v>347</v>
      </c>
      <c r="H57" s="133">
        <v>598</v>
      </c>
    </row>
    <row r="58" spans="2:8" ht="45.75" customHeight="1" x14ac:dyDescent="0.2">
      <c r="B58" s="134"/>
      <c r="C58" s="1291" t="s">
        <v>594</v>
      </c>
      <c r="D58" s="1292"/>
      <c r="E58" s="1293"/>
      <c r="F58" s="135" t="s">
        <v>595</v>
      </c>
      <c r="G58" s="135" t="s">
        <v>595</v>
      </c>
      <c r="H58" s="136">
        <v>376</v>
      </c>
    </row>
    <row r="59" spans="2:8" ht="45.75" customHeight="1" x14ac:dyDescent="0.2">
      <c r="B59" s="134"/>
      <c r="C59" s="1291" t="s">
        <v>596</v>
      </c>
      <c r="D59" s="1292"/>
      <c r="E59" s="1293"/>
      <c r="F59" s="135">
        <v>121</v>
      </c>
      <c r="G59" s="135">
        <v>121</v>
      </c>
      <c r="H59" s="136">
        <v>121</v>
      </c>
    </row>
    <row r="60" spans="2:8" ht="45.75" customHeight="1" x14ac:dyDescent="0.2">
      <c r="B60" s="134"/>
      <c r="C60" s="1291" t="s">
        <v>597</v>
      </c>
      <c r="D60" s="1292"/>
      <c r="E60" s="1293"/>
      <c r="F60" s="135">
        <v>100</v>
      </c>
      <c r="G60" s="135">
        <v>100</v>
      </c>
      <c r="H60" s="136">
        <v>100</v>
      </c>
    </row>
    <row r="61" spans="2:8" ht="45.75" customHeight="1" x14ac:dyDescent="0.2">
      <c r="B61" s="134"/>
      <c r="C61" s="1291" t="s">
        <v>598</v>
      </c>
      <c r="D61" s="1292"/>
      <c r="E61" s="1293"/>
      <c r="F61" s="135">
        <v>143</v>
      </c>
      <c r="G61" s="135">
        <v>126</v>
      </c>
      <c r="H61" s="136" t="s">
        <v>595</v>
      </c>
    </row>
    <row r="62" spans="2:8" ht="45.75" customHeight="1" thickBot="1" x14ac:dyDescent="0.25">
      <c r="B62" s="137"/>
      <c r="C62" s="1294"/>
      <c r="D62" s="1295"/>
      <c r="E62" s="1296"/>
      <c r="F62" s="138"/>
      <c r="G62" s="138"/>
      <c r="H62" s="139"/>
    </row>
    <row r="63" spans="2:8" ht="52.5" customHeight="1" thickBot="1" x14ac:dyDescent="0.25">
      <c r="B63" s="140"/>
      <c r="C63" s="1297" t="s">
        <v>51</v>
      </c>
      <c r="D63" s="1297"/>
      <c r="E63" s="1298"/>
      <c r="F63" s="141">
        <v>903</v>
      </c>
      <c r="G63" s="141">
        <v>1019</v>
      </c>
      <c r="H63" s="142">
        <v>1508</v>
      </c>
    </row>
    <row r="64" spans="2:8" ht="15" customHeight="1" x14ac:dyDescent="0.2"/>
    <row r="65" ht="0" hidden="1" customHeight="1" x14ac:dyDescent="0.2"/>
    <row r="66" ht="0" hidden="1" customHeight="1" x14ac:dyDescent="0.2"/>
  </sheetData>
  <sheetProtection algorithmName="SHA-512" hashValue="4EgJGyGy8G0PtYCEMz+DCDTGIqRZ6kfKrIfz+o4ei70nLy2F7cO8V+j1/COQSWERN8ezsFaxikt2ZSIve55Z3A==" saltValue="ehmDYLLf5ljjRpgp9yXw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2"/>
  <cols>
    <col min="1" max="1" width="6.33203125" style="387" customWidth="1"/>
    <col min="2" max="107" width="2.44140625" style="387" customWidth="1"/>
    <col min="108" max="108" width="6.109375" style="395" customWidth="1"/>
    <col min="109" max="109" width="5.88671875" style="394" customWidth="1"/>
    <col min="110" max="110" width="19.109375" style="387" hidden="1"/>
    <col min="111" max="115" width="12.6640625" style="387" hidden="1"/>
    <col min="116" max="349" width="8.6640625" style="387" hidden="1"/>
    <col min="350" max="355" width="14.88671875" style="387" hidden="1"/>
    <col min="356" max="357" width="15.88671875" style="387" hidden="1"/>
    <col min="358" max="363" width="16.109375" style="387" hidden="1"/>
    <col min="364" max="364" width="6.109375" style="387" hidden="1"/>
    <col min="365" max="365" width="3" style="387" hidden="1"/>
    <col min="366" max="605" width="8.6640625" style="387" hidden="1"/>
    <col min="606" max="611" width="14.88671875" style="387" hidden="1"/>
    <col min="612" max="613" width="15.88671875" style="387" hidden="1"/>
    <col min="614" max="619" width="16.109375" style="387" hidden="1"/>
    <col min="620" max="620" width="6.109375" style="387" hidden="1"/>
    <col min="621" max="621" width="3" style="387" hidden="1"/>
    <col min="622" max="861" width="8.6640625" style="387" hidden="1"/>
    <col min="862" max="867" width="14.88671875" style="387" hidden="1"/>
    <col min="868" max="869" width="15.88671875" style="387" hidden="1"/>
    <col min="870" max="875" width="16.109375" style="387" hidden="1"/>
    <col min="876" max="876" width="6.109375" style="387" hidden="1"/>
    <col min="877" max="877" width="3" style="387" hidden="1"/>
    <col min="878" max="1117" width="8.6640625" style="387" hidden="1"/>
    <col min="1118" max="1123" width="14.88671875" style="387" hidden="1"/>
    <col min="1124" max="1125" width="15.88671875" style="387" hidden="1"/>
    <col min="1126" max="1131" width="16.109375" style="387" hidden="1"/>
    <col min="1132" max="1132" width="6.109375" style="387" hidden="1"/>
    <col min="1133" max="1133" width="3" style="387" hidden="1"/>
    <col min="1134" max="1373" width="8.6640625" style="387" hidden="1"/>
    <col min="1374" max="1379" width="14.88671875" style="387" hidden="1"/>
    <col min="1380" max="1381" width="15.88671875" style="387" hidden="1"/>
    <col min="1382" max="1387" width="16.109375" style="387" hidden="1"/>
    <col min="1388" max="1388" width="6.109375" style="387" hidden="1"/>
    <col min="1389" max="1389" width="3" style="387" hidden="1"/>
    <col min="1390" max="1629" width="8.6640625" style="387" hidden="1"/>
    <col min="1630" max="1635" width="14.88671875" style="387" hidden="1"/>
    <col min="1636" max="1637" width="15.88671875" style="387" hidden="1"/>
    <col min="1638" max="1643" width="16.109375" style="387" hidden="1"/>
    <col min="1644" max="1644" width="6.109375" style="387" hidden="1"/>
    <col min="1645" max="1645" width="3" style="387" hidden="1"/>
    <col min="1646" max="1885" width="8.6640625" style="387" hidden="1"/>
    <col min="1886" max="1891" width="14.88671875" style="387" hidden="1"/>
    <col min="1892" max="1893" width="15.88671875" style="387" hidden="1"/>
    <col min="1894" max="1899" width="16.109375" style="387" hidden="1"/>
    <col min="1900" max="1900" width="6.109375" style="387" hidden="1"/>
    <col min="1901" max="1901" width="3" style="387" hidden="1"/>
    <col min="1902" max="2141" width="8.6640625" style="387" hidden="1"/>
    <col min="2142" max="2147" width="14.88671875" style="387" hidden="1"/>
    <col min="2148" max="2149" width="15.88671875" style="387" hidden="1"/>
    <col min="2150" max="2155" width="16.109375" style="387" hidden="1"/>
    <col min="2156" max="2156" width="6.109375" style="387" hidden="1"/>
    <col min="2157" max="2157" width="3" style="387" hidden="1"/>
    <col min="2158" max="2397" width="8.6640625" style="387" hidden="1"/>
    <col min="2398" max="2403" width="14.88671875" style="387" hidden="1"/>
    <col min="2404" max="2405" width="15.88671875" style="387" hidden="1"/>
    <col min="2406" max="2411" width="16.109375" style="387" hidden="1"/>
    <col min="2412" max="2412" width="6.109375" style="387" hidden="1"/>
    <col min="2413" max="2413" width="3" style="387" hidden="1"/>
    <col min="2414" max="2653" width="8.6640625" style="387" hidden="1"/>
    <col min="2654" max="2659" width="14.88671875" style="387" hidden="1"/>
    <col min="2660" max="2661" width="15.88671875" style="387" hidden="1"/>
    <col min="2662" max="2667" width="16.109375" style="387" hidden="1"/>
    <col min="2668" max="2668" width="6.109375" style="387" hidden="1"/>
    <col min="2669" max="2669" width="3" style="387" hidden="1"/>
    <col min="2670" max="2909" width="8.6640625" style="387" hidden="1"/>
    <col min="2910" max="2915" width="14.88671875" style="387" hidden="1"/>
    <col min="2916" max="2917" width="15.88671875" style="387" hidden="1"/>
    <col min="2918" max="2923" width="16.109375" style="387" hidden="1"/>
    <col min="2924" max="2924" width="6.109375" style="387" hidden="1"/>
    <col min="2925" max="2925" width="3" style="387" hidden="1"/>
    <col min="2926" max="3165" width="8.6640625" style="387" hidden="1"/>
    <col min="3166" max="3171" width="14.88671875" style="387" hidden="1"/>
    <col min="3172" max="3173" width="15.88671875" style="387" hidden="1"/>
    <col min="3174" max="3179" width="16.109375" style="387" hidden="1"/>
    <col min="3180" max="3180" width="6.109375" style="387" hidden="1"/>
    <col min="3181" max="3181" width="3" style="387" hidden="1"/>
    <col min="3182" max="3421" width="8.6640625" style="387" hidden="1"/>
    <col min="3422" max="3427" width="14.88671875" style="387" hidden="1"/>
    <col min="3428" max="3429" width="15.88671875" style="387" hidden="1"/>
    <col min="3430" max="3435" width="16.109375" style="387" hidden="1"/>
    <col min="3436" max="3436" width="6.109375" style="387" hidden="1"/>
    <col min="3437" max="3437" width="3" style="387" hidden="1"/>
    <col min="3438" max="3677" width="8.6640625" style="387" hidden="1"/>
    <col min="3678" max="3683" width="14.88671875" style="387" hidden="1"/>
    <col min="3684" max="3685" width="15.88671875" style="387" hidden="1"/>
    <col min="3686" max="3691" width="16.109375" style="387" hidden="1"/>
    <col min="3692" max="3692" width="6.109375" style="387" hidden="1"/>
    <col min="3693" max="3693" width="3" style="387" hidden="1"/>
    <col min="3694" max="3933" width="8.6640625" style="387" hidden="1"/>
    <col min="3934" max="3939" width="14.88671875" style="387" hidden="1"/>
    <col min="3940" max="3941" width="15.88671875" style="387" hidden="1"/>
    <col min="3942" max="3947" width="16.109375" style="387" hidden="1"/>
    <col min="3948" max="3948" width="6.109375" style="387" hidden="1"/>
    <col min="3949" max="3949" width="3" style="387" hidden="1"/>
    <col min="3950" max="4189" width="8.6640625" style="387" hidden="1"/>
    <col min="4190" max="4195" width="14.88671875" style="387" hidden="1"/>
    <col min="4196" max="4197" width="15.88671875" style="387" hidden="1"/>
    <col min="4198" max="4203" width="16.109375" style="387" hidden="1"/>
    <col min="4204" max="4204" width="6.109375" style="387" hidden="1"/>
    <col min="4205" max="4205" width="3" style="387" hidden="1"/>
    <col min="4206" max="4445" width="8.6640625" style="387" hidden="1"/>
    <col min="4446" max="4451" width="14.88671875" style="387" hidden="1"/>
    <col min="4452" max="4453" width="15.88671875" style="387" hidden="1"/>
    <col min="4454" max="4459" width="16.109375" style="387" hidden="1"/>
    <col min="4460" max="4460" width="6.109375" style="387" hidden="1"/>
    <col min="4461" max="4461" width="3" style="387" hidden="1"/>
    <col min="4462" max="4701" width="8.6640625" style="387" hidden="1"/>
    <col min="4702" max="4707" width="14.88671875" style="387" hidden="1"/>
    <col min="4708" max="4709" width="15.88671875" style="387" hidden="1"/>
    <col min="4710" max="4715" width="16.109375" style="387" hidden="1"/>
    <col min="4716" max="4716" width="6.109375" style="387" hidden="1"/>
    <col min="4717" max="4717" width="3" style="387" hidden="1"/>
    <col min="4718" max="4957" width="8.6640625" style="387" hidden="1"/>
    <col min="4958" max="4963" width="14.88671875" style="387" hidden="1"/>
    <col min="4964" max="4965" width="15.88671875" style="387" hidden="1"/>
    <col min="4966" max="4971" width="16.109375" style="387" hidden="1"/>
    <col min="4972" max="4972" width="6.109375" style="387" hidden="1"/>
    <col min="4973" max="4973" width="3" style="387" hidden="1"/>
    <col min="4974" max="5213" width="8.6640625" style="387" hidden="1"/>
    <col min="5214" max="5219" width="14.88671875" style="387" hidden="1"/>
    <col min="5220" max="5221" width="15.88671875" style="387" hidden="1"/>
    <col min="5222" max="5227" width="16.109375" style="387" hidden="1"/>
    <col min="5228" max="5228" width="6.109375" style="387" hidden="1"/>
    <col min="5229" max="5229" width="3" style="387" hidden="1"/>
    <col min="5230" max="5469" width="8.6640625" style="387" hidden="1"/>
    <col min="5470" max="5475" width="14.88671875" style="387" hidden="1"/>
    <col min="5476" max="5477" width="15.88671875" style="387" hidden="1"/>
    <col min="5478" max="5483" width="16.109375" style="387" hidden="1"/>
    <col min="5484" max="5484" width="6.109375" style="387" hidden="1"/>
    <col min="5485" max="5485" width="3" style="387" hidden="1"/>
    <col min="5486" max="5725" width="8.6640625" style="387" hidden="1"/>
    <col min="5726" max="5731" width="14.88671875" style="387" hidden="1"/>
    <col min="5732" max="5733" width="15.88671875" style="387" hidden="1"/>
    <col min="5734" max="5739" width="16.109375" style="387" hidden="1"/>
    <col min="5740" max="5740" width="6.109375" style="387" hidden="1"/>
    <col min="5741" max="5741" width="3" style="387" hidden="1"/>
    <col min="5742" max="5981" width="8.6640625" style="387" hidden="1"/>
    <col min="5982" max="5987" width="14.88671875" style="387" hidden="1"/>
    <col min="5988" max="5989" width="15.88671875" style="387" hidden="1"/>
    <col min="5990" max="5995" width="16.109375" style="387" hidden="1"/>
    <col min="5996" max="5996" width="6.109375" style="387" hidden="1"/>
    <col min="5997" max="5997" width="3" style="387" hidden="1"/>
    <col min="5998" max="6237" width="8.6640625" style="387" hidden="1"/>
    <col min="6238" max="6243" width="14.88671875" style="387" hidden="1"/>
    <col min="6244" max="6245" width="15.88671875" style="387" hidden="1"/>
    <col min="6246" max="6251" width="16.109375" style="387" hidden="1"/>
    <col min="6252" max="6252" width="6.109375" style="387" hidden="1"/>
    <col min="6253" max="6253" width="3" style="387" hidden="1"/>
    <col min="6254" max="6493" width="8.6640625" style="387" hidden="1"/>
    <col min="6494" max="6499" width="14.88671875" style="387" hidden="1"/>
    <col min="6500" max="6501" width="15.88671875" style="387" hidden="1"/>
    <col min="6502" max="6507" width="16.109375" style="387" hidden="1"/>
    <col min="6508" max="6508" width="6.109375" style="387" hidden="1"/>
    <col min="6509" max="6509" width="3" style="387" hidden="1"/>
    <col min="6510" max="6749" width="8.6640625" style="387" hidden="1"/>
    <col min="6750" max="6755" width="14.88671875" style="387" hidden="1"/>
    <col min="6756" max="6757" width="15.88671875" style="387" hidden="1"/>
    <col min="6758" max="6763" width="16.109375" style="387" hidden="1"/>
    <col min="6764" max="6764" width="6.109375" style="387" hidden="1"/>
    <col min="6765" max="6765" width="3" style="387" hidden="1"/>
    <col min="6766" max="7005" width="8.6640625" style="387" hidden="1"/>
    <col min="7006" max="7011" width="14.88671875" style="387" hidden="1"/>
    <col min="7012" max="7013" width="15.88671875" style="387" hidden="1"/>
    <col min="7014" max="7019" width="16.109375" style="387" hidden="1"/>
    <col min="7020" max="7020" width="6.109375" style="387" hidden="1"/>
    <col min="7021" max="7021" width="3" style="387" hidden="1"/>
    <col min="7022" max="7261" width="8.6640625" style="387" hidden="1"/>
    <col min="7262" max="7267" width="14.88671875" style="387" hidden="1"/>
    <col min="7268" max="7269" width="15.88671875" style="387" hidden="1"/>
    <col min="7270" max="7275" width="16.109375" style="387" hidden="1"/>
    <col min="7276" max="7276" width="6.109375" style="387" hidden="1"/>
    <col min="7277" max="7277" width="3" style="387" hidden="1"/>
    <col min="7278" max="7517" width="8.6640625" style="387" hidden="1"/>
    <col min="7518" max="7523" width="14.88671875" style="387" hidden="1"/>
    <col min="7524" max="7525" width="15.88671875" style="387" hidden="1"/>
    <col min="7526" max="7531" width="16.109375" style="387" hidden="1"/>
    <col min="7532" max="7532" width="6.109375" style="387" hidden="1"/>
    <col min="7533" max="7533" width="3" style="387" hidden="1"/>
    <col min="7534" max="7773" width="8.6640625" style="387" hidden="1"/>
    <col min="7774" max="7779" width="14.88671875" style="387" hidden="1"/>
    <col min="7780" max="7781" width="15.88671875" style="387" hidden="1"/>
    <col min="7782" max="7787" width="16.109375" style="387" hidden="1"/>
    <col min="7788" max="7788" width="6.109375" style="387" hidden="1"/>
    <col min="7789" max="7789" width="3" style="387" hidden="1"/>
    <col min="7790" max="8029" width="8.6640625" style="387" hidden="1"/>
    <col min="8030" max="8035" width="14.88671875" style="387" hidden="1"/>
    <col min="8036" max="8037" width="15.88671875" style="387" hidden="1"/>
    <col min="8038" max="8043" width="16.109375" style="387" hidden="1"/>
    <col min="8044" max="8044" width="6.109375" style="387" hidden="1"/>
    <col min="8045" max="8045" width="3" style="387" hidden="1"/>
    <col min="8046" max="8285" width="8.6640625" style="387" hidden="1"/>
    <col min="8286" max="8291" width="14.88671875" style="387" hidden="1"/>
    <col min="8292" max="8293" width="15.88671875" style="387" hidden="1"/>
    <col min="8294" max="8299" width="16.109375" style="387" hidden="1"/>
    <col min="8300" max="8300" width="6.109375" style="387" hidden="1"/>
    <col min="8301" max="8301" width="3" style="387" hidden="1"/>
    <col min="8302" max="8541" width="8.6640625" style="387" hidden="1"/>
    <col min="8542" max="8547" width="14.88671875" style="387" hidden="1"/>
    <col min="8548" max="8549" width="15.88671875" style="387" hidden="1"/>
    <col min="8550" max="8555" width="16.109375" style="387" hidden="1"/>
    <col min="8556" max="8556" width="6.109375" style="387" hidden="1"/>
    <col min="8557" max="8557" width="3" style="387" hidden="1"/>
    <col min="8558" max="8797" width="8.6640625" style="387" hidden="1"/>
    <col min="8798" max="8803" width="14.88671875" style="387" hidden="1"/>
    <col min="8804" max="8805" width="15.88671875" style="387" hidden="1"/>
    <col min="8806" max="8811" width="16.109375" style="387" hidden="1"/>
    <col min="8812" max="8812" width="6.109375" style="387" hidden="1"/>
    <col min="8813" max="8813" width="3" style="387" hidden="1"/>
    <col min="8814" max="9053" width="8.6640625" style="387" hidden="1"/>
    <col min="9054" max="9059" width="14.88671875" style="387" hidden="1"/>
    <col min="9060" max="9061" width="15.88671875" style="387" hidden="1"/>
    <col min="9062" max="9067" width="16.109375" style="387" hidden="1"/>
    <col min="9068" max="9068" width="6.109375" style="387" hidden="1"/>
    <col min="9069" max="9069" width="3" style="387" hidden="1"/>
    <col min="9070" max="9309" width="8.6640625" style="387" hidden="1"/>
    <col min="9310" max="9315" width="14.88671875" style="387" hidden="1"/>
    <col min="9316" max="9317" width="15.88671875" style="387" hidden="1"/>
    <col min="9318" max="9323" width="16.109375" style="387" hidden="1"/>
    <col min="9324" max="9324" width="6.109375" style="387" hidden="1"/>
    <col min="9325" max="9325" width="3" style="387" hidden="1"/>
    <col min="9326" max="9565" width="8.6640625" style="387" hidden="1"/>
    <col min="9566" max="9571" width="14.88671875" style="387" hidden="1"/>
    <col min="9572" max="9573" width="15.88671875" style="387" hidden="1"/>
    <col min="9574" max="9579" width="16.109375" style="387" hidden="1"/>
    <col min="9580" max="9580" width="6.109375" style="387" hidden="1"/>
    <col min="9581" max="9581" width="3" style="387" hidden="1"/>
    <col min="9582" max="9821" width="8.6640625" style="387" hidden="1"/>
    <col min="9822" max="9827" width="14.88671875" style="387" hidden="1"/>
    <col min="9828" max="9829" width="15.88671875" style="387" hidden="1"/>
    <col min="9830" max="9835" width="16.109375" style="387" hidden="1"/>
    <col min="9836" max="9836" width="6.109375" style="387" hidden="1"/>
    <col min="9837" max="9837" width="3" style="387" hidden="1"/>
    <col min="9838" max="10077" width="8.6640625" style="387" hidden="1"/>
    <col min="10078" max="10083" width="14.88671875" style="387" hidden="1"/>
    <col min="10084" max="10085" width="15.88671875" style="387" hidden="1"/>
    <col min="10086" max="10091" width="16.109375" style="387" hidden="1"/>
    <col min="10092" max="10092" width="6.109375" style="387" hidden="1"/>
    <col min="10093" max="10093" width="3" style="387" hidden="1"/>
    <col min="10094" max="10333" width="8.6640625" style="387" hidden="1"/>
    <col min="10334" max="10339" width="14.88671875" style="387" hidden="1"/>
    <col min="10340" max="10341" width="15.88671875" style="387" hidden="1"/>
    <col min="10342" max="10347" width="16.109375" style="387" hidden="1"/>
    <col min="10348" max="10348" width="6.109375" style="387" hidden="1"/>
    <col min="10349" max="10349" width="3" style="387" hidden="1"/>
    <col min="10350" max="10589" width="8.6640625" style="387" hidden="1"/>
    <col min="10590" max="10595" width="14.88671875" style="387" hidden="1"/>
    <col min="10596" max="10597" width="15.88671875" style="387" hidden="1"/>
    <col min="10598" max="10603" width="16.109375" style="387" hidden="1"/>
    <col min="10604" max="10604" width="6.109375" style="387" hidden="1"/>
    <col min="10605" max="10605" width="3" style="387" hidden="1"/>
    <col min="10606" max="10845" width="8.6640625" style="387" hidden="1"/>
    <col min="10846" max="10851" width="14.88671875" style="387" hidden="1"/>
    <col min="10852" max="10853" width="15.88671875" style="387" hidden="1"/>
    <col min="10854" max="10859" width="16.109375" style="387" hidden="1"/>
    <col min="10860" max="10860" width="6.109375" style="387" hidden="1"/>
    <col min="10861" max="10861" width="3" style="387" hidden="1"/>
    <col min="10862" max="11101" width="8.6640625" style="387" hidden="1"/>
    <col min="11102" max="11107" width="14.88671875" style="387" hidden="1"/>
    <col min="11108" max="11109" width="15.88671875" style="387" hidden="1"/>
    <col min="11110" max="11115" width="16.109375" style="387" hidden="1"/>
    <col min="11116" max="11116" width="6.109375" style="387" hidden="1"/>
    <col min="11117" max="11117" width="3" style="387" hidden="1"/>
    <col min="11118" max="11357" width="8.6640625" style="387" hidden="1"/>
    <col min="11358" max="11363" width="14.88671875" style="387" hidden="1"/>
    <col min="11364" max="11365" width="15.88671875" style="387" hidden="1"/>
    <col min="11366" max="11371" width="16.109375" style="387" hidden="1"/>
    <col min="11372" max="11372" width="6.109375" style="387" hidden="1"/>
    <col min="11373" max="11373" width="3" style="387" hidden="1"/>
    <col min="11374" max="11613" width="8.6640625" style="387" hidden="1"/>
    <col min="11614" max="11619" width="14.88671875" style="387" hidden="1"/>
    <col min="11620" max="11621" width="15.88671875" style="387" hidden="1"/>
    <col min="11622" max="11627" width="16.109375" style="387" hidden="1"/>
    <col min="11628" max="11628" width="6.109375" style="387" hidden="1"/>
    <col min="11629" max="11629" width="3" style="387" hidden="1"/>
    <col min="11630" max="11869" width="8.6640625" style="387" hidden="1"/>
    <col min="11870" max="11875" width="14.88671875" style="387" hidden="1"/>
    <col min="11876" max="11877" width="15.88671875" style="387" hidden="1"/>
    <col min="11878" max="11883" width="16.109375" style="387" hidden="1"/>
    <col min="11884" max="11884" width="6.109375" style="387" hidden="1"/>
    <col min="11885" max="11885" width="3" style="387" hidden="1"/>
    <col min="11886" max="12125" width="8.6640625" style="387" hidden="1"/>
    <col min="12126" max="12131" width="14.88671875" style="387" hidden="1"/>
    <col min="12132" max="12133" width="15.88671875" style="387" hidden="1"/>
    <col min="12134" max="12139" width="16.109375" style="387" hidden="1"/>
    <col min="12140" max="12140" width="6.109375" style="387" hidden="1"/>
    <col min="12141" max="12141" width="3" style="387" hidden="1"/>
    <col min="12142" max="12381" width="8.6640625" style="387" hidden="1"/>
    <col min="12382" max="12387" width="14.88671875" style="387" hidden="1"/>
    <col min="12388" max="12389" width="15.88671875" style="387" hidden="1"/>
    <col min="12390" max="12395" width="16.109375" style="387" hidden="1"/>
    <col min="12396" max="12396" width="6.109375" style="387" hidden="1"/>
    <col min="12397" max="12397" width="3" style="387" hidden="1"/>
    <col min="12398" max="12637" width="8.6640625" style="387" hidden="1"/>
    <col min="12638" max="12643" width="14.88671875" style="387" hidden="1"/>
    <col min="12644" max="12645" width="15.88671875" style="387" hidden="1"/>
    <col min="12646" max="12651" width="16.109375" style="387" hidden="1"/>
    <col min="12652" max="12652" width="6.109375" style="387" hidden="1"/>
    <col min="12653" max="12653" width="3" style="387" hidden="1"/>
    <col min="12654" max="12893" width="8.6640625" style="387" hidden="1"/>
    <col min="12894" max="12899" width="14.88671875" style="387" hidden="1"/>
    <col min="12900" max="12901" width="15.88671875" style="387" hidden="1"/>
    <col min="12902" max="12907" width="16.109375" style="387" hidden="1"/>
    <col min="12908" max="12908" width="6.109375" style="387" hidden="1"/>
    <col min="12909" max="12909" width="3" style="387" hidden="1"/>
    <col min="12910" max="13149" width="8.6640625" style="387" hidden="1"/>
    <col min="13150" max="13155" width="14.88671875" style="387" hidden="1"/>
    <col min="13156" max="13157" width="15.88671875" style="387" hidden="1"/>
    <col min="13158" max="13163" width="16.109375" style="387" hidden="1"/>
    <col min="13164" max="13164" width="6.109375" style="387" hidden="1"/>
    <col min="13165" max="13165" width="3" style="387" hidden="1"/>
    <col min="13166" max="13405" width="8.6640625" style="387" hidden="1"/>
    <col min="13406" max="13411" width="14.88671875" style="387" hidden="1"/>
    <col min="13412" max="13413" width="15.88671875" style="387" hidden="1"/>
    <col min="13414" max="13419" width="16.109375" style="387" hidden="1"/>
    <col min="13420" max="13420" width="6.109375" style="387" hidden="1"/>
    <col min="13421" max="13421" width="3" style="387" hidden="1"/>
    <col min="13422" max="13661" width="8.6640625" style="387" hidden="1"/>
    <col min="13662" max="13667" width="14.88671875" style="387" hidden="1"/>
    <col min="13668" max="13669" width="15.88671875" style="387" hidden="1"/>
    <col min="13670" max="13675" width="16.109375" style="387" hidden="1"/>
    <col min="13676" max="13676" width="6.109375" style="387" hidden="1"/>
    <col min="13677" max="13677" width="3" style="387" hidden="1"/>
    <col min="13678" max="13917" width="8.6640625" style="387" hidden="1"/>
    <col min="13918" max="13923" width="14.88671875" style="387" hidden="1"/>
    <col min="13924" max="13925" width="15.88671875" style="387" hidden="1"/>
    <col min="13926" max="13931" width="16.109375" style="387" hidden="1"/>
    <col min="13932" max="13932" width="6.109375" style="387" hidden="1"/>
    <col min="13933" max="13933" width="3" style="387" hidden="1"/>
    <col min="13934" max="14173" width="8.6640625" style="387" hidden="1"/>
    <col min="14174" max="14179" width="14.88671875" style="387" hidden="1"/>
    <col min="14180" max="14181" width="15.88671875" style="387" hidden="1"/>
    <col min="14182" max="14187" width="16.109375" style="387" hidden="1"/>
    <col min="14188" max="14188" width="6.109375" style="387" hidden="1"/>
    <col min="14189" max="14189" width="3" style="387" hidden="1"/>
    <col min="14190" max="14429" width="8.6640625" style="387" hidden="1"/>
    <col min="14430" max="14435" width="14.88671875" style="387" hidden="1"/>
    <col min="14436" max="14437" width="15.88671875" style="387" hidden="1"/>
    <col min="14438" max="14443" width="16.109375" style="387" hidden="1"/>
    <col min="14444" max="14444" width="6.109375" style="387" hidden="1"/>
    <col min="14445" max="14445" width="3" style="387" hidden="1"/>
    <col min="14446" max="14685" width="8.6640625" style="387" hidden="1"/>
    <col min="14686" max="14691" width="14.88671875" style="387" hidden="1"/>
    <col min="14692" max="14693" width="15.88671875" style="387" hidden="1"/>
    <col min="14694" max="14699" width="16.109375" style="387" hidden="1"/>
    <col min="14700" max="14700" width="6.109375" style="387" hidden="1"/>
    <col min="14701" max="14701" width="3" style="387" hidden="1"/>
    <col min="14702" max="14941" width="8.6640625" style="387" hidden="1"/>
    <col min="14942" max="14947" width="14.88671875" style="387" hidden="1"/>
    <col min="14948" max="14949" width="15.88671875" style="387" hidden="1"/>
    <col min="14950" max="14955" width="16.109375" style="387" hidden="1"/>
    <col min="14956" max="14956" width="6.109375" style="387" hidden="1"/>
    <col min="14957" max="14957" width="3" style="387" hidden="1"/>
    <col min="14958" max="15197" width="8.6640625" style="387" hidden="1"/>
    <col min="15198" max="15203" width="14.88671875" style="387" hidden="1"/>
    <col min="15204" max="15205" width="15.88671875" style="387" hidden="1"/>
    <col min="15206" max="15211" width="16.109375" style="387" hidden="1"/>
    <col min="15212" max="15212" width="6.109375" style="387" hidden="1"/>
    <col min="15213" max="15213" width="3" style="387" hidden="1"/>
    <col min="15214" max="15453" width="8.6640625" style="387" hidden="1"/>
    <col min="15454" max="15459" width="14.88671875" style="387" hidden="1"/>
    <col min="15460" max="15461" width="15.88671875" style="387" hidden="1"/>
    <col min="15462" max="15467" width="16.109375" style="387" hidden="1"/>
    <col min="15468" max="15468" width="6.109375" style="387" hidden="1"/>
    <col min="15469" max="15469" width="3" style="387" hidden="1"/>
    <col min="15470" max="15709" width="8.6640625" style="387" hidden="1"/>
    <col min="15710" max="15715" width="14.88671875" style="387" hidden="1"/>
    <col min="15716" max="15717" width="15.88671875" style="387" hidden="1"/>
    <col min="15718" max="15723" width="16.109375" style="387" hidden="1"/>
    <col min="15724" max="15724" width="6.109375" style="387" hidden="1"/>
    <col min="15725" max="15725" width="3" style="387" hidden="1"/>
    <col min="15726" max="15965" width="8.6640625" style="387" hidden="1"/>
    <col min="15966" max="15971" width="14.88671875" style="387" hidden="1"/>
    <col min="15972" max="15973" width="15.88671875" style="387" hidden="1"/>
    <col min="15974" max="15979" width="16.109375" style="387" hidden="1"/>
    <col min="15980" max="15980" width="6.109375" style="387" hidden="1"/>
    <col min="15981" max="15981" width="3" style="387" hidden="1"/>
    <col min="15982" max="16221" width="8.6640625" style="387" hidden="1"/>
    <col min="16222" max="16227" width="14.88671875" style="387" hidden="1"/>
    <col min="16228" max="16229" width="15.88671875" style="387" hidden="1"/>
    <col min="16230" max="16235" width="16.109375" style="387" hidden="1"/>
    <col min="16236" max="16236" width="6.109375" style="387" hidden="1"/>
    <col min="16237" max="16237" width="3" style="387" hidden="1"/>
    <col min="16238" max="16384" width="8.66406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2"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599</v>
      </c>
    </row>
    <row r="11" spans="1:143" s="290" customFormat="1" ht="13.2"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599</v>
      </c>
    </row>
    <row r="13" spans="1:143" s="290" customFormat="1" ht="13.2"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7"/>
      <c r="DE19" s="387"/>
    </row>
    <row r="20" spans="1:351" ht="13.2" x14ac:dyDescent="0.2">
      <c r="DD20" s="387"/>
      <c r="DE20" s="387"/>
    </row>
    <row r="21" spans="1:351" ht="16.2"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2" x14ac:dyDescent="0.2">
      <c r="B22" s="394"/>
      <c r="MM22" s="393"/>
    </row>
    <row r="23" spans="1:351" ht="13.2" x14ac:dyDescent="0.2">
      <c r="B23" s="394"/>
    </row>
    <row r="24" spans="1:351" ht="13.2" x14ac:dyDescent="0.2">
      <c r="B24" s="394"/>
    </row>
    <row r="25" spans="1:351" ht="13.2" x14ac:dyDescent="0.2">
      <c r="B25" s="394"/>
    </row>
    <row r="26" spans="1:351" ht="13.2" x14ac:dyDescent="0.2">
      <c r="B26" s="394"/>
    </row>
    <row r="27" spans="1:351" ht="13.2" x14ac:dyDescent="0.2">
      <c r="B27" s="394"/>
    </row>
    <row r="28" spans="1:351" ht="13.2" x14ac:dyDescent="0.2">
      <c r="B28" s="394"/>
    </row>
    <row r="29" spans="1:351" ht="13.2" x14ac:dyDescent="0.2">
      <c r="B29" s="394"/>
    </row>
    <row r="30" spans="1:351" ht="13.2" x14ac:dyDescent="0.2">
      <c r="B30" s="394"/>
    </row>
    <row r="31" spans="1:351" ht="13.2" x14ac:dyDescent="0.2">
      <c r="B31" s="394"/>
    </row>
    <row r="32" spans="1:351" ht="13.2" x14ac:dyDescent="0.2">
      <c r="B32" s="394"/>
    </row>
    <row r="33" spans="2:109" ht="13.2" x14ac:dyDescent="0.2">
      <c r="B33" s="394"/>
    </row>
    <row r="34" spans="2:109" ht="13.2" x14ac:dyDescent="0.2">
      <c r="B34" s="394"/>
    </row>
    <row r="35" spans="2:109" ht="13.2" x14ac:dyDescent="0.2">
      <c r="B35" s="394"/>
    </row>
    <row r="36" spans="2:109" ht="13.2" x14ac:dyDescent="0.2">
      <c r="B36" s="394"/>
    </row>
    <row r="37" spans="2:109" ht="13.2" x14ac:dyDescent="0.2">
      <c r="B37" s="394"/>
    </row>
    <row r="38" spans="2:109" ht="13.2" x14ac:dyDescent="0.2">
      <c r="B38" s="394"/>
    </row>
    <row r="39" spans="2:109" ht="13.2"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2" x14ac:dyDescent="0.2">
      <c r="B40" s="399"/>
      <c r="DD40" s="399"/>
      <c r="DE40" s="387"/>
    </row>
    <row r="41" spans="2:109" ht="16.2" x14ac:dyDescent="0.2">
      <c r="B41" s="400" t="s">
        <v>600</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2" x14ac:dyDescent="0.2">
      <c r="B42" s="394"/>
      <c r="G42" s="401"/>
      <c r="I42" s="402"/>
      <c r="J42" s="402"/>
      <c r="K42" s="402"/>
      <c r="AM42" s="401"/>
      <c r="AN42" s="401" t="s">
        <v>601</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05" t="s">
        <v>609</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ht="13.2" x14ac:dyDescent="0.2">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ht="13.2" x14ac:dyDescent="0.2">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ht="13.2" x14ac:dyDescent="0.2">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ht="13.2" x14ac:dyDescent="0.2">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ht="13.2"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2" x14ac:dyDescent="0.2">
      <c r="B49" s="394"/>
      <c r="AN49" s="387" t="s">
        <v>602</v>
      </c>
    </row>
    <row r="50" spans="1:109" ht="13.2" x14ac:dyDescent="0.2">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567</v>
      </c>
      <c r="BQ50" s="1318"/>
      <c r="BR50" s="1318"/>
      <c r="BS50" s="1318"/>
      <c r="BT50" s="1318"/>
      <c r="BU50" s="1318"/>
      <c r="BV50" s="1318"/>
      <c r="BW50" s="1318"/>
      <c r="BX50" s="1318" t="s">
        <v>568</v>
      </c>
      <c r="BY50" s="1318"/>
      <c r="BZ50" s="1318"/>
      <c r="CA50" s="1318"/>
      <c r="CB50" s="1318"/>
      <c r="CC50" s="1318"/>
      <c r="CD50" s="1318"/>
      <c r="CE50" s="1318"/>
      <c r="CF50" s="1318" t="s">
        <v>569</v>
      </c>
      <c r="CG50" s="1318"/>
      <c r="CH50" s="1318"/>
      <c r="CI50" s="1318"/>
      <c r="CJ50" s="1318"/>
      <c r="CK50" s="1318"/>
      <c r="CL50" s="1318"/>
      <c r="CM50" s="1318"/>
      <c r="CN50" s="1318" t="s">
        <v>570</v>
      </c>
      <c r="CO50" s="1318"/>
      <c r="CP50" s="1318"/>
      <c r="CQ50" s="1318"/>
      <c r="CR50" s="1318"/>
      <c r="CS50" s="1318"/>
      <c r="CT50" s="1318"/>
      <c r="CU50" s="1318"/>
      <c r="CV50" s="1318" t="s">
        <v>571</v>
      </c>
      <c r="CW50" s="1318"/>
      <c r="CX50" s="1318"/>
      <c r="CY50" s="1318"/>
      <c r="CZ50" s="1318"/>
      <c r="DA50" s="1318"/>
      <c r="DB50" s="1318"/>
      <c r="DC50" s="1318"/>
    </row>
    <row r="51" spans="1:109" ht="13.5" customHeight="1" x14ac:dyDescent="0.2">
      <c r="B51" s="394"/>
      <c r="G51" s="1325"/>
      <c r="H51" s="1325"/>
      <c r="I51" s="1323"/>
      <c r="J51" s="1323"/>
      <c r="K51" s="1320"/>
      <c r="L51" s="1320"/>
      <c r="M51" s="1320"/>
      <c r="N51" s="1320"/>
      <c r="AM51" s="403"/>
      <c r="AN51" s="1321" t="s">
        <v>603</v>
      </c>
      <c r="AO51" s="1321"/>
      <c r="AP51" s="1321"/>
      <c r="AQ51" s="1321"/>
      <c r="AR51" s="1321"/>
      <c r="AS51" s="1321"/>
      <c r="AT51" s="1321"/>
      <c r="AU51" s="1321"/>
      <c r="AV51" s="1321"/>
      <c r="AW51" s="1321"/>
      <c r="AX51" s="1321"/>
      <c r="AY51" s="1321"/>
      <c r="AZ51" s="1321"/>
      <c r="BA51" s="1321"/>
      <c r="BB51" s="1321" t="s">
        <v>604</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19"/>
      <c r="BY51" s="1319"/>
      <c r="BZ51" s="1319"/>
      <c r="CA51" s="1319"/>
      <c r="CB51" s="1319"/>
      <c r="CC51" s="1319"/>
      <c r="CD51" s="1319"/>
      <c r="CE51" s="1319"/>
      <c r="CF51" s="1319"/>
      <c r="CG51" s="1319"/>
      <c r="CH51" s="1319"/>
      <c r="CI51" s="1319"/>
      <c r="CJ51" s="1319"/>
      <c r="CK51" s="1319"/>
      <c r="CL51" s="1319"/>
      <c r="CM51" s="1319"/>
      <c r="CN51" s="1319"/>
      <c r="CO51" s="1319"/>
      <c r="CP51" s="1319"/>
      <c r="CQ51" s="1319"/>
      <c r="CR51" s="1319"/>
      <c r="CS51" s="1319"/>
      <c r="CT51" s="1319"/>
      <c r="CU51" s="1319"/>
      <c r="CV51" s="1319"/>
      <c r="CW51" s="1319"/>
      <c r="CX51" s="1319"/>
      <c r="CY51" s="1319"/>
      <c r="CZ51" s="1319"/>
      <c r="DA51" s="1319"/>
      <c r="DB51" s="1319"/>
      <c r="DC51" s="1319"/>
    </row>
    <row r="52" spans="1:109" ht="13.2" x14ac:dyDescent="0.2">
      <c r="B52" s="394"/>
      <c r="G52" s="1325"/>
      <c r="H52" s="1325"/>
      <c r="I52" s="1323"/>
      <c r="J52" s="1323"/>
      <c r="K52" s="1320"/>
      <c r="L52" s="1320"/>
      <c r="M52" s="1320"/>
      <c r="N52" s="1320"/>
      <c r="AM52" s="40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ht="13.2" x14ac:dyDescent="0.2">
      <c r="A53" s="402"/>
      <c r="B53" s="394"/>
      <c r="G53" s="1325"/>
      <c r="H53" s="1325"/>
      <c r="I53" s="1314"/>
      <c r="J53" s="1314"/>
      <c r="K53" s="1320"/>
      <c r="L53" s="1320"/>
      <c r="M53" s="1320"/>
      <c r="N53" s="1320"/>
      <c r="AM53" s="403"/>
      <c r="AN53" s="1321"/>
      <c r="AO53" s="1321"/>
      <c r="AP53" s="1321"/>
      <c r="AQ53" s="1321"/>
      <c r="AR53" s="1321"/>
      <c r="AS53" s="1321"/>
      <c r="AT53" s="1321"/>
      <c r="AU53" s="1321"/>
      <c r="AV53" s="1321"/>
      <c r="AW53" s="1321"/>
      <c r="AX53" s="1321"/>
      <c r="AY53" s="1321"/>
      <c r="AZ53" s="1321"/>
      <c r="BA53" s="1321"/>
      <c r="BB53" s="1321" t="s">
        <v>605</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19">
        <v>55.7</v>
      </c>
      <c r="BY53" s="1319"/>
      <c r="BZ53" s="1319"/>
      <c r="CA53" s="1319"/>
      <c r="CB53" s="1319"/>
      <c r="CC53" s="1319"/>
      <c r="CD53" s="1319"/>
      <c r="CE53" s="1319"/>
      <c r="CF53" s="1319">
        <v>57.4</v>
      </c>
      <c r="CG53" s="1319"/>
      <c r="CH53" s="1319"/>
      <c r="CI53" s="1319"/>
      <c r="CJ53" s="1319"/>
      <c r="CK53" s="1319"/>
      <c r="CL53" s="1319"/>
      <c r="CM53" s="1319"/>
      <c r="CN53" s="1319">
        <v>61</v>
      </c>
      <c r="CO53" s="1319"/>
      <c r="CP53" s="1319"/>
      <c r="CQ53" s="1319"/>
      <c r="CR53" s="1319"/>
      <c r="CS53" s="1319"/>
      <c r="CT53" s="1319"/>
      <c r="CU53" s="1319"/>
      <c r="CV53" s="1319">
        <v>62.6</v>
      </c>
      <c r="CW53" s="1319"/>
      <c r="CX53" s="1319"/>
      <c r="CY53" s="1319"/>
      <c r="CZ53" s="1319"/>
      <c r="DA53" s="1319"/>
      <c r="DB53" s="1319"/>
      <c r="DC53" s="1319"/>
    </row>
    <row r="54" spans="1:109" ht="13.2" x14ac:dyDescent="0.2">
      <c r="A54" s="402"/>
      <c r="B54" s="394"/>
      <c r="G54" s="1325"/>
      <c r="H54" s="1325"/>
      <c r="I54" s="1314"/>
      <c r="J54" s="1314"/>
      <c r="K54" s="1320"/>
      <c r="L54" s="1320"/>
      <c r="M54" s="1320"/>
      <c r="N54" s="1320"/>
      <c r="AM54" s="40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ht="13.2" x14ac:dyDescent="0.2">
      <c r="A55" s="402"/>
      <c r="B55" s="394"/>
      <c r="G55" s="1314"/>
      <c r="H55" s="1314"/>
      <c r="I55" s="1314"/>
      <c r="J55" s="1314"/>
      <c r="K55" s="1320"/>
      <c r="L55" s="1320"/>
      <c r="M55" s="1320"/>
      <c r="N55" s="1320"/>
      <c r="AN55" s="1318" t="s">
        <v>606</v>
      </c>
      <c r="AO55" s="1318"/>
      <c r="AP55" s="1318"/>
      <c r="AQ55" s="1318"/>
      <c r="AR55" s="1318"/>
      <c r="AS55" s="1318"/>
      <c r="AT55" s="1318"/>
      <c r="AU55" s="1318"/>
      <c r="AV55" s="1318"/>
      <c r="AW55" s="1318"/>
      <c r="AX55" s="1318"/>
      <c r="AY55" s="1318"/>
      <c r="AZ55" s="1318"/>
      <c r="BA55" s="1318"/>
      <c r="BB55" s="1321" t="s">
        <v>604</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19">
        <v>20.2</v>
      </c>
      <c r="BY55" s="1319"/>
      <c r="BZ55" s="1319"/>
      <c r="CA55" s="1319"/>
      <c r="CB55" s="1319"/>
      <c r="CC55" s="1319"/>
      <c r="CD55" s="1319"/>
      <c r="CE55" s="1319"/>
      <c r="CF55" s="1319">
        <v>15.5</v>
      </c>
      <c r="CG55" s="1319"/>
      <c r="CH55" s="1319"/>
      <c r="CI55" s="1319"/>
      <c r="CJ55" s="1319"/>
      <c r="CK55" s="1319"/>
      <c r="CL55" s="1319"/>
      <c r="CM55" s="1319"/>
      <c r="CN55" s="1319">
        <v>14</v>
      </c>
      <c r="CO55" s="1319"/>
      <c r="CP55" s="1319"/>
      <c r="CQ55" s="1319"/>
      <c r="CR55" s="1319"/>
      <c r="CS55" s="1319"/>
      <c r="CT55" s="1319"/>
      <c r="CU55" s="1319"/>
      <c r="CV55" s="1319">
        <v>11.4</v>
      </c>
      <c r="CW55" s="1319"/>
      <c r="CX55" s="1319"/>
      <c r="CY55" s="1319"/>
      <c r="CZ55" s="1319"/>
      <c r="DA55" s="1319"/>
      <c r="DB55" s="1319"/>
      <c r="DC55" s="1319"/>
    </row>
    <row r="56" spans="1:109" ht="13.2" x14ac:dyDescent="0.2">
      <c r="A56" s="402"/>
      <c r="B56" s="394"/>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2" customFormat="1" ht="13.2" x14ac:dyDescent="0.2">
      <c r="B57" s="406"/>
      <c r="G57" s="1314"/>
      <c r="H57" s="1314"/>
      <c r="I57" s="1324"/>
      <c r="J57" s="1324"/>
      <c r="K57" s="1320"/>
      <c r="L57" s="1320"/>
      <c r="M57" s="1320"/>
      <c r="N57" s="1320"/>
      <c r="AM57" s="387"/>
      <c r="AN57" s="1318"/>
      <c r="AO57" s="1318"/>
      <c r="AP57" s="1318"/>
      <c r="AQ57" s="1318"/>
      <c r="AR57" s="1318"/>
      <c r="AS57" s="1318"/>
      <c r="AT57" s="1318"/>
      <c r="AU57" s="1318"/>
      <c r="AV57" s="1318"/>
      <c r="AW57" s="1318"/>
      <c r="AX57" s="1318"/>
      <c r="AY57" s="1318"/>
      <c r="AZ57" s="1318"/>
      <c r="BA57" s="1318"/>
      <c r="BB57" s="1321" t="s">
        <v>605</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19">
        <v>54.5</v>
      </c>
      <c r="BY57" s="1319"/>
      <c r="BZ57" s="1319"/>
      <c r="CA57" s="1319"/>
      <c r="CB57" s="1319"/>
      <c r="CC57" s="1319"/>
      <c r="CD57" s="1319"/>
      <c r="CE57" s="1319"/>
      <c r="CF57" s="1319">
        <v>57.7</v>
      </c>
      <c r="CG57" s="1319"/>
      <c r="CH57" s="1319"/>
      <c r="CI57" s="1319"/>
      <c r="CJ57" s="1319"/>
      <c r="CK57" s="1319"/>
      <c r="CL57" s="1319"/>
      <c r="CM57" s="1319"/>
      <c r="CN57" s="1319">
        <v>57.8</v>
      </c>
      <c r="CO57" s="1319"/>
      <c r="CP57" s="1319"/>
      <c r="CQ57" s="1319"/>
      <c r="CR57" s="1319"/>
      <c r="CS57" s="1319"/>
      <c r="CT57" s="1319"/>
      <c r="CU57" s="1319"/>
      <c r="CV57" s="1319">
        <v>59.2</v>
      </c>
      <c r="CW57" s="1319"/>
      <c r="CX57" s="1319"/>
      <c r="CY57" s="1319"/>
      <c r="CZ57" s="1319"/>
      <c r="DA57" s="1319"/>
      <c r="DB57" s="1319"/>
      <c r="DC57" s="1319"/>
      <c r="DD57" s="407"/>
      <c r="DE57" s="406"/>
    </row>
    <row r="58" spans="1:109" s="402" customFormat="1" ht="13.2" x14ac:dyDescent="0.2">
      <c r="A58" s="387"/>
      <c r="B58" s="406"/>
      <c r="G58" s="1314"/>
      <c r="H58" s="1314"/>
      <c r="I58" s="1324"/>
      <c r="J58" s="1324"/>
      <c r="K58" s="1320"/>
      <c r="L58" s="1320"/>
      <c r="M58" s="1320"/>
      <c r="N58" s="1320"/>
      <c r="AM58" s="387"/>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7"/>
      <c r="DE58" s="406"/>
    </row>
    <row r="59" spans="1:109" s="402" customFormat="1" ht="13.2"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2"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2"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2"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2" x14ac:dyDescent="0.2">
      <c r="B63" s="413" t="s">
        <v>607</v>
      </c>
    </row>
    <row r="64" spans="1:109" ht="13.2" x14ac:dyDescent="0.2">
      <c r="B64" s="394"/>
      <c r="G64" s="401"/>
      <c r="I64" s="414"/>
      <c r="J64" s="414"/>
      <c r="K64" s="414"/>
      <c r="L64" s="414"/>
      <c r="M64" s="414"/>
      <c r="N64" s="415"/>
      <c r="AM64" s="401"/>
      <c r="AN64" s="401" t="s">
        <v>601</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2" x14ac:dyDescent="0.2">
      <c r="B65" s="394"/>
      <c r="AN65" s="1305" t="s">
        <v>610</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ht="13.2" x14ac:dyDescent="0.2">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ht="13.2" x14ac:dyDescent="0.2">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ht="13.2" x14ac:dyDescent="0.2">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ht="13.2" x14ac:dyDescent="0.2">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ht="13.2"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2" x14ac:dyDescent="0.2">
      <c r="B71" s="394"/>
      <c r="G71" s="419"/>
      <c r="I71" s="420"/>
      <c r="J71" s="417"/>
      <c r="K71" s="417"/>
      <c r="L71" s="418"/>
      <c r="M71" s="417"/>
      <c r="N71" s="418"/>
      <c r="AM71" s="419"/>
      <c r="AN71" s="387" t="s">
        <v>602</v>
      </c>
    </row>
    <row r="72" spans="2:107" ht="13.2" x14ac:dyDescent="0.2">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567</v>
      </c>
      <c r="BQ72" s="1318"/>
      <c r="BR72" s="1318"/>
      <c r="BS72" s="1318"/>
      <c r="BT72" s="1318"/>
      <c r="BU72" s="1318"/>
      <c r="BV72" s="1318"/>
      <c r="BW72" s="1318"/>
      <c r="BX72" s="1318" t="s">
        <v>568</v>
      </c>
      <c r="BY72" s="1318"/>
      <c r="BZ72" s="1318"/>
      <c r="CA72" s="1318"/>
      <c r="CB72" s="1318"/>
      <c r="CC72" s="1318"/>
      <c r="CD72" s="1318"/>
      <c r="CE72" s="1318"/>
      <c r="CF72" s="1318" t="s">
        <v>569</v>
      </c>
      <c r="CG72" s="1318"/>
      <c r="CH72" s="1318"/>
      <c r="CI72" s="1318"/>
      <c r="CJ72" s="1318"/>
      <c r="CK72" s="1318"/>
      <c r="CL72" s="1318"/>
      <c r="CM72" s="1318"/>
      <c r="CN72" s="1318" t="s">
        <v>570</v>
      </c>
      <c r="CO72" s="1318"/>
      <c r="CP72" s="1318"/>
      <c r="CQ72" s="1318"/>
      <c r="CR72" s="1318"/>
      <c r="CS72" s="1318"/>
      <c r="CT72" s="1318"/>
      <c r="CU72" s="1318"/>
      <c r="CV72" s="1318" t="s">
        <v>571</v>
      </c>
      <c r="CW72" s="1318"/>
      <c r="CX72" s="1318"/>
      <c r="CY72" s="1318"/>
      <c r="CZ72" s="1318"/>
      <c r="DA72" s="1318"/>
      <c r="DB72" s="1318"/>
      <c r="DC72" s="1318"/>
    </row>
    <row r="73" spans="2:107" ht="13.2" x14ac:dyDescent="0.2">
      <c r="B73" s="394"/>
      <c r="G73" s="1325"/>
      <c r="H73" s="1325"/>
      <c r="I73" s="1325"/>
      <c r="J73" s="1325"/>
      <c r="K73" s="1326"/>
      <c r="L73" s="1326"/>
      <c r="M73" s="1326"/>
      <c r="N73" s="1326"/>
      <c r="AM73" s="403"/>
      <c r="AN73" s="1321" t="s">
        <v>603</v>
      </c>
      <c r="AO73" s="1321"/>
      <c r="AP73" s="1321"/>
      <c r="AQ73" s="1321"/>
      <c r="AR73" s="1321"/>
      <c r="AS73" s="1321"/>
      <c r="AT73" s="1321"/>
      <c r="AU73" s="1321"/>
      <c r="AV73" s="1321"/>
      <c r="AW73" s="1321"/>
      <c r="AX73" s="1321"/>
      <c r="AY73" s="1321"/>
      <c r="AZ73" s="1321"/>
      <c r="BA73" s="1321"/>
      <c r="BB73" s="1321" t="s">
        <v>604</v>
      </c>
      <c r="BC73" s="1321"/>
      <c r="BD73" s="1321"/>
      <c r="BE73" s="1321"/>
      <c r="BF73" s="1321"/>
      <c r="BG73" s="1321"/>
      <c r="BH73" s="1321"/>
      <c r="BI73" s="1321"/>
      <c r="BJ73" s="1321"/>
      <c r="BK73" s="1321"/>
      <c r="BL73" s="1321"/>
      <c r="BM73" s="1321"/>
      <c r="BN73" s="1321"/>
      <c r="BO73" s="1321"/>
      <c r="BP73" s="1319"/>
      <c r="BQ73" s="1319"/>
      <c r="BR73" s="1319"/>
      <c r="BS73" s="1319"/>
      <c r="BT73" s="1319"/>
      <c r="BU73" s="1319"/>
      <c r="BV73" s="1319"/>
      <c r="BW73" s="1319"/>
      <c r="BX73" s="1319"/>
      <c r="BY73" s="1319"/>
      <c r="BZ73" s="1319"/>
      <c r="CA73" s="1319"/>
      <c r="CB73" s="1319"/>
      <c r="CC73" s="1319"/>
      <c r="CD73" s="1319"/>
      <c r="CE73" s="1319"/>
      <c r="CF73" s="1319"/>
      <c r="CG73" s="1319"/>
      <c r="CH73" s="1319"/>
      <c r="CI73" s="1319"/>
      <c r="CJ73" s="1319"/>
      <c r="CK73" s="1319"/>
      <c r="CL73" s="1319"/>
      <c r="CM73" s="1319"/>
      <c r="CN73" s="1319"/>
      <c r="CO73" s="1319"/>
      <c r="CP73" s="1319"/>
      <c r="CQ73" s="1319"/>
      <c r="CR73" s="1319"/>
      <c r="CS73" s="1319"/>
      <c r="CT73" s="1319"/>
      <c r="CU73" s="1319"/>
      <c r="CV73" s="1319"/>
      <c r="CW73" s="1319"/>
      <c r="CX73" s="1319"/>
      <c r="CY73" s="1319"/>
      <c r="CZ73" s="1319"/>
      <c r="DA73" s="1319"/>
      <c r="DB73" s="1319"/>
      <c r="DC73" s="1319"/>
    </row>
    <row r="74" spans="2:107" ht="13.2" x14ac:dyDescent="0.2">
      <c r="B74" s="394"/>
      <c r="G74" s="1325"/>
      <c r="H74" s="1325"/>
      <c r="I74" s="1325"/>
      <c r="J74" s="1325"/>
      <c r="K74" s="1326"/>
      <c r="L74" s="1326"/>
      <c r="M74" s="1326"/>
      <c r="N74" s="1326"/>
      <c r="AM74" s="40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ht="13.2" x14ac:dyDescent="0.2">
      <c r="B75" s="394"/>
      <c r="G75" s="1325"/>
      <c r="H75" s="1325"/>
      <c r="I75" s="1314"/>
      <c r="J75" s="1314"/>
      <c r="K75" s="1320"/>
      <c r="L75" s="1320"/>
      <c r="M75" s="1320"/>
      <c r="N75" s="1320"/>
      <c r="AM75" s="403"/>
      <c r="AN75" s="1321"/>
      <c r="AO75" s="1321"/>
      <c r="AP75" s="1321"/>
      <c r="AQ75" s="1321"/>
      <c r="AR75" s="1321"/>
      <c r="AS75" s="1321"/>
      <c r="AT75" s="1321"/>
      <c r="AU75" s="1321"/>
      <c r="AV75" s="1321"/>
      <c r="AW75" s="1321"/>
      <c r="AX75" s="1321"/>
      <c r="AY75" s="1321"/>
      <c r="AZ75" s="1321"/>
      <c r="BA75" s="1321"/>
      <c r="BB75" s="1321" t="s">
        <v>608</v>
      </c>
      <c r="BC75" s="1321"/>
      <c r="BD75" s="1321"/>
      <c r="BE75" s="1321"/>
      <c r="BF75" s="1321"/>
      <c r="BG75" s="1321"/>
      <c r="BH75" s="1321"/>
      <c r="BI75" s="1321"/>
      <c r="BJ75" s="1321"/>
      <c r="BK75" s="1321"/>
      <c r="BL75" s="1321"/>
      <c r="BM75" s="1321"/>
      <c r="BN75" s="1321"/>
      <c r="BO75" s="1321"/>
      <c r="BP75" s="1319">
        <v>-2.7</v>
      </c>
      <c r="BQ75" s="1319"/>
      <c r="BR75" s="1319"/>
      <c r="BS75" s="1319"/>
      <c r="BT75" s="1319"/>
      <c r="BU75" s="1319"/>
      <c r="BV75" s="1319"/>
      <c r="BW75" s="1319"/>
      <c r="BX75" s="1319">
        <v>-3.6</v>
      </c>
      <c r="BY75" s="1319"/>
      <c r="BZ75" s="1319"/>
      <c r="CA75" s="1319"/>
      <c r="CB75" s="1319"/>
      <c r="CC75" s="1319"/>
      <c r="CD75" s="1319"/>
      <c r="CE75" s="1319"/>
      <c r="CF75" s="1319">
        <v>-3.5</v>
      </c>
      <c r="CG75" s="1319"/>
      <c r="CH75" s="1319"/>
      <c r="CI75" s="1319"/>
      <c r="CJ75" s="1319"/>
      <c r="CK75" s="1319"/>
      <c r="CL75" s="1319"/>
      <c r="CM75" s="1319"/>
      <c r="CN75" s="1319">
        <v>-3.1</v>
      </c>
      <c r="CO75" s="1319"/>
      <c r="CP75" s="1319"/>
      <c r="CQ75" s="1319"/>
      <c r="CR75" s="1319"/>
      <c r="CS75" s="1319"/>
      <c r="CT75" s="1319"/>
      <c r="CU75" s="1319"/>
      <c r="CV75" s="1319">
        <v>-2.8</v>
      </c>
      <c r="CW75" s="1319"/>
      <c r="CX75" s="1319"/>
      <c r="CY75" s="1319"/>
      <c r="CZ75" s="1319"/>
      <c r="DA75" s="1319"/>
      <c r="DB75" s="1319"/>
      <c r="DC75" s="1319"/>
    </row>
    <row r="76" spans="2:107" ht="13.2" x14ac:dyDescent="0.2">
      <c r="B76" s="394"/>
      <c r="G76" s="1325"/>
      <c r="H76" s="1325"/>
      <c r="I76" s="1314"/>
      <c r="J76" s="1314"/>
      <c r="K76" s="1320"/>
      <c r="L76" s="1320"/>
      <c r="M76" s="1320"/>
      <c r="N76" s="1320"/>
      <c r="AM76" s="40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ht="13.2" x14ac:dyDescent="0.2">
      <c r="B77" s="394"/>
      <c r="G77" s="1314"/>
      <c r="H77" s="1314"/>
      <c r="I77" s="1314"/>
      <c r="J77" s="1314"/>
      <c r="K77" s="1326"/>
      <c r="L77" s="1326"/>
      <c r="M77" s="1326"/>
      <c r="N77" s="1326"/>
      <c r="AN77" s="1318" t="s">
        <v>606</v>
      </c>
      <c r="AO77" s="1318"/>
      <c r="AP77" s="1318"/>
      <c r="AQ77" s="1318"/>
      <c r="AR77" s="1318"/>
      <c r="AS77" s="1318"/>
      <c r="AT77" s="1318"/>
      <c r="AU77" s="1318"/>
      <c r="AV77" s="1318"/>
      <c r="AW77" s="1318"/>
      <c r="AX77" s="1318"/>
      <c r="AY77" s="1318"/>
      <c r="AZ77" s="1318"/>
      <c r="BA77" s="1318"/>
      <c r="BB77" s="1321" t="s">
        <v>604</v>
      </c>
      <c r="BC77" s="1321"/>
      <c r="BD77" s="1321"/>
      <c r="BE77" s="1321"/>
      <c r="BF77" s="1321"/>
      <c r="BG77" s="1321"/>
      <c r="BH77" s="1321"/>
      <c r="BI77" s="1321"/>
      <c r="BJ77" s="1321"/>
      <c r="BK77" s="1321"/>
      <c r="BL77" s="1321"/>
      <c r="BM77" s="1321"/>
      <c r="BN77" s="1321"/>
      <c r="BO77" s="1321"/>
      <c r="BP77" s="1319">
        <v>20.3</v>
      </c>
      <c r="BQ77" s="1319"/>
      <c r="BR77" s="1319"/>
      <c r="BS77" s="1319"/>
      <c r="BT77" s="1319"/>
      <c r="BU77" s="1319"/>
      <c r="BV77" s="1319"/>
      <c r="BW77" s="1319"/>
      <c r="BX77" s="1319">
        <v>20.2</v>
      </c>
      <c r="BY77" s="1319"/>
      <c r="BZ77" s="1319"/>
      <c r="CA77" s="1319"/>
      <c r="CB77" s="1319"/>
      <c r="CC77" s="1319"/>
      <c r="CD77" s="1319"/>
      <c r="CE77" s="1319"/>
      <c r="CF77" s="1319">
        <v>15.5</v>
      </c>
      <c r="CG77" s="1319"/>
      <c r="CH77" s="1319"/>
      <c r="CI77" s="1319"/>
      <c r="CJ77" s="1319"/>
      <c r="CK77" s="1319"/>
      <c r="CL77" s="1319"/>
      <c r="CM77" s="1319"/>
      <c r="CN77" s="1319">
        <v>14</v>
      </c>
      <c r="CO77" s="1319"/>
      <c r="CP77" s="1319"/>
      <c r="CQ77" s="1319"/>
      <c r="CR77" s="1319"/>
      <c r="CS77" s="1319"/>
      <c r="CT77" s="1319"/>
      <c r="CU77" s="1319"/>
      <c r="CV77" s="1319">
        <v>11.4</v>
      </c>
      <c r="CW77" s="1319"/>
      <c r="CX77" s="1319"/>
      <c r="CY77" s="1319"/>
      <c r="CZ77" s="1319"/>
      <c r="DA77" s="1319"/>
      <c r="DB77" s="1319"/>
      <c r="DC77" s="1319"/>
    </row>
    <row r="78" spans="2:107" ht="13.2" x14ac:dyDescent="0.2">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ht="13.2" x14ac:dyDescent="0.2">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1" t="s">
        <v>608</v>
      </c>
      <c r="BC79" s="1321"/>
      <c r="BD79" s="1321"/>
      <c r="BE79" s="1321"/>
      <c r="BF79" s="1321"/>
      <c r="BG79" s="1321"/>
      <c r="BH79" s="1321"/>
      <c r="BI79" s="1321"/>
      <c r="BJ79" s="1321"/>
      <c r="BK79" s="1321"/>
      <c r="BL79" s="1321"/>
      <c r="BM79" s="1321"/>
      <c r="BN79" s="1321"/>
      <c r="BO79" s="1321"/>
      <c r="BP79" s="1319">
        <v>7.7</v>
      </c>
      <c r="BQ79" s="1319"/>
      <c r="BR79" s="1319"/>
      <c r="BS79" s="1319"/>
      <c r="BT79" s="1319"/>
      <c r="BU79" s="1319"/>
      <c r="BV79" s="1319"/>
      <c r="BW79" s="1319"/>
      <c r="BX79" s="1319">
        <v>7.1</v>
      </c>
      <c r="BY79" s="1319"/>
      <c r="BZ79" s="1319"/>
      <c r="CA79" s="1319"/>
      <c r="CB79" s="1319"/>
      <c r="CC79" s="1319"/>
      <c r="CD79" s="1319"/>
      <c r="CE79" s="1319"/>
      <c r="CF79" s="1319">
        <v>6.6</v>
      </c>
      <c r="CG79" s="1319"/>
      <c r="CH79" s="1319"/>
      <c r="CI79" s="1319"/>
      <c r="CJ79" s="1319"/>
      <c r="CK79" s="1319"/>
      <c r="CL79" s="1319"/>
      <c r="CM79" s="1319"/>
      <c r="CN79" s="1319">
        <v>6.5</v>
      </c>
      <c r="CO79" s="1319"/>
      <c r="CP79" s="1319"/>
      <c r="CQ79" s="1319"/>
      <c r="CR79" s="1319"/>
      <c r="CS79" s="1319"/>
      <c r="CT79" s="1319"/>
      <c r="CU79" s="1319"/>
      <c r="CV79" s="1319">
        <v>6.7</v>
      </c>
      <c r="CW79" s="1319"/>
      <c r="CX79" s="1319"/>
      <c r="CY79" s="1319"/>
      <c r="CZ79" s="1319"/>
      <c r="DA79" s="1319"/>
      <c r="DB79" s="1319"/>
      <c r="DC79" s="1319"/>
    </row>
    <row r="80" spans="2:107" ht="13.2" x14ac:dyDescent="0.2">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ht="13.2" x14ac:dyDescent="0.2">
      <c r="B81" s="394"/>
    </row>
    <row r="82" spans="2:109" ht="16.2"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2"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2" x14ac:dyDescent="0.2">
      <c r="DD84" s="387"/>
      <c r="DE84" s="387"/>
    </row>
    <row r="85" spans="2:109" ht="13.2" x14ac:dyDescent="0.2">
      <c r="DD85" s="387"/>
      <c r="DE85" s="387"/>
    </row>
    <row r="86" spans="2:109" ht="13.2" hidden="1" x14ac:dyDescent="0.2">
      <c r="DD86" s="387"/>
      <c r="DE86" s="387"/>
    </row>
    <row r="87" spans="2:109" ht="13.2" hidden="1" x14ac:dyDescent="0.2">
      <c r="K87" s="422"/>
      <c r="AQ87" s="422"/>
      <c r="BC87" s="422"/>
      <c r="BO87" s="422"/>
      <c r="CA87" s="422"/>
      <c r="CM87" s="422"/>
      <c r="CY87" s="422"/>
      <c r="DD87" s="387"/>
      <c r="DE87" s="387"/>
    </row>
    <row r="88" spans="2:109" ht="13.2" hidden="1" x14ac:dyDescent="0.2">
      <c r="DD88" s="387"/>
      <c r="DE88" s="387"/>
    </row>
    <row r="89" spans="2:109" ht="13.2" hidden="1" x14ac:dyDescent="0.2">
      <c r="DD89" s="387"/>
      <c r="DE89" s="387"/>
    </row>
    <row r="90" spans="2:109" ht="13.2" hidden="1" x14ac:dyDescent="0.2">
      <c r="DD90" s="387"/>
      <c r="DE90" s="387"/>
    </row>
    <row r="91" spans="2:109" ht="13.2"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kn2BwDZ6XcgmwQ90Mwtw4oHwR5uF8wP18XLbXxmS1qLD7rbYrBCYKvxfrFUI7bxte4ipzcou/ZjUJaPqjf8rpg==" saltValue="NK6v5936sk01FZ0HI3OW0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513</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endTU9n5tK7lV2HemoPD5IoMnEJh61T5F1+8bDdWoUw3B18rWaW9wgxm0zsxOCoPoXEtH3qRs9afUxgltc00ew==" saltValue="PdaaHbzehFJVohXSPDCs0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513</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yFxAdgpFiU7/h2ZYG7XabAl3TRfgDNjqNdRvYlLxQETL3adWSrJVFnDDmE5dj51b3STjRUT2gaBzjmcCcO9IVw==" saltValue="YuF59wJEvyn4iJExkSze4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52</v>
      </c>
      <c r="E2" s="154"/>
      <c r="F2" s="155" t="s">
        <v>564</v>
      </c>
      <c r="G2" s="156"/>
      <c r="H2" s="157"/>
    </row>
    <row r="3" spans="1:8" x14ac:dyDescent="0.2">
      <c r="A3" s="153" t="s">
        <v>557</v>
      </c>
      <c r="B3" s="158"/>
      <c r="C3" s="159"/>
      <c r="D3" s="160">
        <v>20130</v>
      </c>
      <c r="E3" s="161"/>
      <c r="F3" s="162">
        <v>53292</v>
      </c>
      <c r="G3" s="163"/>
      <c r="H3" s="164"/>
    </row>
    <row r="4" spans="1:8" x14ac:dyDescent="0.2">
      <c r="A4" s="165"/>
      <c r="B4" s="166"/>
      <c r="C4" s="167"/>
      <c r="D4" s="168">
        <v>16607</v>
      </c>
      <c r="E4" s="169"/>
      <c r="F4" s="170">
        <v>28900</v>
      </c>
      <c r="G4" s="171"/>
      <c r="H4" s="172"/>
    </row>
    <row r="5" spans="1:8" x14ac:dyDescent="0.2">
      <c r="A5" s="153" t="s">
        <v>559</v>
      </c>
      <c r="B5" s="158"/>
      <c r="C5" s="159"/>
      <c r="D5" s="160">
        <v>13645</v>
      </c>
      <c r="E5" s="161"/>
      <c r="F5" s="162">
        <v>56894</v>
      </c>
      <c r="G5" s="163"/>
      <c r="H5" s="164"/>
    </row>
    <row r="6" spans="1:8" x14ac:dyDescent="0.2">
      <c r="A6" s="165"/>
      <c r="B6" s="166"/>
      <c r="C6" s="167"/>
      <c r="D6" s="168">
        <v>10872</v>
      </c>
      <c r="E6" s="169"/>
      <c r="F6" s="170">
        <v>32548</v>
      </c>
      <c r="G6" s="171"/>
      <c r="H6" s="172"/>
    </row>
    <row r="7" spans="1:8" x14ac:dyDescent="0.2">
      <c r="A7" s="153" t="s">
        <v>560</v>
      </c>
      <c r="B7" s="158"/>
      <c r="C7" s="159"/>
      <c r="D7" s="160">
        <v>20747</v>
      </c>
      <c r="E7" s="161"/>
      <c r="F7" s="162">
        <v>57122</v>
      </c>
      <c r="G7" s="163"/>
      <c r="H7" s="164"/>
    </row>
    <row r="8" spans="1:8" x14ac:dyDescent="0.2">
      <c r="A8" s="165"/>
      <c r="B8" s="166"/>
      <c r="C8" s="167"/>
      <c r="D8" s="168">
        <v>18145</v>
      </c>
      <c r="E8" s="169"/>
      <c r="F8" s="170">
        <v>36191</v>
      </c>
      <c r="G8" s="171"/>
      <c r="H8" s="172"/>
    </row>
    <row r="9" spans="1:8" x14ac:dyDescent="0.2">
      <c r="A9" s="153" t="s">
        <v>561</v>
      </c>
      <c r="B9" s="158"/>
      <c r="C9" s="159"/>
      <c r="D9" s="160">
        <v>19591</v>
      </c>
      <c r="E9" s="161"/>
      <c r="F9" s="162">
        <v>53655</v>
      </c>
      <c r="G9" s="163"/>
      <c r="H9" s="164"/>
    </row>
    <row r="10" spans="1:8" x14ac:dyDescent="0.2">
      <c r="A10" s="165"/>
      <c r="B10" s="166"/>
      <c r="C10" s="167"/>
      <c r="D10" s="168">
        <v>17332</v>
      </c>
      <c r="E10" s="169"/>
      <c r="F10" s="170">
        <v>32719</v>
      </c>
      <c r="G10" s="171"/>
      <c r="H10" s="172"/>
    </row>
    <row r="11" spans="1:8" x14ac:dyDescent="0.2">
      <c r="A11" s="153" t="s">
        <v>562</v>
      </c>
      <c r="B11" s="158"/>
      <c r="C11" s="159"/>
      <c r="D11" s="160">
        <v>23436</v>
      </c>
      <c r="E11" s="161"/>
      <c r="F11" s="162">
        <v>53869</v>
      </c>
      <c r="G11" s="163"/>
      <c r="H11" s="164"/>
    </row>
    <row r="12" spans="1:8" x14ac:dyDescent="0.2">
      <c r="A12" s="165"/>
      <c r="B12" s="166"/>
      <c r="C12" s="173"/>
      <c r="D12" s="168">
        <v>20818</v>
      </c>
      <c r="E12" s="169"/>
      <c r="F12" s="170">
        <v>35046</v>
      </c>
      <c r="G12" s="171"/>
      <c r="H12" s="172"/>
    </row>
    <row r="13" spans="1:8" x14ac:dyDescent="0.2">
      <c r="A13" s="153"/>
      <c r="B13" s="158"/>
      <c r="C13" s="174"/>
      <c r="D13" s="175">
        <v>19510</v>
      </c>
      <c r="E13" s="176"/>
      <c r="F13" s="177">
        <v>54966</v>
      </c>
      <c r="G13" s="178"/>
      <c r="H13" s="164"/>
    </row>
    <row r="14" spans="1:8" x14ac:dyDescent="0.2">
      <c r="A14" s="165"/>
      <c r="B14" s="166"/>
      <c r="C14" s="167"/>
      <c r="D14" s="168">
        <v>16755</v>
      </c>
      <c r="E14" s="169"/>
      <c r="F14" s="170">
        <v>33081</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4.0999999999999996</v>
      </c>
      <c r="C19" s="179">
        <f>ROUND(VALUE(SUBSTITUTE(実質収支比率等に係る経年分析!G$48,"▲","-")),2)</f>
        <v>5.07</v>
      </c>
      <c r="D19" s="179">
        <f>ROUND(VALUE(SUBSTITUTE(実質収支比率等に係る経年分析!H$48,"▲","-")),2)</f>
        <v>5.82</v>
      </c>
      <c r="E19" s="179">
        <f>ROUND(VALUE(SUBSTITUTE(実質収支比率等に係る経年分析!I$48,"▲","-")),2)</f>
        <v>7.95</v>
      </c>
      <c r="F19" s="179">
        <f>ROUND(VALUE(SUBSTITUTE(実質収支比率等に係る経年分析!J$48,"▲","-")),2)</f>
        <v>6.85</v>
      </c>
    </row>
    <row r="20" spans="1:11" x14ac:dyDescent="0.2">
      <c r="A20" s="179" t="s">
        <v>55</v>
      </c>
      <c r="B20" s="179">
        <f>ROUND(VALUE(SUBSTITUTE(実質収支比率等に係る経年分析!F$47,"▲","-")),2)</f>
        <v>6.71</v>
      </c>
      <c r="C20" s="179">
        <f>ROUND(VALUE(SUBSTITUTE(実質収支比率等に係る経年分析!G$47,"▲","-")),2)</f>
        <v>7.23</v>
      </c>
      <c r="D20" s="179">
        <f>ROUND(VALUE(SUBSTITUTE(実質収支比率等に係る経年分析!H$47,"▲","-")),2)</f>
        <v>6.57</v>
      </c>
      <c r="E20" s="179">
        <f>ROUND(VALUE(SUBSTITUTE(実質収支比率等に係る経年分析!I$47,"▲","-")),2)</f>
        <v>8.1300000000000008</v>
      </c>
      <c r="F20" s="179">
        <f>ROUND(VALUE(SUBSTITUTE(実質収支比率等に係る経年分析!J$47,"▲","-")),2)</f>
        <v>10.81</v>
      </c>
    </row>
    <row r="21" spans="1:11" x14ac:dyDescent="0.2">
      <c r="A21" s="179" t="s">
        <v>56</v>
      </c>
      <c r="B21" s="179">
        <f>IF(ISNUMBER(VALUE(SUBSTITUTE(実質収支比率等に係る経年分析!F$49,"▲","-"))),ROUND(VALUE(SUBSTITUTE(実質収支比率等に係る経年分析!F$49,"▲","-")),2),NA())</f>
        <v>-4.67</v>
      </c>
      <c r="C21" s="179">
        <f>IF(ISNUMBER(VALUE(SUBSTITUTE(実質収支比率等に係る経年分析!G$49,"▲","-"))),ROUND(VALUE(SUBSTITUTE(実質収支比率等に係る経年分析!G$49,"▲","-")),2),NA())</f>
        <v>1.62</v>
      </c>
      <c r="D21" s="179">
        <f>IF(ISNUMBER(VALUE(SUBSTITUTE(実質収支比率等に係る経年分析!H$49,"▲","-"))),ROUND(VALUE(SUBSTITUTE(実質収支比率等に係る経年分析!H$49,"▲","-")),2),NA())</f>
        <v>0.05</v>
      </c>
      <c r="E21" s="179">
        <f>IF(ISNUMBER(VALUE(SUBSTITUTE(実質収支比率等に係る経年分析!I$49,"▲","-"))),ROUND(VALUE(SUBSTITUTE(実質収支比率等に係る経年分析!I$49,"▲","-")),2),NA())</f>
        <v>3.76</v>
      </c>
      <c r="F21" s="179">
        <f>IF(ISNUMBER(VALUE(SUBSTITUTE(実質収支比率等に係る経年分析!J$49,"▲","-"))),ROUND(VALUE(SUBSTITUTE(実質収支比率等に係る経年分析!J$49,"▲","-")),2),NA())</f>
        <v>1.9</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2">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2">
      <c r="A31" s="180" t="str">
        <f>IF(連結実質赤字比率に係る赤字・黒字の構成分析!C$39="",NA(),連結実質赤字比率に係る赤字・黒字の構成分析!C$39)</f>
        <v>国民健康保険特別会計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0.65</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0.42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0.91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1.23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0.09</v>
      </c>
    </row>
    <row r="32" spans="1:11" x14ac:dyDescent="0.2">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0.23</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0.22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0.24</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0.28999999999999998</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0.26</v>
      </c>
    </row>
    <row r="33" spans="1:16" x14ac:dyDescent="0.2">
      <c r="A33" s="180" t="str">
        <f>IF(連結実質赤字比率に係る赤字・黒字の構成分析!C$37="",NA(),連結実質赤字比率に係る赤字・黒字の構成分析!C$37)</f>
        <v>下水道事業特別会計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0.11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0.11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0.38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0.34</v>
      </c>
    </row>
    <row r="34" spans="1:16" x14ac:dyDescent="0.2">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0.35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0.97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1.34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1.43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0.96</v>
      </c>
    </row>
    <row r="35" spans="1:16" x14ac:dyDescent="0.2">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6.42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5.25</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4.79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3.9</v>
      </c>
    </row>
    <row r="36" spans="1:16" x14ac:dyDescent="0.2">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4.0999999999999996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5.07</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5.82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7.94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6.85</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1328</v>
      </c>
      <c r="E42" s="181"/>
      <c r="F42" s="181"/>
      <c r="G42" s="181">
        <f>'実質公債費比率（分子）の構造'!L$52</f>
        <v>1234</v>
      </c>
      <c r="H42" s="181"/>
      <c r="I42" s="181"/>
      <c r="J42" s="181">
        <f>'実質公債費比率（分子）の構造'!M$52</f>
        <v>1213</v>
      </c>
      <c r="K42" s="181"/>
      <c r="L42" s="181"/>
      <c r="M42" s="181">
        <f>'実質公債費比率（分子）の構造'!N$52</f>
        <v>1222</v>
      </c>
      <c r="N42" s="181"/>
      <c r="O42" s="181"/>
      <c r="P42" s="181">
        <f>'実質公債費比率（分子）の構造'!O$52</f>
        <v>1177</v>
      </c>
    </row>
    <row r="43" spans="1:16" x14ac:dyDescent="0.2">
      <c r="A43" s="181" t="s">
        <v>64</v>
      </c>
      <c r="B43" s="181" t="str">
        <f>'実質公債費比率（分子）の構造'!K$51</f>
        <v>-</v>
      </c>
      <c r="C43" s="181"/>
      <c r="D43" s="181"/>
      <c r="E43" s="181">
        <f>'実質公債費比率（分子）の構造'!L$51</f>
        <v>0</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2">
      <c r="A44" s="181" t="s">
        <v>65</v>
      </c>
      <c r="B44" s="181">
        <f>'実質公債費比率（分子）の構造'!K$50</f>
        <v>82</v>
      </c>
      <c r="C44" s="181"/>
      <c r="D44" s="181"/>
      <c r="E44" s="181">
        <f>'実質公債費比率（分子）の構造'!L$50</f>
        <v>13</v>
      </c>
      <c r="F44" s="181"/>
      <c r="G44" s="181"/>
      <c r="H44" s="181">
        <f>'実質公債費比率（分子）の構造'!M$50</f>
        <v>39</v>
      </c>
      <c r="I44" s="181"/>
      <c r="J44" s="181"/>
      <c r="K44" s="181">
        <f>'実質公債費比率（分子）の構造'!N$50</f>
        <v>38</v>
      </c>
      <c r="L44" s="181"/>
      <c r="M44" s="181"/>
      <c r="N44" s="181">
        <f>'実質公債費比率（分子）の構造'!O$50</f>
        <v>9</v>
      </c>
      <c r="O44" s="181"/>
      <c r="P44" s="181"/>
    </row>
    <row r="45" spans="1:16" x14ac:dyDescent="0.2">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2">
      <c r="A46" s="181" t="s">
        <v>67</v>
      </c>
      <c r="B46" s="181">
        <f>'実質公債費比率（分子）の構造'!K$48</f>
        <v>303</v>
      </c>
      <c r="C46" s="181"/>
      <c r="D46" s="181"/>
      <c r="E46" s="181">
        <f>'実質公債費比率（分子）の構造'!L$48</f>
        <v>326</v>
      </c>
      <c r="F46" s="181"/>
      <c r="G46" s="181"/>
      <c r="H46" s="181">
        <f>'実質公債費比率（分子）の構造'!M$48</f>
        <v>331</v>
      </c>
      <c r="I46" s="181"/>
      <c r="J46" s="181"/>
      <c r="K46" s="181">
        <f>'実質公債費比率（分子）の構造'!N$48</f>
        <v>353</v>
      </c>
      <c r="L46" s="181"/>
      <c r="M46" s="181"/>
      <c r="N46" s="181">
        <f>'実質公債費比率（分子）の構造'!O$48</f>
        <v>341</v>
      </c>
      <c r="O46" s="181"/>
      <c r="P46" s="181"/>
    </row>
    <row r="47" spans="1:16" x14ac:dyDescent="0.2">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70</v>
      </c>
      <c r="B49" s="181">
        <f>'実質公債費比率（分子）の構造'!K$45</f>
        <v>688</v>
      </c>
      <c r="C49" s="181"/>
      <c r="D49" s="181"/>
      <c r="E49" s="181">
        <f>'実質公債費比率（分子）の構造'!L$45</f>
        <v>608</v>
      </c>
      <c r="F49" s="181"/>
      <c r="G49" s="181"/>
      <c r="H49" s="181">
        <f>'実質公債費比率（分子）の構造'!M$45</f>
        <v>607</v>
      </c>
      <c r="I49" s="181"/>
      <c r="J49" s="181"/>
      <c r="K49" s="181">
        <f>'実質公債費比率（分子）の構造'!N$45</f>
        <v>645</v>
      </c>
      <c r="L49" s="181"/>
      <c r="M49" s="181"/>
      <c r="N49" s="181">
        <f>'実質公債費比率（分子）の構造'!O$45</f>
        <v>616</v>
      </c>
      <c r="O49" s="181"/>
      <c r="P49" s="181"/>
    </row>
    <row r="50" spans="1:16" x14ac:dyDescent="0.2">
      <c r="A50" s="181" t="s">
        <v>71</v>
      </c>
      <c r="B50" s="181" t="e">
        <f>NA()</f>
        <v>#N/A</v>
      </c>
      <c r="C50" s="181">
        <f>IF(ISNUMBER('実質公債費比率（分子）の構造'!K$53),'実質公債費比率（分子）の構造'!K$53,NA())</f>
        <v>-255</v>
      </c>
      <c r="D50" s="181" t="e">
        <f>NA()</f>
        <v>#N/A</v>
      </c>
      <c r="E50" s="181" t="e">
        <f>NA()</f>
        <v>#N/A</v>
      </c>
      <c r="F50" s="181">
        <f>IF(ISNUMBER('実質公債費比率（分子）の構造'!L$53),'実質公債費比率（分子）の構造'!L$53,NA())</f>
        <v>-287</v>
      </c>
      <c r="G50" s="181" t="e">
        <f>NA()</f>
        <v>#N/A</v>
      </c>
      <c r="H50" s="181" t="e">
        <f>NA()</f>
        <v>#N/A</v>
      </c>
      <c r="I50" s="181">
        <f>IF(ISNUMBER('実質公債費比率（分子）の構造'!M$53),'実質公債費比率（分子）の構造'!M$53,NA())</f>
        <v>-236</v>
      </c>
      <c r="J50" s="181" t="e">
        <f>NA()</f>
        <v>#N/A</v>
      </c>
      <c r="K50" s="181" t="e">
        <f>NA()</f>
        <v>#N/A</v>
      </c>
      <c r="L50" s="181">
        <f>IF(ISNUMBER('実質公債費比率（分子）の構造'!N$53),'実質公債費比率（分子）の構造'!N$53,NA())</f>
        <v>-186</v>
      </c>
      <c r="M50" s="181" t="e">
        <f>NA()</f>
        <v>#N/A</v>
      </c>
      <c r="N50" s="181" t="e">
        <f>NA()</f>
        <v>#N/A</v>
      </c>
      <c r="O50" s="181">
        <f>IF(ISNUMBER('実質公債費比率（分子）の構造'!O$53),'実質公債費比率（分子）の構造'!O$53,NA())</f>
        <v>-211</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9483</v>
      </c>
      <c r="E56" s="180"/>
      <c r="F56" s="180"/>
      <c r="G56" s="180">
        <f>'将来負担比率（分子）の構造'!J$52</f>
        <v>9055</v>
      </c>
      <c r="H56" s="180"/>
      <c r="I56" s="180"/>
      <c r="J56" s="180">
        <f>'将来負担比率（分子）の構造'!K$52</f>
        <v>8718</v>
      </c>
      <c r="K56" s="180"/>
      <c r="L56" s="180"/>
      <c r="M56" s="180">
        <f>'将来負担比率（分子）の構造'!L$52</f>
        <v>7978</v>
      </c>
      <c r="N56" s="180"/>
      <c r="O56" s="180"/>
      <c r="P56" s="180">
        <f>'将来負担比率（分子）の構造'!M$52</f>
        <v>7440</v>
      </c>
    </row>
    <row r="57" spans="1:16" x14ac:dyDescent="0.2">
      <c r="A57" s="180" t="s">
        <v>42</v>
      </c>
      <c r="B57" s="180"/>
      <c r="C57" s="180"/>
      <c r="D57" s="180">
        <f>'将来負担比率（分子）の構造'!I$51</f>
        <v>4631</v>
      </c>
      <c r="E57" s="180"/>
      <c r="F57" s="180"/>
      <c r="G57" s="180">
        <f>'将来負担比率（分子）の構造'!J$51</f>
        <v>4543</v>
      </c>
      <c r="H57" s="180"/>
      <c r="I57" s="180"/>
      <c r="J57" s="180">
        <f>'将来負担比率（分子）の構造'!K$51</f>
        <v>4696</v>
      </c>
      <c r="K57" s="180"/>
      <c r="L57" s="180"/>
      <c r="M57" s="180">
        <f>'将来負担比率（分子）の構造'!L$51</f>
        <v>4659</v>
      </c>
      <c r="N57" s="180"/>
      <c r="O57" s="180"/>
      <c r="P57" s="180">
        <f>'将来負担比率（分子）の構造'!M$51</f>
        <v>4461</v>
      </c>
    </row>
    <row r="58" spans="1:16" x14ac:dyDescent="0.2">
      <c r="A58" s="180" t="s">
        <v>41</v>
      </c>
      <c r="B58" s="180"/>
      <c r="C58" s="180"/>
      <c r="D58" s="180">
        <f>'将来負担比率（分子）の構造'!I$50</f>
        <v>1035</v>
      </c>
      <c r="E58" s="180"/>
      <c r="F58" s="180"/>
      <c r="G58" s="180">
        <f>'将来負担比率（分子）の構造'!J$50</f>
        <v>1088</v>
      </c>
      <c r="H58" s="180"/>
      <c r="I58" s="180"/>
      <c r="J58" s="180">
        <f>'将来負担比率（分子）の構造'!K$50</f>
        <v>1114</v>
      </c>
      <c r="K58" s="180"/>
      <c r="L58" s="180"/>
      <c r="M58" s="180">
        <f>'将来負担比率（分子）の構造'!L$50</f>
        <v>1290</v>
      </c>
      <c r="N58" s="180"/>
      <c r="O58" s="180"/>
      <c r="P58" s="180">
        <f>'将来負担比率（分子）の構造'!M$50</f>
        <v>1858</v>
      </c>
    </row>
    <row r="59" spans="1:16" x14ac:dyDescent="0.2">
      <c r="A59" s="180" t="s">
        <v>39</v>
      </c>
      <c r="B59" s="180">
        <f>'将来負担比率（分子）の構造'!I$49</f>
        <v>1</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35</v>
      </c>
      <c r="B62" s="180">
        <f>'将来負担比率（分子）の構造'!I$45</f>
        <v>1121</v>
      </c>
      <c r="C62" s="180"/>
      <c r="D62" s="180"/>
      <c r="E62" s="180">
        <f>'将来負担比率（分子）の構造'!J$45</f>
        <v>1173</v>
      </c>
      <c r="F62" s="180"/>
      <c r="G62" s="180"/>
      <c r="H62" s="180">
        <f>'将来負担比率（分子）の構造'!K$45</f>
        <v>1336</v>
      </c>
      <c r="I62" s="180"/>
      <c r="J62" s="180"/>
      <c r="K62" s="180">
        <f>'将来負担比率（分子）の構造'!L$45</f>
        <v>1369</v>
      </c>
      <c r="L62" s="180"/>
      <c r="M62" s="180"/>
      <c r="N62" s="180">
        <f>'将来負担比率（分子）の構造'!M$45</f>
        <v>1519</v>
      </c>
      <c r="O62" s="180"/>
      <c r="P62" s="180"/>
    </row>
    <row r="63" spans="1:16" x14ac:dyDescent="0.2">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2">
      <c r="A64" s="180" t="s">
        <v>33</v>
      </c>
      <c r="B64" s="180">
        <f>'将来負担比率（分子）の構造'!I$43</f>
        <v>4732</v>
      </c>
      <c r="C64" s="180"/>
      <c r="D64" s="180"/>
      <c r="E64" s="180">
        <f>'将来負担比率（分子）の構造'!J$43</f>
        <v>4545</v>
      </c>
      <c r="F64" s="180"/>
      <c r="G64" s="180"/>
      <c r="H64" s="180">
        <f>'将来負担比率（分子）の構造'!K$43</f>
        <v>4618</v>
      </c>
      <c r="I64" s="180"/>
      <c r="J64" s="180"/>
      <c r="K64" s="180">
        <f>'将来負担比率（分子）の構造'!L$43</f>
        <v>4613</v>
      </c>
      <c r="L64" s="180"/>
      <c r="M64" s="180"/>
      <c r="N64" s="180">
        <f>'将来負担比率（分子）の構造'!M$43</f>
        <v>4403</v>
      </c>
      <c r="O64" s="180"/>
      <c r="P64" s="180"/>
    </row>
    <row r="65" spans="1:16" x14ac:dyDescent="0.2">
      <c r="A65" s="180" t="s">
        <v>32</v>
      </c>
      <c r="B65" s="180">
        <f>'将来負担比率（分子）の構造'!I$42</f>
        <v>77</v>
      </c>
      <c r="C65" s="180"/>
      <c r="D65" s="180"/>
      <c r="E65" s="180">
        <f>'将来負担比率（分子）の構造'!J$42</f>
        <v>67</v>
      </c>
      <c r="F65" s="180"/>
      <c r="G65" s="180"/>
      <c r="H65" s="180">
        <f>'将来負担比率（分子）の構造'!K$42</f>
        <v>40</v>
      </c>
      <c r="I65" s="180"/>
      <c r="J65" s="180"/>
      <c r="K65" s="180">
        <f>'将来負担比率（分子）の構造'!L$42</f>
        <v>54</v>
      </c>
      <c r="L65" s="180"/>
      <c r="M65" s="180"/>
      <c r="N65" s="180">
        <f>'将来負担比率（分子）の構造'!M$42</f>
        <v>54</v>
      </c>
      <c r="O65" s="180"/>
      <c r="P65" s="180"/>
    </row>
    <row r="66" spans="1:16" x14ac:dyDescent="0.2">
      <c r="A66" s="180" t="s">
        <v>31</v>
      </c>
      <c r="B66" s="180">
        <f>'将来負担比率（分子）の構造'!I$41</f>
        <v>7086</v>
      </c>
      <c r="C66" s="180"/>
      <c r="D66" s="180"/>
      <c r="E66" s="180">
        <f>'将来負担比率（分子）の構造'!J$41</f>
        <v>6914</v>
      </c>
      <c r="F66" s="180"/>
      <c r="G66" s="180"/>
      <c r="H66" s="180">
        <f>'将来負担比率（分子）の構造'!K$41</f>
        <v>6935</v>
      </c>
      <c r="I66" s="180"/>
      <c r="J66" s="180"/>
      <c r="K66" s="180">
        <f>'将来負担比率（分子）の構造'!L$41</f>
        <v>6867</v>
      </c>
      <c r="L66" s="180"/>
      <c r="M66" s="180"/>
      <c r="N66" s="180">
        <f>'将来負担比率（分子）の構造'!M$41</f>
        <v>6783</v>
      </c>
      <c r="O66" s="180"/>
      <c r="P66" s="180"/>
    </row>
    <row r="67" spans="1:16" x14ac:dyDescent="0.2">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539</v>
      </c>
      <c r="C72" s="184">
        <f>基金残高に係る経年分析!G55</f>
        <v>671</v>
      </c>
      <c r="D72" s="184">
        <f>基金残高に係る経年分析!H55</f>
        <v>910</v>
      </c>
    </row>
    <row r="73" spans="1:16" x14ac:dyDescent="0.2">
      <c r="A73" s="183" t="s">
        <v>78</v>
      </c>
      <c r="B73" s="184" t="str">
        <f>基金残高に係る経年分析!F56</f>
        <v>-</v>
      </c>
      <c r="C73" s="184" t="str">
        <f>基金残高に係る経年分析!G56</f>
        <v>-</v>
      </c>
      <c r="D73" s="184" t="str">
        <f>基金残高に係る経年分析!H56</f>
        <v>-</v>
      </c>
    </row>
    <row r="74" spans="1:16" x14ac:dyDescent="0.2">
      <c r="A74" s="183" t="s">
        <v>79</v>
      </c>
      <c r="B74" s="184">
        <f>基金残高に係る経年分析!F57</f>
        <v>364</v>
      </c>
      <c r="C74" s="184">
        <f>基金残高に係る経年分析!G57</f>
        <v>347</v>
      </c>
      <c r="D74" s="184">
        <f>基金残高に係る経年分析!H57</f>
        <v>598</v>
      </c>
    </row>
  </sheetData>
  <sheetProtection algorithmName="SHA-512" hashValue="iCAI5UIq1OMpfMpAJemfOoFppZh2sejIa95cPkeEhhncAMEqOjm799f9sgxn3ono27pKhH6at1TrIQKQduEeZA==" saltValue="BkBRqGhy/3YduzhdUMzpA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217</v>
      </c>
      <c r="DI1" s="794"/>
      <c r="DJ1" s="794"/>
      <c r="DK1" s="794"/>
      <c r="DL1" s="794"/>
      <c r="DM1" s="794"/>
      <c r="DN1" s="795"/>
      <c r="DO1" s="225"/>
      <c r="DP1" s="793" t="s">
        <v>218</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2">
      <c r="B2" s="226" t="s">
        <v>219</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735" t="s">
        <v>220</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221</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222</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2">
      <c r="B4" s="735" t="s">
        <v>1</v>
      </c>
      <c r="C4" s="736"/>
      <c r="D4" s="736"/>
      <c r="E4" s="736"/>
      <c r="F4" s="736"/>
      <c r="G4" s="736"/>
      <c r="H4" s="736"/>
      <c r="I4" s="736"/>
      <c r="J4" s="736"/>
      <c r="K4" s="736"/>
      <c r="L4" s="736"/>
      <c r="M4" s="736"/>
      <c r="N4" s="736"/>
      <c r="O4" s="736"/>
      <c r="P4" s="736"/>
      <c r="Q4" s="737"/>
      <c r="R4" s="735" t="s">
        <v>223</v>
      </c>
      <c r="S4" s="736"/>
      <c r="T4" s="736"/>
      <c r="U4" s="736"/>
      <c r="V4" s="736"/>
      <c r="W4" s="736"/>
      <c r="X4" s="736"/>
      <c r="Y4" s="737"/>
      <c r="Z4" s="735" t="s">
        <v>224</v>
      </c>
      <c r="AA4" s="736"/>
      <c r="AB4" s="736"/>
      <c r="AC4" s="737"/>
      <c r="AD4" s="735" t="s">
        <v>225</v>
      </c>
      <c r="AE4" s="736"/>
      <c r="AF4" s="736"/>
      <c r="AG4" s="736"/>
      <c r="AH4" s="736"/>
      <c r="AI4" s="736"/>
      <c r="AJ4" s="736"/>
      <c r="AK4" s="737"/>
      <c r="AL4" s="735" t="s">
        <v>224</v>
      </c>
      <c r="AM4" s="736"/>
      <c r="AN4" s="736"/>
      <c r="AO4" s="737"/>
      <c r="AP4" s="796" t="s">
        <v>226</v>
      </c>
      <c r="AQ4" s="796"/>
      <c r="AR4" s="796"/>
      <c r="AS4" s="796"/>
      <c r="AT4" s="796"/>
      <c r="AU4" s="796"/>
      <c r="AV4" s="796"/>
      <c r="AW4" s="796"/>
      <c r="AX4" s="796"/>
      <c r="AY4" s="796"/>
      <c r="AZ4" s="796"/>
      <c r="BA4" s="796"/>
      <c r="BB4" s="796"/>
      <c r="BC4" s="796"/>
      <c r="BD4" s="796"/>
      <c r="BE4" s="796"/>
      <c r="BF4" s="796"/>
      <c r="BG4" s="796" t="s">
        <v>227</v>
      </c>
      <c r="BH4" s="796"/>
      <c r="BI4" s="796"/>
      <c r="BJ4" s="796"/>
      <c r="BK4" s="796"/>
      <c r="BL4" s="796"/>
      <c r="BM4" s="796"/>
      <c r="BN4" s="796"/>
      <c r="BO4" s="796" t="s">
        <v>224</v>
      </c>
      <c r="BP4" s="796"/>
      <c r="BQ4" s="796"/>
      <c r="BR4" s="796"/>
      <c r="BS4" s="796" t="s">
        <v>228</v>
      </c>
      <c r="BT4" s="796"/>
      <c r="BU4" s="796"/>
      <c r="BV4" s="796"/>
      <c r="BW4" s="796"/>
      <c r="BX4" s="796"/>
      <c r="BY4" s="796"/>
      <c r="BZ4" s="796"/>
      <c r="CA4" s="796"/>
      <c r="CB4" s="796"/>
      <c r="CD4" s="778" t="s">
        <v>229</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2">
      <c r="B5" s="760" t="s">
        <v>230</v>
      </c>
      <c r="C5" s="761"/>
      <c r="D5" s="761"/>
      <c r="E5" s="761"/>
      <c r="F5" s="761"/>
      <c r="G5" s="761"/>
      <c r="H5" s="761"/>
      <c r="I5" s="761"/>
      <c r="J5" s="761"/>
      <c r="K5" s="761"/>
      <c r="L5" s="761"/>
      <c r="M5" s="761"/>
      <c r="N5" s="761"/>
      <c r="O5" s="761"/>
      <c r="P5" s="761"/>
      <c r="Q5" s="762"/>
      <c r="R5" s="726">
        <v>7929333</v>
      </c>
      <c r="S5" s="727"/>
      <c r="T5" s="727"/>
      <c r="U5" s="727"/>
      <c r="V5" s="727"/>
      <c r="W5" s="727"/>
      <c r="X5" s="727"/>
      <c r="Y5" s="773"/>
      <c r="Z5" s="791">
        <v>60.6</v>
      </c>
      <c r="AA5" s="791"/>
      <c r="AB5" s="791"/>
      <c r="AC5" s="791"/>
      <c r="AD5" s="792">
        <v>7498630</v>
      </c>
      <c r="AE5" s="792"/>
      <c r="AF5" s="792"/>
      <c r="AG5" s="792"/>
      <c r="AH5" s="792"/>
      <c r="AI5" s="792"/>
      <c r="AJ5" s="792"/>
      <c r="AK5" s="792"/>
      <c r="AL5" s="774">
        <v>86.7</v>
      </c>
      <c r="AM5" s="743"/>
      <c r="AN5" s="743"/>
      <c r="AO5" s="775"/>
      <c r="AP5" s="760" t="s">
        <v>231</v>
      </c>
      <c r="AQ5" s="761"/>
      <c r="AR5" s="761"/>
      <c r="AS5" s="761"/>
      <c r="AT5" s="761"/>
      <c r="AU5" s="761"/>
      <c r="AV5" s="761"/>
      <c r="AW5" s="761"/>
      <c r="AX5" s="761"/>
      <c r="AY5" s="761"/>
      <c r="AZ5" s="761"/>
      <c r="BA5" s="761"/>
      <c r="BB5" s="761"/>
      <c r="BC5" s="761"/>
      <c r="BD5" s="761"/>
      <c r="BE5" s="761"/>
      <c r="BF5" s="762"/>
      <c r="BG5" s="661">
        <v>7498630</v>
      </c>
      <c r="BH5" s="664"/>
      <c r="BI5" s="664"/>
      <c r="BJ5" s="664"/>
      <c r="BK5" s="664"/>
      <c r="BL5" s="664"/>
      <c r="BM5" s="664"/>
      <c r="BN5" s="665"/>
      <c r="BO5" s="723">
        <v>94.6</v>
      </c>
      <c r="BP5" s="723"/>
      <c r="BQ5" s="723"/>
      <c r="BR5" s="723"/>
      <c r="BS5" s="724">
        <v>112260</v>
      </c>
      <c r="BT5" s="724"/>
      <c r="BU5" s="724"/>
      <c r="BV5" s="724"/>
      <c r="BW5" s="724"/>
      <c r="BX5" s="724"/>
      <c r="BY5" s="724"/>
      <c r="BZ5" s="724"/>
      <c r="CA5" s="724"/>
      <c r="CB5" s="765"/>
      <c r="CD5" s="778" t="s">
        <v>226</v>
      </c>
      <c r="CE5" s="779"/>
      <c r="CF5" s="779"/>
      <c r="CG5" s="779"/>
      <c r="CH5" s="779"/>
      <c r="CI5" s="779"/>
      <c r="CJ5" s="779"/>
      <c r="CK5" s="779"/>
      <c r="CL5" s="779"/>
      <c r="CM5" s="779"/>
      <c r="CN5" s="779"/>
      <c r="CO5" s="779"/>
      <c r="CP5" s="779"/>
      <c r="CQ5" s="780"/>
      <c r="CR5" s="778" t="s">
        <v>232</v>
      </c>
      <c r="CS5" s="779"/>
      <c r="CT5" s="779"/>
      <c r="CU5" s="779"/>
      <c r="CV5" s="779"/>
      <c r="CW5" s="779"/>
      <c r="CX5" s="779"/>
      <c r="CY5" s="780"/>
      <c r="CZ5" s="778" t="s">
        <v>224</v>
      </c>
      <c r="DA5" s="779"/>
      <c r="DB5" s="779"/>
      <c r="DC5" s="780"/>
      <c r="DD5" s="778" t="s">
        <v>233</v>
      </c>
      <c r="DE5" s="779"/>
      <c r="DF5" s="779"/>
      <c r="DG5" s="779"/>
      <c r="DH5" s="779"/>
      <c r="DI5" s="779"/>
      <c r="DJ5" s="779"/>
      <c r="DK5" s="779"/>
      <c r="DL5" s="779"/>
      <c r="DM5" s="779"/>
      <c r="DN5" s="779"/>
      <c r="DO5" s="779"/>
      <c r="DP5" s="780"/>
      <c r="DQ5" s="778" t="s">
        <v>234</v>
      </c>
      <c r="DR5" s="779"/>
      <c r="DS5" s="779"/>
      <c r="DT5" s="779"/>
      <c r="DU5" s="779"/>
      <c r="DV5" s="779"/>
      <c r="DW5" s="779"/>
      <c r="DX5" s="779"/>
      <c r="DY5" s="779"/>
      <c r="DZ5" s="779"/>
      <c r="EA5" s="779"/>
      <c r="EB5" s="779"/>
      <c r="EC5" s="780"/>
    </row>
    <row r="6" spans="2:143" ht="11.25" customHeight="1" x14ac:dyDescent="0.2">
      <c r="B6" s="658" t="s">
        <v>235</v>
      </c>
      <c r="C6" s="659"/>
      <c r="D6" s="659"/>
      <c r="E6" s="659"/>
      <c r="F6" s="659"/>
      <c r="G6" s="659"/>
      <c r="H6" s="659"/>
      <c r="I6" s="659"/>
      <c r="J6" s="659"/>
      <c r="K6" s="659"/>
      <c r="L6" s="659"/>
      <c r="M6" s="659"/>
      <c r="N6" s="659"/>
      <c r="O6" s="659"/>
      <c r="P6" s="659"/>
      <c r="Q6" s="660"/>
      <c r="R6" s="661">
        <v>113767</v>
      </c>
      <c r="S6" s="664"/>
      <c r="T6" s="664"/>
      <c r="U6" s="664"/>
      <c r="V6" s="664"/>
      <c r="W6" s="664"/>
      <c r="X6" s="664"/>
      <c r="Y6" s="665"/>
      <c r="Z6" s="723">
        <v>0.9</v>
      </c>
      <c r="AA6" s="723"/>
      <c r="AB6" s="723"/>
      <c r="AC6" s="723"/>
      <c r="AD6" s="724">
        <v>113767</v>
      </c>
      <c r="AE6" s="724"/>
      <c r="AF6" s="724"/>
      <c r="AG6" s="724"/>
      <c r="AH6" s="724"/>
      <c r="AI6" s="724"/>
      <c r="AJ6" s="724"/>
      <c r="AK6" s="724"/>
      <c r="AL6" s="666">
        <v>1.3</v>
      </c>
      <c r="AM6" s="667"/>
      <c r="AN6" s="667"/>
      <c r="AO6" s="725"/>
      <c r="AP6" s="658" t="s">
        <v>236</v>
      </c>
      <c r="AQ6" s="659"/>
      <c r="AR6" s="659"/>
      <c r="AS6" s="659"/>
      <c r="AT6" s="659"/>
      <c r="AU6" s="659"/>
      <c r="AV6" s="659"/>
      <c r="AW6" s="659"/>
      <c r="AX6" s="659"/>
      <c r="AY6" s="659"/>
      <c r="AZ6" s="659"/>
      <c r="BA6" s="659"/>
      <c r="BB6" s="659"/>
      <c r="BC6" s="659"/>
      <c r="BD6" s="659"/>
      <c r="BE6" s="659"/>
      <c r="BF6" s="660"/>
      <c r="BG6" s="661">
        <v>7498630</v>
      </c>
      <c r="BH6" s="664"/>
      <c r="BI6" s="664"/>
      <c r="BJ6" s="664"/>
      <c r="BK6" s="664"/>
      <c r="BL6" s="664"/>
      <c r="BM6" s="664"/>
      <c r="BN6" s="665"/>
      <c r="BO6" s="723">
        <v>94.6</v>
      </c>
      <c r="BP6" s="723"/>
      <c r="BQ6" s="723"/>
      <c r="BR6" s="723"/>
      <c r="BS6" s="724">
        <v>112260</v>
      </c>
      <c r="BT6" s="724"/>
      <c r="BU6" s="724"/>
      <c r="BV6" s="724"/>
      <c r="BW6" s="724"/>
      <c r="BX6" s="724"/>
      <c r="BY6" s="724"/>
      <c r="BZ6" s="724"/>
      <c r="CA6" s="724"/>
      <c r="CB6" s="765"/>
      <c r="CD6" s="732" t="s">
        <v>237</v>
      </c>
      <c r="CE6" s="733"/>
      <c r="CF6" s="733"/>
      <c r="CG6" s="733"/>
      <c r="CH6" s="733"/>
      <c r="CI6" s="733"/>
      <c r="CJ6" s="733"/>
      <c r="CK6" s="733"/>
      <c r="CL6" s="733"/>
      <c r="CM6" s="733"/>
      <c r="CN6" s="733"/>
      <c r="CO6" s="733"/>
      <c r="CP6" s="733"/>
      <c r="CQ6" s="734"/>
      <c r="CR6" s="661">
        <v>165287</v>
      </c>
      <c r="CS6" s="664"/>
      <c r="CT6" s="664"/>
      <c r="CU6" s="664"/>
      <c r="CV6" s="664"/>
      <c r="CW6" s="664"/>
      <c r="CX6" s="664"/>
      <c r="CY6" s="665"/>
      <c r="CZ6" s="774">
        <v>1.3</v>
      </c>
      <c r="DA6" s="743"/>
      <c r="DB6" s="743"/>
      <c r="DC6" s="777"/>
      <c r="DD6" s="669" t="s">
        <v>238</v>
      </c>
      <c r="DE6" s="664"/>
      <c r="DF6" s="664"/>
      <c r="DG6" s="664"/>
      <c r="DH6" s="664"/>
      <c r="DI6" s="664"/>
      <c r="DJ6" s="664"/>
      <c r="DK6" s="664"/>
      <c r="DL6" s="664"/>
      <c r="DM6" s="664"/>
      <c r="DN6" s="664"/>
      <c r="DO6" s="664"/>
      <c r="DP6" s="665"/>
      <c r="DQ6" s="669">
        <v>165243</v>
      </c>
      <c r="DR6" s="664"/>
      <c r="DS6" s="664"/>
      <c r="DT6" s="664"/>
      <c r="DU6" s="664"/>
      <c r="DV6" s="664"/>
      <c r="DW6" s="664"/>
      <c r="DX6" s="664"/>
      <c r="DY6" s="664"/>
      <c r="DZ6" s="664"/>
      <c r="EA6" s="664"/>
      <c r="EB6" s="664"/>
      <c r="EC6" s="704"/>
    </row>
    <row r="7" spans="2:143" ht="11.25" customHeight="1" x14ac:dyDescent="0.2">
      <c r="B7" s="658" t="s">
        <v>239</v>
      </c>
      <c r="C7" s="659"/>
      <c r="D7" s="659"/>
      <c r="E7" s="659"/>
      <c r="F7" s="659"/>
      <c r="G7" s="659"/>
      <c r="H7" s="659"/>
      <c r="I7" s="659"/>
      <c r="J7" s="659"/>
      <c r="K7" s="659"/>
      <c r="L7" s="659"/>
      <c r="M7" s="659"/>
      <c r="N7" s="659"/>
      <c r="O7" s="659"/>
      <c r="P7" s="659"/>
      <c r="Q7" s="660"/>
      <c r="R7" s="661">
        <v>5701</v>
      </c>
      <c r="S7" s="664"/>
      <c r="T7" s="664"/>
      <c r="U7" s="664"/>
      <c r="V7" s="664"/>
      <c r="W7" s="664"/>
      <c r="X7" s="664"/>
      <c r="Y7" s="665"/>
      <c r="Z7" s="723">
        <v>0</v>
      </c>
      <c r="AA7" s="723"/>
      <c r="AB7" s="723"/>
      <c r="AC7" s="723"/>
      <c r="AD7" s="724">
        <v>5701</v>
      </c>
      <c r="AE7" s="724"/>
      <c r="AF7" s="724"/>
      <c r="AG7" s="724"/>
      <c r="AH7" s="724"/>
      <c r="AI7" s="724"/>
      <c r="AJ7" s="724"/>
      <c r="AK7" s="724"/>
      <c r="AL7" s="666">
        <v>0.1</v>
      </c>
      <c r="AM7" s="667"/>
      <c r="AN7" s="667"/>
      <c r="AO7" s="725"/>
      <c r="AP7" s="658" t="s">
        <v>240</v>
      </c>
      <c r="AQ7" s="659"/>
      <c r="AR7" s="659"/>
      <c r="AS7" s="659"/>
      <c r="AT7" s="659"/>
      <c r="AU7" s="659"/>
      <c r="AV7" s="659"/>
      <c r="AW7" s="659"/>
      <c r="AX7" s="659"/>
      <c r="AY7" s="659"/>
      <c r="AZ7" s="659"/>
      <c r="BA7" s="659"/>
      <c r="BB7" s="659"/>
      <c r="BC7" s="659"/>
      <c r="BD7" s="659"/>
      <c r="BE7" s="659"/>
      <c r="BF7" s="660"/>
      <c r="BG7" s="661">
        <v>3011079</v>
      </c>
      <c r="BH7" s="664"/>
      <c r="BI7" s="664"/>
      <c r="BJ7" s="664"/>
      <c r="BK7" s="664"/>
      <c r="BL7" s="664"/>
      <c r="BM7" s="664"/>
      <c r="BN7" s="665"/>
      <c r="BO7" s="723">
        <v>38</v>
      </c>
      <c r="BP7" s="723"/>
      <c r="BQ7" s="723"/>
      <c r="BR7" s="723"/>
      <c r="BS7" s="724">
        <v>112260</v>
      </c>
      <c r="BT7" s="724"/>
      <c r="BU7" s="724"/>
      <c r="BV7" s="724"/>
      <c r="BW7" s="724"/>
      <c r="BX7" s="724"/>
      <c r="BY7" s="724"/>
      <c r="BZ7" s="724"/>
      <c r="CA7" s="724"/>
      <c r="CB7" s="765"/>
      <c r="CD7" s="705" t="s">
        <v>241</v>
      </c>
      <c r="CE7" s="702"/>
      <c r="CF7" s="702"/>
      <c r="CG7" s="702"/>
      <c r="CH7" s="702"/>
      <c r="CI7" s="702"/>
      <c r="CJ7" s="702"/>
      <c r="CK7" s="702"/>
      <c r="CL7" s="702"/>
      <c r="CM7" s="702"/>
      <c r="CN7" s="702"/>
      <c r="CO7" s="702"/>
      <c r="CP7" s="702"/>
      <c r="CQ7" s="703"/>
      <c r="CR7" s="661">
        <v>1847743</v>
      </c>
      <c r="CS7" s="664"/>
      <c r="CT7" s="664"/>
      <c r="CU7" s="664"/>
      <c r="CV7" s="664"/>
      <c r="CW7" s="664"/>
      <c r="CX7" s="664"/>
      <c r="CY7" s="665"/>
      <c r="CZ7" s="723">
        <v>14.8</v>
      </c>
      <c r="DA7" s="723"/>
      <c r="DB7" s="723"/>
      <c r="DC7" s="723"/>
      <c r="DD7" s="669">
        <v>114154</v>
      </c>
      <c r="DE7" s="664"/>
      <c r="DF7" s="664"/>
      <c r="DG7" s="664"/>
      <c r="DH7" s="664"/>
      <c r="DI7" s="664"/>
      <c r="DJ7" s="664"/>
      <c r="DK7" s="664"/>
      <c r="DL7" s="664"/>
      <c r="DM7" s="664"/>
      <c r="DN7" s="664"/>
      <c r="DO7" s="664"/>
      <c r="DP7" s="665"/>
      <c r="DQ7" s="669">
        <v>1693593</v>
      </c>
      <c r="DR7" s="664"/>
      <c r="DS7" s="664"/>
      <c r="DT7" s="664"/>
      <c r="DU7" s="664"/>
      <c r="DV7" s="664"/>
      <c r="DW7" s="664"/>
      <c r="DX7" s="664"/>
      <c r="DY7" s="664"/>
      <c r="DZ7" s="664"/>
      <c r="EA7" s="664"/>
      <c r="EB7" s="664"/>
      <c r="EC7" s="704"/>
    </row>
    <row r="8" spans="2:143" ht="11.25" customHeight="1" x14ac:dyDescent="0.2">
      <c r="B8" s="658" t="s">
        <v>242</v>
      </c>
      <c r="C8" s="659"/>
      <c r="D8" s="659"/>
      <c r="E8" s="659"/>
      <c r="F8" s="659"/>
      <c r="G8" s="659"/>
      <c r="H8" s="659"/>
      <c r="I8" s="659"/>
      <c r="J8" s="659"/>
      <c r="K8" s="659"/>
      <c r="L8" s="659"/>
      <c r="M8" s="659"/>
      <c r="N8" s="659"/>
      <c r="O8" s="659"/>
      <c r="P8" s="659"/>
      <c r="Q8" s="660"/>
      <c r="R8" s="661">
        <v>23893</v>
      </c>
      <c r="S8" s="664"/>
      <c r="T8" s="664"/>
      <c r="U8" s="664"/>
      <c r="V8" s="664"/>
      <c r="W8" s="664"/>
      <c r="X8" s="664"/>
      <c r="Y8" s="665"/>
      <c r="Z8" s="723">
        <v>0.2</v>
      </c>
      <c r="AA8" s="723"/>
      <c r="AB8" s="723"/>
      <c r="AC8" s="723"/>
      <c r="AD8" s="724">
        <v>23893</v>
      </c>
      <c r="AE8" s="724"/>
      <c r="AF8" s="724"/>
      <c r="AG8" s="724"/>
      <c r="AH8" s="724"/>
      <c r="AI8" s="724"/>
      <c r="AJ8" s="724"/>
      <c r="AK8" s="724"/>
      <c r="AL8" s="666">
        <v>0.3</v>
      </c>
      <c r="AM8" s="667"/>
      <c r="AN8" s="667"/>
      <c r="AO8" s="725"/>
      <c r="AP8" s="658" t="s">
        <v>243</v>
      </c>
      <c r="AQ8" s="659"/>
      <c r="AR8" s="659"/>
      <c r="AS8" s="659"/>
      <c r="AT8" s="659"/>
      <c r="AU8" s="659"/>
      <c r="AV8" s="659"/>
      <c r="AW8" s="659"/>
      <c r="AX8" s="659"/>
      <c r="AY8" s="659"/>
      <c r="AZ8" s="659"/>
      <c r="BA8" s="659"/>
      <c r="BB8" s="659"/>
      <c r="BC8" s="659"/>
      <c r="BD8" s="659"/>
      <c r="BE8" s="659"/>
      <c r="BF8" s="660"/>
      <c r="BG8" s="661">
        <v>84249</v>
      </c>
      <c r="BH8" s="664"/>
      <c r="BI8" s="664"/>
      <c r="BJ8" s="664"/>
      <c r="BK8" s="664"/>
      <c r="BL8" s="664"/>
      <c r="BM8" s="664"/>
      <c r="BN8" s="665"/>
      <c r="BO8" s="723">
        <v>1.1000000000000001</v>
      </c>
      <c r="BP8" s="723"/>
      <c r="BQ8" s="723"/>
      <c r="BR8" s="723"/>
      <c r="BS8" s="669" t="s">
        <v>244</v>
      </c>
      <c r="BT8" s="664"/>
      <c r="BU8" s="664"/>
      <c r="BV8" s="664"/>
      <c r="BW8" s="664"/>
      <c r="BX8" s="664"/>
      <c r="BY8" s="664"/>
      <c r="BZ8" s="664"/>
      <c r="CA8" s="664"/>
      <c r="CB8" s="704"/>
      <c r="CD8" s="705" t="s">
        <v>245</v>
      </c>
      <c r="CE8" s="702"/>
      <c r="CF8" s="702"/>
      <c r="CG8" s="702"/>
      <c r="CH8" s="702"/>
      <c r="CI8" s="702"/>
      <c r="CJ8" s="702"/>
      <c r="CK8" s="702"/>
      <c r="CL8" s="702"/>
      <c r="CM8" s="702"/>
      <c r="CN8" s="702"/>
      <c r="CO8" s="702"/>
      <c r="CP8" s="702"/>
      <c r="CQ8" s="703"/>
      <c r="CR8" s="661">
        <v>4372160</v>
      </c>
      <c r="CS8" s="664"/>
      <c r="CT8" s="664"/>
      <c r="CU8" s="664"/>
      <c r="CV8" s="664"/>
      <c r="CW8" s="664"/>
      <c r="CX8" s="664"/>
      <c r="CY8" s="665"/>
      <c r="CZ8" s="723">
        <v>35</v>
      </c>
      <c r="DA8" s="723"/>
      <c r="DB8" s="723"/>
      <c r="DC8" s="723"/>
      <c r="DD8" s="669">
        <v>25021</v>
      </c>
      <c r="DE8" s="664"/>
      <c r="DF8" s="664"/>
      <c r="DG8" s="664"/>
      <c r="DH8" s="664"/>
      <c r="DI8" s="664"/>
      <c r="DJ8" s="664"/>
      <c r="DK8" s="664"/>
      <c r="DL8" s="664"/>
      <c r="DM8" s="664"/>
      <c r="DN8" s="664"/>
      <c r="DO8" s="664"/>
      <c r="DP8" s="665"/>
      <c r="DQ8" s="669">
        <v>2572516</v>
      </c>
      <c r="DR8" s="664"/>
      <c r="DS8" s="664"/>
      <c r="DT8" s="664"/>
      <c r="DU8" s="664"/>
      <c r="DV8" s="664"/>
      <c r="DW8" s="664"/>
      <c r="DX8" s="664"/>
      <c r="DY8" s="664"/>
      <c r="DZ8" s="664"/>
      <c r="EA8" s="664"/>
      <c r="EB8" s="664"/>
      <c r="EC8" s="704"/>
    </row>
    <row r="9" spans="2:143" ht="11.25" customHeight="1" x14ac:dyDescent="0.2">
      <c r="B9" s="658" t="s">
        <v>246</v>
      </c>
      <c r="C9" s="659"/>
      <c r="D9" s="659"/>
      <c r="E9" s="659"/>
      <c r="F9" s="659"/>
      <c r="G9" s="659"/>
      <c r="H9" s="659"/>
      <c r="I9" s="659"/>
      <c r="J9" s="659"/>
      <c r="K9" s="659"/>
      <c r="L9" s="659"/>
      <c r="M9" s="659"/>
      <c r="N9" s="659"/>
      <c r="O9" s="659"/>
      <c r="P9" s="659"/>
      <c r="Q9" s="660"/>
      <c r="R9" s="661">
        <v>20915</v>
      </c>
      <c r="S9" s="664"/>
      <c r="T9" s="664"/>
      <c r="U9" s="664"/>
      <c r="V9" s="664"/>
      <c r="W9" s="664"/>
      <c r="X9" s="664"/>
      <c r="Y9" s="665"/>
      <c r="Z9" s="723">
        <v>0.2</v>
      </c>
      <c r="AA9" s="723"/>
      <c r="AB9" s="723"/>
      <c r="AC9" s="723"/>
      <c r="AD9" s="724">
        <v>20915</v>
      </c>
      <c r="AE9" s="724"/>
      <c r="AF9" s="724"/>
      <c r="AG9" s="724"/>
      <c r="AH9" s="724"/>
      <c r="AI9" s="724"/>
      <c r="AJ9" s="724"/>
      <c r="AK9" s="724"/>
      <c r="AL9" s="666">
        <v>0.2</v>
      </c>
      <c r="AM9" s="667"/>
      <c r="AN9" s="667"/>
      <c r="AO9" s="725"/>
      <c r="AP9" s="658" t="s">
        <v>247</v>
      </c>
      <c r="AQ9" s="659"/>
      <c r="AR9" s="659"/>
      <c r="AS9" s="659"/>
      <c r="AT9" s="659"/>
      <c r="AU9" s="659"/>
      <c r="AV9" s="659"/>
      <c r="AW9" s="659"/>
      <c r="AX9" s="659"/>
      <c r="AY9" s="659"/>
      <c r="AZ9" s="659"/>
      <c r="BA9" s="659"/>
      <c r="BB9" s="659"/>
      <c r="BC9" s="659"/>
      <c r="BD9" s="659"/>
      <c r="BE9" s="659"/>
      <c r="BF9" s="660"/>
      <c r="BG9" s="661">
        <v>1988132</v>
      </c>
      <c r="BH9" s="664"/>
      <c r="BI9" s="664"/>
      <c r="BJ9" s="664"/>
      <c r="BK9" s="664"/>
      <c r="BL9" s="664"/>
      <c r="BM9" s="664"/>
      <c r="BN9" s="665"/>
      <c r="BO9" s="723">
        <v>25.1</v>
      </c>
      <c r="BP9" s="723"/>
      <c r="BQ9" s="723"/>
      <c r="BR9" s="723"/>
      <c r="BS9" s="669" t="s">
        <v>140</v>
      </c>
      <c r="BT9" s="664"/>
      <c r="BU9" s="664"/>
      <c r="BV9" s="664"/>
      <c r="BW9" s="664"/>
      <c r="BX9" s="664"/>
      <c r="BY9" s="664"/>
      <c r="BZ9" s="664"/>
      <c r="CA9" s="664"/>
      <c r="CB9" s="704"/>
      <c r="CD9" s="705" t="s">
        <v>248</v>
      </c>
      <c r="CE9" s="702"/>
      <c r="CF9" s="702"/>
      <c r="CG9" s="702"/>
      <c r="CH9" s="702"/>
      <c r="CI9" s="702"/>
      <c r="CJ9" s="702"/>
      <c r="CK9" s="702"/>
      <c r="CL9" s="702"/>
      <c r="CM9" s="702"/>
      <c r="CN9" s="702"/>
      <c r="CO9" s="702"/>
      <c r="CP9" s="702"/>
      <c r="CQ9" s="703"/>
      <c r="CR9" s="661">
        <v>1191829</v>
      </c>
      <c r="CS9" s="664"/>
      <c r="CT9" s="664"/>
      <c r="CU9" s="664"/>
      <c r="CV9" s="664"/>
      <c r="CW9" s="664"/>
      <c r="CX9" s="664"/>
      <c r="CY9" s="665"/>
      <c r="CZ9" s="723">
        <v>9.5</v>
      </c>
      <c r="DA9" s="723"/>
      <c r="DB9" s="723"/>
      <c r="DC9" s="723"/>
      <c r="DD9" s="669">
        <v>16733</v>
      </c>
      <c r="DE9" s="664"/>
      <c r="DF9" s="664"/>
      <c r="DG9" s="664"/>
      <c r="DH9" s="664"/>
      <c r="DI9" s="664"/>
      <c r="DJ9" s="664"/>
      <c r="DK9" s="664"/>
      <c r="DL9" s="664"/>
      <c r="DM9" s="664"/>
      <c r="DN9" s="664"/>
      <c r="DO9" s="664"/>
      <c r="DP9" s="665"/>
      <c r="DQ9" s="669">
        <v>1023526</v>
      </c>
      <c r="DR9" s="664"/>
      <c r="DS9" s="664"/>
      <c r="DT9" s="664"/>
      <c r="DU9" s="664"/>
      <c r="DV9" s="664"/>
      <c r="DW9" s="664"/>
      <c r="DX9" s="664"/>
      <c r="DY9" s="664"/>
      <c r="DZ9" s="664"/>
      <c r="EA9" s="664"/>
      <c r="EB9" s="664"/>
      <c r="EC9" s="704"/>
    </row>
    <row r="10" spans="2:143" ht="11.25" customHeight="1" x14ac:dyDescent="0.2">
      <c r="B10" s="658" t="s">
        <v>249</v>
      </c>
      <c r="C10" s="659"/>
      <c r="D10" s="659"/>
      <c r="E10" s="659"/>
      <c r="F10" s="659"/>
      <c r="G10" s="659"/>
      <c r="H10" s="659"/>
      <c r="I10" s="659"/>
      <c r="J10" s="659"/>
      <c r="K10" s="659"/>
      <c r="L10" s="659"/>
      <c r="M10" s="659"/>
      <c r="N10" s="659"/>
      <c r="O10" s="659"/>
      <c r="P10" s="659"/>
      <c r="Q10" s="660"/>
      <c r="R10" s="661" t="s">
        <v>140</v>
      </c>
      <c r="S10" s="664"/>
      <c r="T10" s="664"/>
      <c r="U10" s="664"/>
      <c r="V10" s="664"/>
      <c r="W10" s="664"/>
      <c r="X10" s="664"/>
      <c r="Y10" s="665"/>
      <c r="Z10" s="723" t="s">
        <v>140</v>
      </c>
      <c r="AA10" s="723"/>
      <c r="AB10" s="723"/>
      <c r="AC10" s="723"/>
      <c r="AD10" s="724" t="s">
        <v>244</v>
      </c>
      <c r="AE10" s="724"/>
      <c r="AF10" s="724"/>
      <c r="AG10" s="724"/>
      <c r="AH10" s="724"/>
      <c r="AI10" s="724"/>
      <c r="AJ10" s="724"/>
      <c r="AK10" s="724"/>
      <c r="AL10" s="666" t="s">
        <v>140</v>
      </c>
      <c r="AM10" s="667"/>
      <c r="AN10" s="667"/>
      <c r="AO10" s="725"/>
      <c r="AP10" s="658" t="s">
        <v>250</v>
      </c>
      <c r="AQ10" s="659"/>
      <c r="AR10" s="659"/>
      <c r="AS10" s="659"/>
      <c r="AT10" s="659"/>
      <c r="AU10" s="659"/>
      <c r="AV10" s="659"/>
      <c r="AW10" s="659"/>
      <c r="AX10" s="659"/>
      <c r="AY10" s="659"/>
      <c r="AZ10" s="659"/>
      <c r="BA10" s="659"/>
      <c r="BB10" s="659"/>
      <c r="BC10" s="659"/>
      <c r="BD10" s="659"/>
      <c r="BE10" s="659"/>
      <c r="BF10" s="660"/>
      <c r="BG10" s="661">
        <v>167161</v>
      </c>
      <c r="BH10" s="664"/>
      <c r="BI10" s="664"/>
      <c r="BJ10" s="664"/>
      <c r="BK10" s="664"/>
      <c r="BL10" s="664"/>
      <c r="BM10" s="664"/>
      <c r="BN10" s="665"/>
      <c r="BO10" s="723">
        <v>2.1</v>
      </c>
      <c r="BP10" s="723"/>
      <c r="BQ10" s="723"/>
      <c r="BR10" s="723"/>
      <c r="BS10" s="669" t="s">
        <v>140</v>
      </c>
      <c r="BT10" s="664"/>
      <c r="BU10" s="664"/>
      <c r="BV10" s="664"/>
      <c r="BW10" s="664"/>
      <c r="BX10" s="664"/>
      <c r="BY10" s="664"/>
      <c r="BZ10" s="664"/>
      <c r="CA10" s="664"/>
      <c r="CB10" s="704"/>
      <c r="CD10" s="705" t="s">
        <v>251</v>
      </c>
      <c r="CE10" s="702"/>
      <c r="CF10" s="702"/>
      <c r="CG10" s="702"/>
      <c r="CH10" s="702"/>
      <c r="CI10" s="702"/>
      <c r="CJ10" s="702"/>
      <c r="CK10" s="702"/>
      <c r="CL10" s="702"/>
      <c r="CM10" s="702"/>
      <c r="CN10" s="702"/>
      <c r="CO10" s="702"/>
      <c r="CP10" s="702"/>
      <c r="CQ10" s="703"/>
      <c r="CR10" s="661">
        <v>142251</v>
      </c>
      <c r="CS10" s="664"/>
      <c r="CT10" s="664"/>
      <c r="CU10" s="664"/>
      <c r="CV10" s="664"/>
      <c r="CW10" s="664"/>
      <c r="CX10" s="664"/>
      <c r="CY10" s="665"/>
      <c r="CZ10" s="723">
        <v>1.1000000000000001</v>
      </c>
      <c r="DA10" s="723"/>
      <c r="DB10" s="723"/>
      <c r="DC10" s="723"/>
      <c r="DD10" s="669" t="s">
        <v>140</v>
      </c>
      <c r="DE10" s="664"/>
      <c r="DF10" s="664"/>
      <c r="DG10" s="664"/>
      <c r="DH10" s="664"/>
      <c r="DI10" s="664"/>
      <c r="DJ10" s="664"/>
      <c r="DK10" s="664"/>
      <c r="DL10" s="664"/>
      <c r="DM10" s="664"/>
      <c r="DN10" s="664"/>
      <c r="DO10" s="664"/>
      <c r="DP10" s="665"/>
      <c r="DQ10" s="669">
        <v>20851</v>
      </c>
      <c r="DR10" s="664"/>
      <c r="DS10" s="664"/>
      <c r="DT10" s="664"/>
      <c r="DU10" s="664"/>
      <c r="DV10" s="664"/>
      <c r="DW10" s="664"/>
      <c r="DX10" s="664"/>
      <c r="DY10" s="664"/>
      <c r="DZ10" s="664"/>
      <c r="EA10" s="664"/>
      <c r="EB10" s="664"/>
      <c r="EC10" s="704"/>
    </row>
    <row r="11" spans="2:143" ht="11.25" customHeight="1" x14ac:dyDescent="0.2">
      <c r="B11" s="658" t="s">
        <v>252</v>
      </c>
      <c r="C11" s="659"/>
      <c r="D11" s="659"/>
      <c r="E11" s="659"/>
      <c r="F11" s="659"/>
      <c r="G11" s="659"/>
      <c r="H11" s="659"/>
      <c r="I11" s="659"/>
      <c r="J11" s="659"/>
      <c r="K11" s="659"/>
      <c r="L11" s="659"/>
      <c r="M11" s="659"/>
      <c r="N11" s="659"/>
      <c r="O11" s="659"/>
      <c r="P11" s="659"/>
      <c r="Q11" s="660"/>
      <c r="R11" s="661" t="s">
        <v>244</v>
      </c>
      <c r="S11" s="664"/>
      <c r="T11" s="664"/>
      <c r="U11" s="664"/>
      <c r="V11" s="664"/>
      <c r="W11" s="664"/>
      <c r="X11" s="664"/>
      <c r="Y11" s="665"/>
      <c r="Z11" s="723" t="s">
        <v>140</v>
      </c>
      <c r="AA11" s="723"/>
      <c r="AB11" s="723"/>
      <c r="AC11" s="723"/>
      <c r="AD11" s="724" t="s">
        <v>238</v>
      </c>
      <c r="AE11" s="724"/>
      <c r="AF11" s="724"/>
      <c r="AG11" s="724"/>
      <c r="AH11" s="724"/>
      <c r="AI11" s="724"/>
      <c r="AJ11" s="724"/>
      <c r="AK11" s="724"/>
      <c r="AL11" s="666" t="s">
        <v>140</v>
      </c>
      <c r="AM11" s="667"/>
      <c r="AN11" s="667"/>
      <c r="AO11" s="725"/>
      <c r="AP11" s="658" t="s">
        <v>253</v>
      </c>
      <c r="AQ11" s="659"/>
      <c r="AR11" s="659"/>
      <c r="AS11" s="659"/>
      <c r="AT11" s="659"/>
      <c r="AU11" s="659"/>
      <c r="AV11" s="659"/>
      <c r="AW11" s="659"/>
      <c r="AX11" s="659"/>
      <c r="AY11" s="659"/>
      <c r="AZ11" s="659"/>
      <c r="BA11" s="659"/>
      <c r="BB11" s="659"/>
      <c r="BC11" s="659"/>
      <c r="BD11" s="659"/>
      <c r="BE11" s="659"/>
      <c r="BF11" s="660"/>
      <c r="BG11" s="661">
        <v>771537</v>
      </c>
      <c r="BH11" s="664"/>
      <c r="BI11" s="664"/>
      <c r="BJ11" s="664"/>
      <c r="BK11" s="664"/>
      <c r="BL11" s="664"/>
      <c r="BM11" s="664"/>
      <c r="BN11" s="665"/>
      <c r="BO11" s="723">
        <v>9.6999999999999993</v>
      </c>
      <c r="BP11" s="723"/>
      <c r="BQ11" s="723"/>
      <c r="BR11" s="723"/>
      <c r="BS11" s="669">
        <v>112260</v>
      </c>
      <c r="BT11" s="664"/>
      <c r="BU11" s="664"/>
      <c r="BV11" s="664"/>
      <c r="BW11" s="664"/>
      <c r="BX11" s="664"/>
      <c r="BY11" s="664"/>
      <c r="BZ11" s="664"/>
      <c r="CA11" s="664"/>
      <c r="CB11" s="704"/>
      <c r="CD11" s="705" t="s">
        <v>254</v>
      </c>
      <c r="CE11" s="702"/>
      <c r="CF11" s="702"/>
      <c r="CG11" s="702"/>
      <c r="CH11" s="702"/>
      <c r="CI11" s="702"/>
      <c r="CJ11" s="702"/>
      <c r="CK11" s="702"/>
      <c r="CL11" s="702"/>
      <c r="CM11" s="702"/>
      <c r="CN11" s="702"/>
      <c r="CO11" s="702"/>
      <c r="CP11" s="702"/>
      <c r="CQ11" s="703"/>
      <c r="CR11" s="661">
        <v>204860</v>
      </c>
      <c r="CS11" s="664"/>
      <c r="CT11" s="664"/>
      <c r="CU11" s="664"/>
      <c r="CV11" s="664"/>
      <c r="CW11" s="664"/>
      <c r="CX11" s="664"/>
      <c r="CY11" s="665"/>
      <c r="CZ11" s="723">
        <v>1.6</v>
      </c>
      <c r="DA11" s="723"/>
      <c r="DB11" s="723"/>
      <c r="DC11" s="723"/>
      <c r="DD11" s="669">
        <v>29260</v>
      </c>
      <c r="DE11" s="664"/>
      <c r="DF11" s="664"/>
      <c r="DG11" s="664"/>
      <c r="DH11" s="664"/>
      <c r="DI11" s="664"/>
      <c r="DJ11" s="664"/>
      <c r="DK11" s="664"/>
      <c r="DL11" s="664"/>
      <c r="DM11" s="664"/>
      <c r="DN11" s="664"/>
      <c r="DO11" s="664"/>
      <c r="DP11" s="665"/>
      <c r="DQ11" s="669">
        <v>137842</v>
      </c>
      <c r="DR11" s="664"/>
      <c r="DS11" s="664"/>
      <c r="DT11" s="664"/>
      <c r="DU11" s="664"/>
      <c r="DV11" s="664"/>
      <c r="DW11" s="664"/>
      <c r="DX11" s="664"/>
      <c r="DY11" s="664"/>
      <c r="DZ11" s="664"/>
      <c r="EA11" s="664"/>
      <c r="EB11" s="664"/>
      <c r="EC11" s="704"/>
    </row>
    <row r="12" spans="2:143" ht="11.25" customHeight="1" x14ac:dyDescent="0.2">
      <c r="B12" s="658" t="s">
        <v>255</v>
      </c>
      <c r="C12" s="659"/>
      <c r="D12" s="659"/>
      <c r="E12" s="659"/>
      <c r="F12" s="659"/>
      <c r="G12" s="659"/>
      <c r="H12" s="659"/>
      <c r="I12" s="659"/>
      <c r="J12" s="659"/>
      <c r="K12" s="659"/>
      <c r="L12" s="659"/>
      <c r="M12" s="659"/>
      <c r="N12" s="659"/>
      <c r="O12" s="659"/>
      <c r="P12" s="659"/>
      <c r="Q12" s="660"/>
      <c r="R12" s="661">
        <v>807963</v>
      </c>
      <c r="S12" s="664"/>
      <c r="T12" s="664"/>
      <c r="U12" s="664"/>
      <c r="V12" s="664"/>
      <c r="W12" s="664"/>
      <c r="X12" s="664"/>
      <c r="Y12" s="665"/>
      <c r="Z12" s="723">
        <v>6.2</v>
      </c>
      <c r="AA12" s="723"/>
      <c r="AB12" s="723"/>
      <c r="AC12" s="723"/>
      <c r="AD12" s="724">
        <v>807963</v>
      </c>
      <c r="AE12" s="724"/>
      <c r="AF12" s="724"/>
      <c r="AG12" s="724"/>
      <c r="AH12" s="724"/>
      <c r="AI12" s="724"/>
      <c r="AJ12" s="724"/>
      <c r="AK12" s="724"/>
      <c r="AL12" s="666">
        <v>9.3000000000000007</v>
      </c>
      <c r="AM12" s="667"/>
      <c r="AN12" s="667"/>
      <c r="AO12" s="725"/>
      <c r="AP12" s="658" t="s">
        <v>256</v>
      </c>
      <c r="AQ12" s="659"/>
      <c r="AR12" s="659"/>
      <c r="AS12" s="659"/>
      <c r="AT12" s="659"/>
      <c r="AU12" s="659"/>
      <c r="AV12" s="659"/>
      <c r="AW12" s="659"/>
      <c r="AX12" s="659"/>
      <c r="AY12" s="659"/>
      <c r="AZ12" s="659"/>
      <c r="BA12" s="659"/>
      <c r="BB12" s="659"/>
      <c r="BC12" s="659"/>
      <c r="BD12" s="659"/>
      <c r="BE12" s="659"/>
      <c r="BF12" s="660"/>
      <c r="BG12" s="661">
        <v>4049123</v>
      </c>
      <c r="BH12" s="664"/>
      <c r="BI12" s="664"/>
      <c r="BJ12" s="664"/>
      <c r="BK12" s="664"/>
      <c r="BL12" s="664"/>
      <c r="BM12" s="664"/>
      <c r="BN12" s="665"/>
      <c r="BO12" s="723">
        <v>51.1</v>
      </c>
      <c r="BP12" s="723"/>
      <c r="BQ12" s="723"/>
      <c r="BR12" s="723"/>
      <c r="BS12" s="669" t="s">
        <v>140</v>
      </c>
      <c r="BT12" s="664"/>
      <c r="BU12" s="664"/>
      <c r="BV12" s="664"/>
      <c r="BW12" s="664"/>
      <c r="BX12" s="664"/>
      <c r="BY12" s="664"/>
      <c r="BZ12" s="664"/>
      <c r="CA12" s="664"/>
      <c r="CB12" s="704"/>
      <c r="CD12" s="705" t="s">
        <v>257</v>
      </c>
      <c r="CE12" s="702"/>
      <c r="CF12" s="702"/>
      <c r="CG12" s="702"/>
      <c r="CH12" s="702"/>
      <c r="CI12" s="702"/>
      <c r="CJ12" s="702"/>
      <c r="CK12" s="702"/>
      <c r="CL12" s="702"/>
      <c r="CM12" s="702"/>
      <c r="CN12" s="702"/>
      <c r="CO12" s="702"/>
      <c r="CP12" s="702"/>
      <c r="CQ12" s="703"/>
      <c r="CR12" s="661">
        <v>131303</v>
      </c>
      <c r="CS12" s="664"/>
      <c r="CT12" s="664"/>
      <c r="CU12" s="664"/>
      <c r="CV12" s="664"/>
      <c r="CW12" s="664"/>
      <c r="CX12" s="664"/>
      <c r="CY12" s="665"/>
      <c r="CZ12" s="723">
        <v>1.1000000000000001</v>
      </c>
      <c r="DA12" s="723"/>
      <c r="DB12" s="723"/>
      <c r="DC12" s="723"/>
      <c r="DD12" s="669">
        <v>2942</v>
      </c>
      <c r="DE12" s="664"/>
      <c r="DF12" s="664"/>
      <c r="DG12" s="664"/>
      <c r="DH12" s="664"/>
      <c r="DI12" s="664"/>
      <c r="DJ12" s="664"/>
      <c r="DK12" s="664"/>
      <c r="DL12" s="664"/>
      <c r="DM12" s="664"/>
      <c r="DN12" s="664"/>
      <c r="DO12" s="664"/>
      <c r="DP12" s="665"/>
      <c r="DQ12" s="669">
        <v>101221</v>
      </c>
      <c r="DR12" s="664"/>
      <c r="DS12" s="664"/>
      <c r="DT12" s="664"/>
      <c r="DU12" s="664"/>
      <c r="DV12" s="664"/>
      <c r="DW12" s="664"/>
      <c r="DX12" s="664"/>
      <c r="DY12" s="664"/>
      <c r="DZ12" s="664"/>
      <c r="EA12" s="664"/>
      <c r="EB12" s="664"/>
      <c r="EC12" s="704"/>
    </row>
    <row r="13" spans="2:143" ht="11.25" customHeight="1" x14ac:dyDescent="0.2">
      <c r="B13" s="658" t="s">
        <v>258</v>
      </c>
      <c r="C13" s="659"/>
      <c r="D13" s="659"/>
      <c r="E13" s="659"/>
      <c r="F13" s="659"/>
      <c r="G13" s="659"/>
      <c r="H13" s="659"/>
      <c r="I13" s="659"/>
      <c r="J13" s="659"/>
      <c r="K13" s="659"/>
      <c r="L13" s="659"/>
      <c r="M13" s="659"/>
      <c r="N13" s="659"/>
      <c r="O13" s="659"/>
      <c r="P13" s="659"/>
      <c r="Q13" s="660"/>
      <c r="R13" s="661">
        <v>42151</v>
      </c>
      <c r="S13" s="664"/>
      <c r="T13" s="664"/>
      <c r="U13" s="664"/>
      <c r="V13" s="664"/>
      <c r="W13" s="664"/>
      <c r="X13" s="664"/>
      <c r="Y13" s="665"/>
      <c r="Z13" s="723">
        <v>0.3</v>
      </c>
      <c r="AA13" s="723"/>
      <c r="AB13" s="723"/>
      <c r="AC13" s="723"/>
      <c r="AD13" s="724">
        <v>42151</v>
      </c>
      <c r="AE13" s="724"/>
      <c r="AF13" s="724"/>
      <c r="AG13" s="724"/>
      <c r="AH13" s="724"/>
      <c r="AI13" s="724"/>
      <c r="AJ13" s="724"/>
      <c r="AK13" s="724"/>
      <c r="AL13" s="666">
        <v>0.5</v>
      </c>
      <c r="AM13" s="667"/>
      <c r="AN13" s="667"/>
      <c r="AO13" s="725"/>
      <c r="AP13" s="658" t="s">
        <v>259</v>
      </c>
      <c r="AQ13" s="659"/>
      <c r="AR13" s="659"/>
      <c r="AS13" s="659"/>
      <c r="AT13" s="659"/>
      <c r="AU13" s="659"/>
      <c r="AV13" s="659"/>
      <c r="AW13" s="659"/>
      <c r="AX13" s="659"/>
      <c r="AY13" s="659"/>
      <c r="AZ13" s="659"/>
      <c r="BA13" s="659"/>
      <c r="BB13" s="659"/>
      <c r="BC13" s="659"/>
      <c r="BD13" s="659"/>
      <c r="BE13" s="659"/>
      <c r="BF13" s="660"/>
      <c r="BG13" s="661">
        <v>3826089</v>
      </c>
      <c r="BH13" s="664"/>
      <c r="BI13" s="664"/>
      <c r="BJ13" s="664"/>
      <c r="BK13" s="664"/>
      <c r="BL13" s="664"/>
      <c r="BM13" s="664"/>
      <c r="BN13" s="665"/>
      <c r="BO13" s="723">
        <v>48.3</v>
      </c>
      <c r="BP13" s="723"/>
      <c r="BQ13" s="723"/>
      <c r="BR13" s="723"/>
      <c r="BS13" s="669" t="s">
        <v>140</v>
      </c>
      <c r="BT13" s="664"/>
      <c r="BU13" s="664"/>
      <c r="BV13" s="664"/>
      <c r="BW13" s="664"/>
      <c r="BX13" s="664"/>
      <c r="BY13" s="664"/>
      <c r="BZ13" s="664"/>
      <c r="CA13" s="664"/>
      <c r="CB13" s="704"/>
      <c r="CD13" s="705" t="s">
        <v>260</v>
      </c>
      <c r="CE13" s="702"/>
      <c r="CF13" s="702"/>
      <c r="CG13" s="702"/>
      <c r="CH13" s="702"/>
      <c r="CI13" s="702"/>
      <c r="CJ13" s="702"/>
      <c r="CK13" s="702"/>
      <c r="CL13" s="702"/>
      <c r="CM13" s="702"/>
      <c r="CN13" s="702"/>
      <c r="CO13" s="702"/>
      <c r="CP13" s="702"/>
      <c r="CQ13" s="703"/>
      <c r="CR13" s="661">
        <v>1590439</v>
      </c>
      <c r="CS13" s="664"/>
      <c r="CT13" s="664"/>
      <c r="CU13" s="664"/>
      <c r="CV13" s="664"/>
      <c r="CW13" s="664"/>
      <c r="CX13" s="664"/>
      <c r="CY13" s="665"/>
      <c r="CZ13" s="723">
        <v>12.7</v>
      </c>
      <c r="DA13" s="723"/>
      <c r="DB13" s="723"/>
      <c r="DC13" s="723"/>
      <c r="DD13" s="669">
        <v>489688</v>
      </c>
      <c r="DE13" s="664"/>
      <c r="DF13" s="664"/>
      <c r="DG13" s="664"/>
      <c r="DH13" s="664"/>
      <c r="DI13" s="664"/>
      <c r="DJ13" s="664"/>
      <c r="DK13" s="664"/>
      <c r="DL13" s="664"/>
      <c r="DM13" s="664"/>
      <c r="DN13" s="664"/>
      <c r="DO13" s="664"/>
      <c r="DP13" s="665"/>
      <c r="DQ13" s="669">
        <v>1088015</v>
      </c>
      <c r="DR13" s="664"/>
      <c r="DS13" s="664"/>
      <c r="DT13" s="664"/>
      <c r="DU13" s="664"/>
      <c r="DV13" s="664"/>
      <c r="DW13" s="664"/>
      <c r="DX13" s="664"/>
      <c r="DY13" s="664"/>
      <c r="DZ13" s="664"/>
      <c r="EA13" s="664"/>
      <c r="EB13" s="664"/>
      <c r="EC13" s="704"/>
    </row>
    <row r="14" spans="2:143" ht="11.25" customHeight="1" x14ac:dyDescent="0.2">
      <c r="B14" s="658" t="s">
        <v>261</v>
      </c>
      <c r="C14" s="659"/>
      <c r="D14" s="659"/>
      <c r="E14" s="659"/>
      <c r="F14" s="659"/>
      <c r="G14" s="659"/>
      <c r="H14" s="659"/>
      <c r="I14" s="659"/>
      <c r="J14" s="659"/>
      <c r="K14" s="659"/>
      <c r="L14" s="659"/>
      <c r="M14" s="659"/>
      <c r="N14" s="659"/>
      <c r="O14" s="659"/>
      <c r="P14" s="659"/>
      <c r="Q14" s="660"/>
      <c r="R14" s="661" t="s">
        <v>140</v>
      </c>
      <c r="S14" s="664"/>
      <c r="T14" s="664"/>
      <c r="U14" s="664"/>
      <c r="V14" s="664"/>
      <c r="W14" s="664"/>
      <c r="X14" s="664"/>
      <c r="Y14" s="665"/>
      <c r="Z14" s="723" t="s">
        <v>140</v>
      </c>
      <c r="AA14" s="723"/>
      <c r="AB14" s="723"/>
      <c r="AC14" s="723"/>
      <c r="AD14" s="724" t="s">
        <v>244</v>
      </c>
      <c r="AE14" s="724"/>
      <c r="AF14" s="724"/>
      <c r="AG14" s="724"/>
      <c r="AH14" s="724"/>
      <c r="AI14" s="724"/>
      <c r="AJ14" s="724"/>
      <c r="AK14" s="724"/>
      <c r="AL14" s="666" t="s">
        <v>238</v>
      </c>
      <c r="AM14" s="667"/>
      <c r="AN14" s="667"/>
      <c r="AO14" s="725"/>
      <c r="AP14" s="658" t="s">
        <v>262</v>
      </c>
      <c r="AQ14" s="659"/>
      <c r="AR14" s="659"/>
      <c r="AS14" s="659"/>
      <c r="AT14" s="659"/>
      <c r="AU14" s="659"/>
      <c r="AV14" s="659"/>
      <c r="AW14" s="659"/>
      <c r="AX14" s="659"/>
      <c r="AY14" s="659"/>
      <c r="AZ14" s="659"/>
      <c r="BA14" s="659"/>
      <c r="BB14" s="659"/>
      <c r="BC14" s="659"/>
      <c r="BD14" s="659"/>
      <c r="BE14" s="659"/>
      <c r="BF14" s="660"/>
      <c r="BG14" s="661">
        <v>120449</v>
      </c>
      <c r="BH14" s="664"/>
      <c r="BI14" s="664"/>
      <c r="BJ14" s="664"/>
      <c r="BK14" s="664"/>
      <c r="BL14" s="664"/>
      <c r="BM14" s="664"/>
      <c r="BN14" s="665"/>
      <c r="BO14" s="723">
        <v>1.5</v>
      </c>
      <c r="BP14" s="723"/>
      <c r="BQ14" s="723"/>
      <c r="BR14" s="723"/>
      <c r="BS14" s="669" t="s">
        <v>140</v>
      </c>
      <c r="BT14" s="664"/>
      <c r="BU14" s="664"/>
      <c r="BV14" s="664"/>
      <c r="BW14" s="664"/>
      <c r="BX14" s="664"/>
      <c r="BY14" s="664"/>
      <c r="BZ14" s="664"/>
      <c r="CA14" s="664"/>
      <c r="CB14" s="704"/>
      <c r="CD14" s="705" t="s">
        <v>263</v>
      </c>
      <c r="CE14" s="702"/>
      <c r="CF14" s="702"/>
      <c r="CG14" s="702"/>
      <c r="CH14" s="702"/>
      <c r="CI14" s="702"/>
      <c r="CJ14" s="702"/>
      <c r="CK14" s="702"/>
      <c r="CL14" s="702"/>
      <c r="CM14" s="702"/>
      <c r="CN14" s="702"/>
      <c r="CO14" s="702"/>
      <c r="CP14" s="702"/>
      <c r="CQ14" s="703"/>
      <c r="CR14" s="661">
        <v>852680</v>
      </c>
      <c r="CS14" s="664"/>
      <c r="CT14" s="664"/>
      <c r="CU14" s="664"/>
      <c r="CV14" s="664"/>
      <c r="CW14" s="664"/>
      <c r="CX14" s="664"/>
      <c r="CY14" s="665"/>
      <c r="CZ14" s="723">
        <v>6.8</v>
      </c>
      <c r="DA14" s="723"/>
      <c r="DB14" s="723"/>
      <c r="DC14" s="723"/>
      <c r="DD14" s="669">
        <v>212848</v>
      </c>
      <c r="DE14" s="664"/>
      <c r="DF14" s="664"/>
      <c r="DG14" s="664"/>
      <c r="DH14" s="664"/>
      <c r="DI14" s="664"/>
      <c r="DJ14" s="664"/>
      <c r="DK14" s="664"/>
      <c r="DL14" s="664"/>
      <c r="DM14" s="664"/>
      <c r="DN14" s="664"/>
      <c r="DO14" s="664"/>
      <c r="DP14" s="665"/>
      <c r="DQ14" s="669">
        <v>646048</v>
      </c>
      <c r="DR14" s="664"/>
      <c r="DS14" s="664"/>
      <c r="DT14" s="664"/>
      <c r="DU14" s="664"/>
      <c r="DV14" s="664"/>
      <c r="DW14" s="664"/>
      <c r="DX14" s="664"/>
      <c r="DY14" s="664"/>
      <c r="DZ14" s="664"/>
      <c r="EA14" s="664"/>
      <c r="EB14" s="664"/>
      <c r="EC14" s="704"/>
    </row>
    <row r="15" spans="2:143" ht="11.25" customHeight="1" x14ac:dyDescent="0.2">
      <c r="B15" s="658" t="s">
        <v>264</v>
      </c>
      <c r="C15" s="659"/>
      <c r="D15" s="659"/>
      <c r="E15" s="659"/>
      <c r="F15" s="659"/>
      <c r="G15" s="659"/>
      <c r="H15" s="659"/>
      <c r="I15" s="659"/>
      <c r="J15" s="659"/>
      <c r="K15" s="659"/>
      <c r="L15" s="659"/>
      <c r="M15" s="659"/>
      <c r="N15" s="659"/>
      <c r="O15" s="659"/>
      <c r="P15" s="659"/>
      <c r="Q15" s="660"/>
      <c r="R15" s="661">
        <v>60502</v>
      </c>
      <c r="S15" s="664"/>
      <c r="T15" s="664"/>
      <c r="U15" s="664"/>
      <c r="V15" s="664"/>
      <c r="W15" s="664"/>
      <c r="X15" s="664"/>
      <c r="Y15" s="665"/>
      <c r="Z15" s="723">
        <v>0.5</v>
      </c>
      <c r="AA15" s="723"/>
      <c r="AB15" s="723"/>
      <c r="AC15" s="723"/>
      <c r="AD15" s="724">
        <v>60502</v>
      </c>
      <c r="AE15" s="724"/>
      <c r="AF15" s="724"/>
      <c r="AG15" s="724"/>
      <c r="AH15" s="724"/>
      <c r="AI15" s="724"/>
      <c r="AJ15" s="724"/>
      <c r="AK15" s="724"/>
      <c r="AL15" s="666">
        <v>0.7</v>
      </c>
      <c r="AM15" s="667"/>
      <c r="AN15" s="667"/>
      <c r="AO15" s="725"/>
      <c r="AP15" s="658" t="s">
        <v>265</v>
      </c>
      <c r="AQ15" s="659"/>
      <c r="AR15" s="659"/>
      <c r="AS15" s="659"/>
      <c r="AT15" s="659"/>
      <c r="AU15" s="659"/>
      <c r="AV15" s="659"/>
      <c r="AW15" s="659"/>
      <c r="AX15" s="659"/>
      <c r="AY15" s="659"/>
      <c r="AZ15" s="659"/>
      <c r="BA15" s="659"/>
      <c r="BB15" s="659"/>
      <c r="BC15" s="659"/>
      <c r="BD15" s="659"/>
      <c r="BE15" s="659"/>
      <c r="BF15" s="660"/>
      <c r="BG15" s="661">
        <v>317979</v>
      </c>
      <c r="BH15" s="664"/>
      <c r="BI15" s="664"/>
      <c r="BJ15" s="664"/>
      <c r="BK15" s="664"/>
      <c r="BL15" s="664"/>
      <c r="BM15" s="664"/>
      <c r="BN15" s="665"/>
      <c r="BO15" s="723">
        <v>4</v>
      </c>
      <c r="BP15" s="723"/>
      <c r="BQ15" s="723"/>
      <c r="BR15" s="723"/>
      <c r="BS15" s="669" t="s">
        <v>140</v>
      </c>
      <c r="BT15" s="664"/>
      <c r="BU15" s="664"/>
      <c r="BV15" s="664"/>
      <c r="BW15" s="664"/>
      <c r="BX15" s="664"/>
      <c r="BY15" s="664"/>
      <c r="BZ15" s="664"/>
      <c r="CA15" s="664"/>
      <c r="CB15" s="704"/>
      <c r="CD15" s="705" t="s">
        <v>266</v>
      </c>
      <c r="CE15" s="702"/>
      <c r="CF15" s="702"/>
      <c r="CG15" s="702"/>
      <c r="CH15" s="702"/>
      <c r="CI15" s="702"/>
      <c r="CJ15" s="702"/>
      <c r="CK15" s="702"/>
      <c r="CL15" s="702"/>
      <c r="CM15" s="702"/>
      <c r="CN15" s="702"/>
      <c r="CO15" s="702"/>
      <c r="CP15" s="702"/>
      <c r="CQ15" s="703"/>
      <c r="CR15" s="661">
        <v>1324890</v>
      </c>
      <c r="CS15" s="664"/>
      <c r="CT15" s="664"/>
      <c r="CU15" s="664"/>
      <c r="CV15" s="664"/>
      <c r="CW15" s="664"/>
      <c r="CX15" s="664"/>
      <c r="CY15" s="665"/>
      <c r="CZ15" s="723">
        <v>10.6</v>
      </c>
      <c r="DA15" s="723"/>
      <c r="DB15" s="723"/>
      <c r="DC15" s="723"/>
      <c r="DD15" s="669">
        <v>58512</v>
      </c>
      <c r="DE15" s="664"/>
      <c r="DF15" s="664"/>
      <c r="DG15" s="664"/>
      <c r="DH15" s="664"/>
      <c r="DI15" s="664"/>
      <c r="DJ15" s="664"/>
      <c r="DK15" s="664"/>
      <c r="DL15" s="664"/>
      <c r="DM15" s="664"/>
      <c r="DN15" s="664"/>
      <c r="DO15" s="664"/>
      <c r="DP15" s="665"/>
      <c r="DQ15" s="669">
        <v>1208013</v>
      </c>
      <c r="DR15" s="664"/>
      <c r="DS15" s="664"/>
      <c r="DT15" s="664"/>
      <c r="DU15" s="664"/>
      <c r="DV15" s="664"/>
      <c r="DW15" s="664"/>
      <c r="DX15" s="664"/>
      <c r="DY15" s="664"/>
      <c r="DZ15" s="664"/>
      <c r="EA15" s="664"/>
      <c r="EB15" s="664"/>
      <c r="EC15" s="704"/>
    </row>
    <row r="16" spans="2:143" ht="11.25" customHeight="1" x14ac:dyDescent="0.2">
      <c r="B16" s="658" t="s">
        <v>267</v>
      </c>
      <c r="C16" s="659"/>
      <c r="D16" s="659"/>
      <c r="E16" s="659"/>
      <c r="F16" s="659"/>
      <c r="G16" s="659"/>
      <c r="H16" s="659"/>
      <c r="I16" s="659"/>
      <c r="J16" s="659"/>
      <c r="K16" s="659"/>
      <c r="L16" s="659"/>
      <c r="M16" s="659"/>
      <c r="N16" s="659"/>
      <c r="O16" s="659"/>
      <c r="P16" s="659"/>
      <c r="Q16" s="660"/>
      <c r="R16" s="661" t="s">
        <v>140</v>
      </c>
      <c r="S16" s="664"/>
      <c r="T16" s="664"/>
      <c r="U16" s="664"/>
      <c r="V16" s="664"/>
      <c r="W16" s="664"/>
      <c r="X16" s="664"/>
      <c r="Y16" s="665"/>
      <c r="Z16" s="723" t="s">
        <v>140</v>
      </c>
      <c r="AA16" s="723"/>
      <c r="AB16" s="723"/>
      <c r="AC16" s="723"/>
      <c r="AD16" s="724" t="s">
        <v>244</v>
      </c>
      <c r="AE16" s="724"/>
      <c r="AF16" s="724"/>
      <c r="AG16" s="724"/>
      <c r="AH16" s="724"/>
      <c r="AI16" s="724"/>
      <c r="AJ16" s="724"/>
      <c r="AK16" s="724"/>
      <c r="AL16" s="666" t="s">
        <v>140</v>
      </c>
      <c r="AM16" s="667"/>
      <c r="AN16" s="667"/>
      <c r="AO16" s="725"/>
      <c r="AP16" s="658" t="s">
        <v>268</v>
      </c>
      <c r="AQ16" s="659"/>
      <c r="AR16" s="659"/>
      <c r="AS16" s="659"/>
      <c r="AT16" s="659"/>
      <c r="AU16" s="659"/>
      <c r="AV16" s="659"/>
      <c r="AW16" s="659"/>
      <c r="AX16" s="659"/>
      <c r="AY16" s="659"/>
      <c r="AZ16" s="659"/>
      <c r="BA16" s="659"/>
      <c r="BB16" s="659"/>
      <c r="BC16" s="659"/>
      <c r="BD16" s="659"/>
      <c r="BE16" s="659"/>
      <c r="BF16" s="660"/>
      <c r="BG16" s="661" t="s">
        <v>140</v>
      </c>
      <c r="BH16" s="664"/>
      <c r="BI16" s="664"/>
      <c r="BJ16" s="664"/>
      <c r="BK16" s="664"/>
      <c r="BL16" s="664"/>
      <c r="BM16" s="664"/>
      <c r="BN16" s="665"/>
      <c r="BO16" s="723" t="s">
        <v>140</v>
      </c>
      <c r="BP16" s="723"/>
      <c r="BQ16" s="723"/>
      <c r="BR16" s="723"/>
      <c r="BS16" s="669" t="s">
        <v>238</v>
      </c>
      <c r="BT16" s="664"/>
      <c r="BU16" s="664"/>
      <c r="BV16" s="664"/>
      <c r="BW16" s="664"/>
      <c r="BX16" s="664"/>
      <c r="BY16" s="664"/>
      <c r="BZ16" s="664"/>
      <c r="CA16" s="664"/>
      <c r="CB16" s="704"/>
      <c r="CD16" s="705" t="s">
        <v>269</v>
      </c>
      <c r="CE16" s="702"/>
      <c r="CF16" s="702"/>
      <c r="CG16" s="702"/>
      <c r="CH16" s="702"/>
      <c r="CI16" s="702"/>
      <c r="CJ16" s="702"/>
      <c r="CK16" s="702"/>
      <c r="CL16" s="702"/>
      <c r="CM16" s="702"/>
      <c r="CN16" s="702"/>
      <c r="CO16" s="702"/>
      <c r="CP16" s="702"/>
      <c r="CQ16" s="703"/>
      <c r="CR16" s="661">
        <v>51772</v>
      </c>
      <c r="CS16" s="664"/>
      <c r="CT16" s="664"/>
      <c r="CU16" s="664"/>
      <c r="CV16" s="664"/>
      <c r="CW16" s="664"/>
      <c r="CX16" s="664"/>
      <c r="CY16" s="665"/>
      <c r="CZ16" s="723">
        <v>0.4</v>
      </c>
      <c r="DA16" s="723"/>
      <c r="DB16" s="723"/>
      <c r="DC16" s="723"/>
      <c r="DD16" s="669" t="s">
        <v>140</v>
      </c>
      <c r="DE16" s="664"/>
      <c r="DF16" s="664"/>
      <c r="DG16" s="664"/>
      <c r="DH16" s="664"/>
      <c r="DI16" s="664"/>
      <c r="DJ16" s="664"/>
      <c r="DK16" s="664"/>
      <c r="DL16" s="664"/>
      <c r="DM16" s="664"/>
      <c r="DN16" s="664"/>
      <c r="DO16" s="664"/>
      <c r="DP16" s="665"/>
      <c r="DQ16" s="669">
        <v>19743</v>
      </c>
      <c r="DR16" s="664"/>
      <c r="DS16" s="664"/>
      <c r="DT16" s="664"/>
      <c r="DU16" s="664"/>
      <c r="DV16" s="664"/>
      <c r="DW16" s="664"/>
      <c r="DX16" s="664"/>
      <c r="DY16" s="664"/>
      <c r="DZ16" s="664"/>
      <c r="EA16" s="664"/>
      <c r="EB16" s="664"/>
      <c r="EC16" s="704"/>
    </row>
    <row r="17" spans="2:133" ht="11.25" customHeight="1" x14ac:dyDescent="0.2">
      <c r="B17" s="658" t="s">
        <v>270</v>
      </c>
      <c r="C17" s="659"/>
      <c r="D17" s="659"/>
      <c r="E17" s="659"/>
      <c r="F17" s="659"/>
      <c r="G17" s="659"/>
      <c r="H17" s="659"/>
      <c r="I17" s="659"/>
      <c r="J17" s="659"/>
      <c r="K17" s="659"/>
      <c r="L17" s="659"/>
      <c r="M17" s="659"/>
      <c r="N17" s="659"/>
      <c r="O17" s="659"/>
      <c r="P17" s="659"/>
      <c r="Q17" s="660"/>
      <c r="R17" s="661">
        <v>31898</v>
      </c>
      <c r="S17" s="664"/>
      <c r="T17" s="664"/>
      <c r="U17" s="664"/>
      <c r="V17" s="664"/>
      <c r="W17" s="664"/>
      <c r="X17" s="664"/>
      <c r="Y17" s="665"/>
      <c r="Z17" s="723">
        <v>0.2</v>
      </c>
      <c r="AA17" s="723"/>
      <c r="AB17" s="723"/>
      <c r="AC17" s="723"/>
      <c r="AD17" s="724">
        <v>31898</v>
      </c>
      <c r="AE17" s="724"/>
      <c r="AF17" s="724"/>
      <c r="AG17" s="724"/>
      <c r="AH17" s="724"/>
      <c r="AI17" s="724"/>
      <c r="AJ17" s="724"/>
      <c r="AK17" s="724"/>
      <c r="AL17" s="666">
        <v>0.4</v>
      </c>
      <c r="AM17" s="667"/>
      <c r="AN17" s="667"/>
      <c r="AO17" s="725"/>
      <c r="AP17" s="658" t="s">
        <v>271</v>
      </c>
      <c r="AQ17" s="659"/>
      <c r="AR17" s="659"/>
      <c r="AS17" s="659"/>
      <c r="AT17" s="659"/>
      <c r="AU17" s="659"/>
      <c r="AV17" s="659"/>
      <c r="AW17" s="659"/>
      <c r="AX17" s="659"/>
      <c r="AY17" s="659"/>
      <c r="AZ17" s="659"/>
      <c r="BA17" s="659"/>
      <c r="BB17" s="659"/>
      <c r="BC17" s="659"/>
      <c r="BD17" s="659"/>
      <c r="BE17" s="659"/>
      <c r="BF17" s="660"/>
      <c r="BG17" s="661" t="s">
        <v>244</v>
      </c>
      <c r="BH17" s="664"/>
      <c r="BI17" s="664"/>
      <c r="BJ17" s="664"/>
      <c r="BK17" s="664"/>
      <c r="BL17" s="664"/>
      <c r="BM17" s="664"/>
      <c r="BN17" s="665"/>
      <c r="BO17" s="723" t="s">
        <v>244</v>
      </c>
      <c r="BP17" s="723"/>
      <c r="BQ17" s="723"/>
      <c r="BR17" s="723"/>
      <c r="BS17" s="669" t="s">
        <v>244</v>
      </c>
      <c r="BT17" s="664"/>
      <c r="BU17" s="664"/>
      <c r="BV17" s="664"/>
      <c r="BW17" s="664"/>
      <c r="BX17" s="664"/>
      <c r="BY17" s="664"/>
      <c r="BZ17" s="664"/>
      <c r="CA17" s="664"/>
      <c r="CB17" s="704"/>
      <c r="CD17" s="705" t="s">
        <v>272</v>
      </c>
      <c r="CE17" s="702"/>
      <c r="CF17" s="702"/>
      <c r="CG17" s="702"/>
      <c r="CH17" s="702"/>
      <c r="CI17" s="702"/>
      <c r="CJ17" s="702"/>
      <c r="CK17" s="702"/>
      <c r="CL17" s="702"/>
      <c r="CM17" s="702"/>
      <c r="CN17" s="702"/>
      <c r="CO17" s="702"/>
      <c r="CP17" s="702"/>
      <c r="CQ17" s="703"/>
      <c r="CR17" s="661">
        <v>615854</v>
      </c>
      <c r="CS17" s="664"/>
      <c r="CT17" s="664"/>
      <c r="CU17" s="664"/>
      <c r="CV17" s="664"/>
      <c r="CW17" s="664"/>
      <c r="CX17" s="664"/>
      <c r="CY17" s="665"/>
      <c r="CZ17" s="723">
        <v>4.9000000000000004</v>
      </c>
      <c r="DA17" s="723"/>
      <c r="DB17" s="723"/>
      <c r="DC17" s="723"/>
      <c r="DD17" s="669" t="s">
        <v>244</v>
      </c>
      <c r="DE17" s="664"/>
      <c r="DF17" s="664"/>
      <c r="DG17" s="664"/>
      <c r="DH17" s="664"/>
      <c r="DI17" s="664"/>
      <c r="DJ17" s="664"/>
      <c r="DK17" s="664"/>
      <c r="DL17" s="664"/>
      <c r="DM17" s="664"/>
      <c r="DN17" s="664"/>
      <c r="DO17" s="664"/>
      <c r="DP17" s="665"/>
      <c r="DQ17" s="669">
        <v>600307</v>
      </c>
      <c r="DR17" s="664"/>
      <c r="DS17" s="664"/>
      <c r="DT17" s="664"/>
      <c r="DU17" s="664"/>
      <c r="DV17" s="664"/>
      <c r="DW17" s="664"/>
      <c r="DX17" s="664"/>
      <c r="DY17" s="664"/>
      <c r="DZ17" s="664"/>
      <c r="EA17" s="664"/>
      <c r="EB17" s="664"/>
      <c r="EC17" s="704"/>
    </row>
    <row r="18" spans="2:133" ht="11.25" customHeight="1" x14ac:dyDescent="0.2">
      <c r="B18" s="658" t="s">
        <v>273</v>
      </c>
      <c r="C18" s="659"/>
      <c r="D18" s="659"/>
      <c r="E18" s="659"/>
      <c r="F18" s="659"/>
      <c r="G18" s="659"/>
      <c r="H18" s="659"/>
      <c r="I18" s="659"/>
      <c r="J18" s="659"/>
      <c r="K18" s="659"/>
      <c r="L18" s="659"/>
      <c r="M18" s="659"/>
      <c r="N18" s="659"/>
      <c r="O18" s="659"/>
      <c r="P18" s="659"/>
      <c r="Q18" s="660"/>
      <c r="R18" s="661">
        <v>7045</v>
      </c>
      <c r="S18" s="664"/>
      <c r="T18" s="664"/>
      <c r="U18" s="664"/>
      <c r="V18" s="664"/>
      <c r="W18" s="664"/>
      <c r="X18" s="664"/>
      <c r="Y18" s="665"/>
      <c r="Z18" s="723">
        <v>0.1</v>
      </c>
      <c r="AA18" s="723"/>
      <c r="AB18" s="723"/>
      <c r="AC18" s="723"/>
      <c r="AD18" s="724" t="s">
        <v>238</v>
      </c>
      <c r="AE18" s="724"/>
      <c r="AF18" s="724"/>
      <c r="AG18" s="724"/>
      <c r="AH18" s="724"/>
      <c r="AI18" s="724"/>
      <c r="AJ18" s="724"/>
      <c r="AK18" s="724"/>
      <c r="AL18" s="666" t="s">
        <v>238</v>
      </c>
      <c r="AM18" s="667"/>
      <c r="AN18" s="667"/>
      <c r="AO18" s="725"/>
      <c r="AP18" s="658" t="s">
        <v>274</v>
      </c>
      <c r="AQ18" s="659"/>
      <c r="AR18" s="659"/>
      <c r="AS18" s="659"/>
      <c r="AT18" s="659"/>
      <c r="AU18" s="659"/>
      <c r="AV18" s="659"/>
      <c r="AW18" s="659"/>
      <c r="AX18" s="659"/>
      <c r="AY18" s="659"/>
      <c r="AZ18" s="659"/>
      <c r="BA18" s="659"/>
      <c r="BB18" s="659"/>
      <c r="BC18" s="659"/>
      <c r="BD18" s="659"/>
      <c r="BE18" s="659"/>
      <c r="BF18" s="660"/>
      <c r="BG18" s="661" t="s">
        <v>140</v>
      </c>
      <c r="BH18" s="664"/>
      <c r="BI18" s="664"/>
      <c r="BJ18" s="664"/>
      <c r="BK18" s="664"/>
      <c r="BL18" s="664"/>
      <c r="BM18" s="664"/>
      <c r="BN18" s="665"/>
      <c r="BO18" s="723" t="s">
        <v>238</v>
      </c>
      <c r="BP18" s="723"/>
      <c r="BQ18" s="723"/>
      <c r="BR18" s="723"/>
      <c r="BS18" s="669" t="s">
        <v>140</v>
      </c>
      <c r="BT18" s="664"/>
      <c r="BU18" s="664"/>
      <c r="BV18" s="664"/>
      <c r="BW18" s="664"/>
      <c r="BX18" s="664"/>
      <c r="BY18" s="664"/>
      <c r="BZ18" s="664"/>
      <c r="CA18" s="664"/>
      <c r="CB18" s="704"/>
      <c r="CD18" s="705" t="s">
        <v>275</v>
      </c>
      <c r="CE18" s="702"/>
      <c r="CF18" s="702"/>
      <c r="CG18" s="702"/>
      <c r="CH18" s="702"/>
      <c r="CI18" s="702"/>
      <c r="CJ18" s="702"/>
      <c r="CK18" s="702"/>
      <c r="CL18" s="702"/>
      <c r="CM18" s="702"/>
      <c r="CN18" s="702"/>
      <c r="CO18" s="702"/>
      <c r="CP18" s="702"/>
      <c r="CQ18" s="703"/>
      <c r="CR18" s="661" t="s">
        <v>140</v>
      </c>
      <c r="CS18" s="664"/>
      <c r="CT18" s="664"/>
      <c r="CU18" s="664"/>
      <c r="CV18" s="664"/>
      <c r="CW18" s="664"/>
      <c r="CX18" s="664"/>
      <c r="CY18" s="665"/>
      <c r="CZ18" s="723" t="s">
        <v>140</v>
      </c>
      <c r="DA18" s="723"/>
      <c r="DB18" s="723"/>
      <c r="DC18" s="723"/>
      <c r="DD18" s="669" t="s">
        <v>140</v>
      </c>
      <c r="DE18" s="664"/>
      <c r="DF18" s="664"/>
      <c r="DG18" s="664"/>
      <c r="DH18" s="664"/>
      <c r="DI18" s="664"/>
      <c r="DJ18" s="664"/>
      <c r="DK18" s="664"/>
      <c r="DL18" s="664"/>
      <c r="DM18" s="664"/>
      <c r="DN18" s="664"/>
      <c r="DO18" s="664"/>
      <c r="DP18" s="665"/>
      <c r="DQ18" s="669" t="s">
        <v>244</v>
      </c>
      <c r="DR18" s="664"/>
      <c r="DS18" s="664"/>
      <c r="DT18" s="664"/>
      <c r="DU18" s="664"/>
      <c r="DV18" s="664"/>
      <c r="DW18" s="664"/>
      <c r="DX18" s="664"/>
      <c r="DY18" s="664"/>
      <c r="DZ18" s="664"/>
      <c r="EA18" s="664"/>
      <c r="EB18" s="664"/>
      <c r="EC18" s="704"/>
    </row>
    <row r="19" spans="2:133" ht="11.25" customHeight="1" x14ac:dyDescent="0.2">
      <c r="B19" s="658" t="s">
        <v>276</v>
      </c>
      <c r="C19" s="659"/>
      <c r="D19" s="659"/>
      <c r="E19" s="659"/>
      <c r="F19" s="659"/>
      <c r="G19" s="659"/>
      <c r="H19" s="659"/>
      <c r="I19" s="659"/>
      <c r="J19" s="659"/>
      <c r="K19" s="659"/>
      <c r="L19" s="659"/>
      <c r="M19" s="659"/>
      <c r="N19" s="659"/>
      <c r="O19" s="659"/>
      <c r="P19" s="659"/>
      <c r="Q19" s="660"/>
      <c r="R19" s="661" t="s">
        <v>244</v>
      </c>
      <c r="S19" s="664"/>
      <c r="T19" s="664"/>
      <c r="U19" s="664"/>
      <c r="V19" s="664"/>
      <c r="W19" s="664"/>
      <c r="X19" s="664"/>
      <c r="Y19" s="665"/>
      <c r="Z19" s="723" t="s">
        <v>140</v>
      </c>
      <c r="AA19" s="723"/>
      <c r="AB19" s="723"/>
      <c r="AC19" s="723"/>
      <c r="AD19" s="724" t="s">
        <v>140</v>
      </c>
      <c r="AE19" s="724"/>
      <c r="AF19" s="724"/>
      <c r="AG19" s="724"/>
      <c r="AH19" s="724"/>
      <c r="AI19" s="724"/>
      <c r="AJ19" s="724"/>
      <c r="AK19" s="724"/>
      <c r="AL19" s="666" t="s">
        <v>244</v>
      </c>
      <c r="AM19" s="667"/>
      <c r="AN19" s="667"/>
      <c r="AO19" s="725"/>
      <c r="AP19" s="658" t="s">
        <v>277</v>
      </c>
      <c r="AQ19" s="659"/>
      <c r="AR19" s="659"/>
      <c r="AS19" s="659"/>
      <c r="AT19" s="659"/>
      <c r="AU19" s="659"/>
      <c r="AV19" s="659"/>
      <c r="AW19" s="659"/>
      <c r="AX19" s="659"/>
      <c r="AY19" s="659"/>
      <c r="AZ19" s="659"/>
      <c r="BA19" s="659"/>
      <c r="BB19" s="659"/>
      <c r="BC19" s="659"/>
      <c r="BD19" s="659"/>
      <c r="BE19" s="659"/>
      <c r="BF19" s="660"/>
      <c r="BG19" s="661">
        <v>430703</v>
      </c>
      <c r="BH19" s="664"/>
      <c r="BI19" s="664"/>
      <c r="BJ19" s="664"/>
      <c r="BK19" s="664"/>
      <c r="BL19" s="664"/>
      <c r="BM19" s="664"/>
      <c r="BN19" s="665"/>
      <c r="BO19" s="723">
        <v>5.4</v>
      </c>
      <c r="BP19" s="723"/>
      <c r="BQ19" s="723"/>
      <c r="BR19" s="723"/>
      <c r="BS19" s="669" t="s">
        <v>140</v>
      </c>
      <c r="BT19" s="664"/>
      <c r="BU19" s="664"/>
      <c r="BV19" s="664"/>
      <c r="BW19" s="664"/>
      <c r="BX19" s="664"/>
      <c r="BY19" s="664"/>
      <c r="BZ19" s="664"/>
      <c r="CA19" s="664"/>
      <c r="CB19" s="704"/>
      <c r="CD19" s="705" t="s">
        <v>278</v>
      </c>
      <c r="CE19" s="702"/>
      <c r="CF19" s="702"/>
      <c r="CG19" s="702"/>
      <c r="CH19" s="702"/>
      <c r="CI19" s="702"/>
      <c r="CJ19" s="702"/>
      <c r="CK19" s="702"/>
      <c r="CL19" s="702"/>
      <c r="CM19" s="702"/>
      <c r="CN19" s="702"/>
      <c r="CO19" s="702"/>
      <c r="CP19" s="702"/>
      <c r="CQ19" s="703"/>
      <c r="CR19" s="661" t="s">
        <v>244</v>
      </c>
      <c r="CS19" s="664"/>
      <c r="CT19" s="664"/>
      <c r="CU19" s="664"/>
      <c r="CV19" s="664"/>
      <c r="CW19" s="664"/>
      <c r="CX19" s="664"/>
      <c r="CY19" s="665"/>
      <c r="CZ19" s="723" t="s">
        <v>140</v>
      </c>
      <c r="DA19" s="723"/>
      <c r="DB19" s="723"/>
      <c r="DC19" s="723"/>
      <c r="DD19" s="669" t="s">
        <v>140</v>
      </c>
      <c r="DE19" s="664"/>
      <c r="DF19" s="664"/>
      <c r="DG19" s="664"/>
      <c r="DH19" s="664"/>
      <c r="DI19" s="664"/>
      <c r="DJ19" s="664"/>
      <c r="DK19" s="664"/>
      <c r="DL19" s="664"/>
      <c r="DM19" s="664"/>
      <c r="DN19" s="664"/>
      <c r="DO19" s="664"/>
      <c r="DP19" s="665"/>
      <c r="DQ19" s="669" t="s">
        <v>244</v>
      </c>
      <c r="DR19" s="664"/>
      <c r="DS19" s="664"/>
      <c r="DT19" s="664"/>
      <c r="DU19" s="664"/>
      <c r="DV19" s="664"/>
      <c r="DW19" s="664"/>
      <c r="DX19" s="664"/>
      <c r="DY19" s="664"/>
      <c r="DZ19" s="664"/>
      <c r="EA19" s="664"/>
      <c r="EB19" s="664"/>
      <c r="EC19" s="704"/>
    </row>
    <row r="20" spans="2:133" ht="11.25" customHeight="1" x14ac:dyDescent="0.2">
      <c r="B20" s="658" t="s">
        <v>279</v>
      </c>
      <c r="C20" s="659"/>
      <c r="D20" s="659"/>
      <c r="E20" s="659"/>
      <c r="F20" s="659"/>
      <c r="G20" s="659"/>
      <c r="H20" s="659"/>
      <c r="I20" s="659"/>
      <c r="J20" s="659"/>
      <c r="K20" s="659"/>
      <c r="L20" s="659"/>
      <c r="M20" s="659"/>
      <c r="N20" s="659"/>
      <c r="O20" s="659"/>
      <c r="P20" s="659"/>
      <c r="Q20" s="660"/>
      <c r="R20" s="661">
        <v>7045</v>
      </c>
      <c r="S20" s="664"/>
      <c r="T20" s="664"/>
      <c r="U20" s="664"/>
      <c r="V20" s="664"/>
      <c r="W20" s="664"/>
      <c r="X20" s="664"/>
      <c r="Y20" s="665"/>
      <c r="Z20" s="723">
        <v>0.1</v>
      </c>
      <c r="AA20" s="723"/>
      <c r="AB20" s="723"/>
      <c r="AC20" s="723"/>
      <c r="AD20" s="724" t="s">
        <v>140</v>
      </c>
      <c r="AE20" s="724"/>
      <c r="AF20" s="724"/>
      <c r="AG20" s="724"/>
      <c r="AH20" s="724"/>
      <c r="AI20" s="724"/>
      <c r="AJ20" s="724"/>
      <c r="AK20" s="724"/>
      <c r="AL20" s="666" t="s">
        <v>140</v>
      </c>
      <c r="AM20" s="667"/>
      <c r="AN20" s="667"/>
      <c r="AO20" s="725"/>
      <c r="AP20" s="658" t="s">
        <v>280</v>
      </c>
      <c r="AQ20" s="659"/>
      <c r="AR20" s="659"/>
      <c r="AS20" s="659"/>
      <c r="AT20" s="659"/>
      <c r="AU20" s="659"/>
      <c r="AV20" s="659"/>
      <c r="AW20" s="659"/>
      <c r="AX20" s="659"/>
      <c r="AY20" s="659"/>
      <c r="AZ20" s="659"/>
      <c r="BA20" s="659"/>
      <c r="BB20" s="659"/>
      <c r="BC20" s="659"/>
      <c r="BD20" s="659"/>
      <c r="BE20" s="659"/>
      <c r="BF20" s="660"/>
      <c r="BG20" s="661">
        <v>430703</v>
      </c>
      <c r="BH20" s="664"/>
      <c r="BI20" s="664"/>
      <c r="BJ20" s="664"/>
      <c r="BK20" s="664"/>
      <c r="BL20" s="664"/>
      <c r="BM20" s="664"/>
      <c r="BN20" s="665"/>
      <c r="BO20" s="723">
        <v>5.4</v>
      </c>
      <c r="BP20" s="723"/>
      <c r="BQ20" s="723"/>
      <c r="BR20" s="723"/>
      <c r="BS20" s="669" t="s">
        <v>140</v>
      </c>
      <c r="BT20" s="664"/>
      <c r="BU20" s="664"/>
      <c r="BV20" s="664"/>
      <c r="BW20" s="664"/>
      <c r="BX20" s="664"/>
      <c r="BY20" s="664"/>
      <c r="BZ20" s="664"/>
      <c r="CA20" s="664"/>
      <c r="CB20" s="704"/>
      <c r="CD20" s="705" t="s">
        <v>281</v>
      </c>
      <c r="CE20" s="702"/>
      <c r="CF20" s="702"/>
      <c r="CG20" s="702"/>
      <c r="CH20" s="702"/>
      <c r="CI20" s="702"/>
      <c r="CJ20" s="702"/>
      <c r="CK20" s="702"/>
      <c r="CL20" s="702"/>
      <c r="CM20" s="702"/>
      <c r="CN20" s="702"/>
      <c r="CO20" s="702"/>
      <c r="CP20" s="702"/>
      <c r="CQ20" s="703"/>
      <c r="CR20" s="661">
        <v>12491068</v>
      </c>
      <c r="CS20" s="664"/>
      <c r="CT20" s="664"/>
      <c r="CU20" s="664"/>
      <c r="CV20" s="664"/>
      <c r="CW20" s="664"/>
      <c r="CX20" s="664"/>
      <c r="CY20" s="665"/>
      <c r="CZ20" s="723">
        <v>100</v>
      </c>
      <c r="DA20" s="723"/>
      <c r="DB20" s="723"/>
      <c r="DC20" s="723"/>
      <c r="DD20" s="669">
        <v>949158</v>
      </c>
      <c r="DE20" s="664"/>
      <c r="DF20" s="664"/>
      <c r="DG20" s="664"/>
      <c r="DH20" s="664"/>
      <c r="DI20" s="664"/>
      <c r="DJ20" s="664"/>
      <c r="DK20" s="664"/>
      <c r="DL20" s="664"/>
      <c r="DM20" s="664"/>
      <c r="DN20" s="664"/>
      <c r="DO20" s="664"/>
      <c r="DP20" s="665"/>
      <c r="DQ20" s="669">
        <v>9276918</v>
      </c>
      <c r="DR20" s="664"/>
      <c r="DS20" s="664"/>
      <c r="DT20" s="664"/>
      <c r="DU20" s="664"/>
      <c r="DV20" s="664"/>
      <c r="DW20" s="664"/>
      <c r="DX20" s="664"/>
      <c r="DY20" s="664"/>
      <c r="DZ20" s="664"/>
      <c r="EA20" s="664"/>
      <c r="EB20" s="664"/>
      <c r="EC20" s="704"/>
    </row>
    <row r="21" spans="2:133" ht="11.25" customHeight="1" x14ac:dyDescent="0.2">
      <c r="B21" s="658" t="s">
        <v>282</v>
      </c>
      <c r="C21" s="659"/>
      <c r="D21" s="659"/>
      <c r="E21" s="659"/>
      <c r="F21" s="659"/>
      <c r="G21" s="659"/>
      <c r="H21" s="659"/>
      <c r="I21" s="659"/>
      <c r="J21" s="659"/>
      <c r="K21" s="659"/>
      <c r="L21" s="659"/>
      <c r="M21" s="659"/>
      <c r="N21" s="659"/>
      <c r="O21" s="659"/>
      <c r="P21" s="659"/>
      <c r="Q21" s="660"/>
      <c r="R21" s="661" t="s">
        <v>238</v>
      </c>
      <c r="S21" s="664"/>
      <c r="T21" s="664"/>
      <c r="U21" s="664"/>
      <c r="V21" s="664"/>
      <c r="W21" s="664"/>
      <c r="X21" s="664"/>
      <c r="Y21" s="665"/>
      <c r="Z21" s="723" t="s">
        <v>244</v>
      </c>
      <c r="AA21" s="723"/>
      <c r="AB21" s="723"/>
      <c r="AC21" s="723"/>
      <c r="AD21" s="724" t="s">
        <v>244</v>
      </c>
      <c r="AE21" s="724"/>
      <c r="AF21" s="724"/>
      <c r="AG21" s="724"/>
      <c r="AH21" s="724"/>
      <c r="AI21" s="724"/>
      <c r="AJ21" s="724"/>
      <c r="AK21" s="724"/>
      <c r="AL21" s="666" t="s">
        <v>244</v>
      </c>
      <c r="AM21" s="667"/>
      <c r="AN21" s="667"/>
      <c r="AO21" s="725"/>
      <c r="AP21" s="769" t="s">
        <v>283</v>
      </c>
      <c r="AQ21" s="776"/>
      <c r="AR21" s="776"/>
      <c r="AS21" s="776"/>
      <c r="AT21" s="776"/>
      <c r="AU21" s="776"/>
      <c r="AV21" s="776"/>
      <c r="AW21" s="776"/>
      <c r="AX21" s="776"/>
      <c r="AY21" s="776"/>
      <c r="AZ21" s="776"/>
      <c r="BA21" s="776"/>
      <c r="BB21" s="776"/>
      <c r="BC21" s="776"/>
      <c r="BD21" s="776"/>
      <c r="BE21" s="776"/>
      <c r="BF21" s="771"/>
      <c r="BG21" s="661" t="s">
        <v>140</v>
      </c>
      <c r="BH21" s="664"/>
      <c r="BI21" s="664"/>
      <c r="BJ21" s="664"/>
      <c r="BK21" s="664"/>
      <c r="BL21" s="664"/>
      <c r="BM21" s="664"/>
      <c r="BN21" s="665"/>
      <c r="BO21" s="723" t="s">
        <v>140</v>
      </c>
      <c r="BP21" s="723"/>
      <c r="BQ21" s="723"/>
      <c r="BR21" s="723"/>
      <c r="BS21" s="669" t="s">
        <v>140</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2">
      <c r="B22" s="658" t="s">
        <v>284</v>
      </c>
      <c r="C22" s="659"/>
      <c r="D22" s="659"/>
      <c r="E22" s="659"/>
      <c r="F22" s="659"/>
      <c r="G22" s="659"/>
      <c r="H22" s="659"/>
      <c r="I22" s="659"/>
      <c r="J22" s="659"/>
      <c r="K22" s="659"/>
      <c r="L22" s="659"/>
      <c r="M22" s="659"/>
      <c r="N22" s="659"/>
      <c r="O22" s="659"/>
      <c r="P22" s="659"/>
      <c r="Q22" s="660"/>
      <c r="R22" s="661">
        <v>9043168</v>
      </c>
      <c r="S22" s="664"/>
      <c r="T22" s="664"/>
      <c r="U22" s="664"/>
      <c r="V22" s="664"/>
      <c r="W22" s="664"/>
      <c r="X22" s="664"/>
      <c r="Y22" s="665"/>
      <c r="Z22" s="723">
        <v>69.2</v>
      </c>
      <c r="AA22" s="723"/>
      <c r="AB22" s="723"/>
      <c r="AC22" s="723"/>
      <c r="AD22" s="724">
        <v>8605420</v>
      </c>
      <c r="AE22" s="724"/>
      <c r="AF22" s="724"/>
      <c r="AG22" s="724"/>
      <c r="AH22" s="724"/>
      <c r="AI22" s="724"/>
      <c r="AJ22" s="724"/>
      <c r="AK22" s="724"/>
      <c r="AL22" s="666">
        <v>99.5</v>
      </c>
      <c r="AM22" s="667"/>
      <c r="AN22" s="667"/>
      <c r="AO22" s="725"/>
      <c r="AP22" s="769" t="s">
        <v>285</v>
      </c>
      <c r="AQ22" s="776"/>
      <c r="AR22" s="776"/>
      <c r="AS22" s="776"/>
      <c r="AT22" s="776"/>
      <c r="AU22" s="776"/>
      <c r="AV22" s="776"/>
      <c r="AW22" s="776"/>
      <c r="AX22" s="776"/>
      <c r="AY22" s="776"/>
      <c r="AZ22" s="776"/>
      <c r="BA22" s="776"/>
      <c r="BB22" s="776"/>
      <c r="BC22" s="776"/>
      <c r="BD22" s="776"/>
      <c r="BE22" s="776"/>
      <c r="BF22" s="771"/>
      <c r="BG22" s="661" t="s">
        <v>140</v>
      </c>
      <c r="BH22" s="664"/>
      <c r="BI22" s="664"/>
      <c r="BJ22" s="664"/>
      <c r="BK22" s="664"/>
      <c r="BL22" s="664"/>
      <c r="BM22" s="664"/>
      <c r="BN22" s="665"/>
      <c r="BO22" s="723" t="s">
        <v>140</v>
      </c>
      <c r="BP22" s="723"/>
      <c r="BQ22" s="723"/>
      <c r="BR22" s="723"/>
      <c r="BS22" s="669" t="s">
        <v>140</v>
      </c>
      <c r="BT22" s="664"/>
      <c r="BU22" s="664"/>
      <c r="BV22" s="664"/>
      <c r="BW22" s="664"/>
      <c r="BX22" s="664"/>
      <c r="BY22" s="664"/>
      <c r="BZ22" s="664"/>
      <c r="CA22" s="664"/>
      <c r="CB22" s="704"/>
      <c r="CD22" s="778" t="s">
        <v>286</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2">
      <c r="B23" s="658" t="s">
        <v>287</v>
      </c>
      <c r="C23" s="659"/>
      <c r="D23" s="659"/>
      <c r="E23" s="659"/>
      <c r="F23" s="659"/>
      <c r="G23" s="659"/>
      <c r="H23" s="659"/>
      <c r="I23" s="659"/>
      <c r="J23" s="659"/>
      <c r="K23" s="659"/>
      <c r="L23" s="659"/>
      <c r="M23" s="659"/>
      <c r="N23" s="659"/>
      <c r="O23" s="659"/>
      <c r="P23" s="659"/>
      <c r="Q23" s="660"/>
      <c r="R23" s="661">
        <v>6051</v>
      </c>
      <c r="S23" s="664"/>
      <c r="T23" s="664"/>
      <c r="U23" s="664"/>
      <c r="V23" s="664"/>
      <c r="W23" s="664"/>
      <c r="X23" s="664"/>
      <c r="Y23" s="665"/>
      <c r="Z23" s="723">
        <v>0</v>
      </c>
      <c r="AA23" s="723"/>
      <c r="AB23" s="723"/>
      <c r="AC23" s="723"/>
      <c r="AD23" s="724">
        <v>6051</v>
      </c>
      <c r="AE23" s="724"/>
      <c r="AF23" s="724"/>
      <c r="AG23" s="724"/>
      <c r="AH23" s="724"/>
      <c r="AI23" s="724"/>
      <c r="AJ23" s="724"/>
      <c r="AK23" s="724"/>
      <c r="AL23" s="666">
        <v>0.1</v>
      </c>
      <c r="AM23" s="667"/>
      <c r="AN23" s="667"/>
      <c r="AO23" s="725"/>
      <c r="AP23" s="769" t="s">
        <v>288</v>
      </c>
      <c r="AQ23" s="776"/>
      <c r="AR23" s="776"/>
      <c r="AS23" s="776"/>
      <c r="AT23" s="776"/>
      <c r="AU23" s="776"/>
      <c r="AV23" s="776"/>
      <c r="AW23" s="776"/>
      <c r="AX23" s="776"/>
      <c r="AY23" s="776"/>
      <c r="AZ23" s="776"/>
      <c r="BA23" s="776"/>
      <c r="BB23" s="776"/>
      <c r="BC23" s="776"/>
      <c r="BD23" s="776"/>
      <c r="BE23" s="776"/>
      <c r="BF23" s="771"/>
      <c r="BG23" s="661">
        <v>430703</v>
      </c>
      <c r="BH23" s="664"/>
      <c r="BI23" s="664"/>
      <c r="BJ23" s="664"/>
      <c r="BK23" s="664"/>
      <c r="BL23" s="664"/>
      <c r="BM23" s="664"/>
      <c r="BN23" s="665"/>
      <c r="BO23" s="723">
        <v>5.4</v>
      </c>
      <c r="BP23" s="723"/>
      <c r="BQ23" s="723"/>
      <c r="BR23" s="723"/>
      <c r="BS23" s="669" t="s">
        <v>238</v>
      </c>
      <c r="BT23" s="664"/>
      <c r="BU23" s="664"/>
      <c r="BV23" s="664"/>
      <c r="BW23" s="664"/>
      <c r="BX23" s="664"/>
      <c r="BY23" s="664"/>
      <c r="BZ23" s="664"/>
      <c r="CA23" s="664"/>
      <c r="CB23" s="704"/>
      <c r="CD23" s="778" t="s">
        <v>226</v>
      </c>
      <c r="CE23" s="779"/>
      <c r="CF23" s="779"/>
      <c r="CG23" s="779"/>
      <c r="CH23" s="779"/>
      <c r="CI23" s="779"/>
      <c r="CJ23" s="779"/>
      <c r="CK23" s="779"/>
      <c r="CL23" s="779"/>
      <c r="CM23" s="779"/>
      <c r="CN23" s="779"/>
      <c r="CO23" s="779"/>
      <c r="CP23" s="779"/>
      <c r="CQ23" s="780"/>
      <c r="CR23" s="778" t="s">
        <v>289</v>
      </c>
      <c r="CS23" s="779"/>
      <c r="CT23" s="779"/>
      <c r="CU23" s="779"/>
      <c r="CV23" s="779"/>
      <c r="CW23" s="779"/>
      <c r="CX23" s="779"/>
      <c r="CY23" s="780"/>
      <c r="CZ23" s="778" t="s">
        <v>290</v>
      </c>
      <c r="DA23" s="779"/>
      <c r="DB23" s="779"/>
      <c r="DC23" s="780"/>
      <c r="DD23" s="778" t="s">
        <v>291</v>
      </c>
      <c r="DE23" s="779"/>
      <c r="DF23" s="779"/>
      <c r="DG23" s="779"/>
      <c r="DH23" s="779"/>
      <c r="DI23" s="779"/>
      <c r="DJ23" s="779"/>
      <c r="DK23" s="780"/>
      <c r="DL23" s="787" t="s">
        <v>292</v>
      </c>
      <c r="DM23" s="788"/>
      <c r="DN23" s="788"/>
      <c r="DO23" s="788"/>
      <c r="DP23" s="788"/>
      <c r="DQ23" s="788"/>
      <c r="DR23" s="788"/>
      <c r="DS23" s="788"/>
      <c r="DT23" s="788"/>
      <c r="DU23" s="788"/>
      <c r="DV23" s="789"/>
      <c r="DW23" s="778" t="s">
        <v>293</v>
      </c>
      <c r="DX23" s="779"/>
      <c r="DY23" s="779"/>
      <c r="DZ23" s="779"/>
      <c r="EA23" s="779"/>
      <c r="EB23" s="779"/>
      <c r="EC23" s="780"/>
    </row>
    <row r="24" spans="2:133" ht="11.25" customHeight="1" x14ac:dyDescent="0.2">
      <c r="B24" s="658" t="s">
        <v>294</v>
      </c>
      <c r="C24" s="659"/>
      <c r="D24" s="659"/>
      <c r="E24" s="659"/>
      <c r="F24" s="659"/>
      <c r="G24" s="659"/>
      <c r="H24" s="659"/>
      <c r="I24" s="659"/>
      <c r="J24" s="659"/>
      <c r="K24" s="659"/>
      <c r="L24" s="659"/>
      <c r="M24" s="659"/>
      <c r="N24" s="659"/>
      <c r="O24" s="659"/>
      <c r="P24" s="659"/>
      <c r="Q24" s="660"/>
      <c r="R24" s="661">
        <v>33399</v>
      </c>
      <c r="S24" s="664"/>
      <c r="T24" s="664"/>
      <c r="U24" s="664"/>
      <c r="V24" s="664"/>
      <c r="W24" s="664"/>
      <c r="X24" s="664"/>
      <c r="Y24" s="665"/>
      <c r="Z24" s="723">
        <v>0.3</v>
      </c>
      <c r="AA24" s="723"/>
      <c r="AB24" s="723"/>
      <c r="AC24" s="723"/>
      <c r="AD24" s="724" t="s">
        <v>140</v>
      </c>
      <c r="AE24" s="724"/>
      <c r="AF24" s="724"/>
      <c r="AG24" s="724"/>
      <c r="AH24" s="724"/>
      <c r="AI24" s="724"/>
      <c r="AJ24" s="724"/>
      <c r="AK24" s="724"/>
      <c r="AL24" s="666" t="s">
        <v>140</v>
      </c>
      <c r="AM24" s="667"/>
      <c r="AN24" s="667"/>
      <c r="AO24" s="725"/>
      <c r="AP24" s="769" t="s">
        <v>295</v>
      </c>
      <c r="AQ24" s="776"/>
      <c r="AR24" s="776"/>
      <c r="AS24" s="776"/>
      <c r="AT24" s="776"/>
      <c r="AU24" s="776"/>
      <c r="AV24" s="776"/>
      <c r="AW24" s="776"/>
      <c r="AX24" s="776"/>
      <c r="AY24" s="776"/>
      <c r="AZ24" s="776"/>
      <c r="BA24" s="776"/>
      <c r="BB24" s="776"/>
      <c r="BC24" s="776"/>
      <c r="BD24" s="776"/>
      <c r="BE24" s="776"/>
      <c r="BF24" s="771"/>
      <c r="BG24" s="661" t="s">
        <v>244</v>
      </c>
      <c r="BH24" s="664"/>
      <c r="BI24" s="664"/>
      <c r="BJ24" s="664"/>
      <c r="BK24" s="664"/>
      <c r="BL24" s="664"/>
      <c r="BM24" s="664"/>
      <c r="BN24" s="665"/>
      <c r="BO24" s="723" t="s">
        <v>244</v>
      </c>
      <c r="BP24" s="723"/>
      <c r="BQ24" s="723"/>
      <c r="BR24" s="723"/>
      <c r="BS24" s="669" t="s">
        <v>140</v>
      </c>
      <c r="BT24" s="664"/>
      <c r="BU24" s="664"/>
      <c r="BV24" s="664"/>
      <c r="BW24" s="664"/>
      <c r="BX24" s="664"/>
      <c r="BY24" s="664"/>
      <c r="BZ24" s="664"/>
      <c r="CA24" s="664"/>
      <c r="CB24" s="704"/>
      <c r="CD24" s="732" t="s">
        <v>296</v>
      </c>
      <c r="CE24" s="733"/>
      <c r="CF24" s="733"/>
      <c r="CG24" s="733"/>
      <c r="CH24" s="733"/>
      <c r="CI24" s="733"/>
      <c r="CJ24" s="733"/>
      <c r="CK24" s="733"/>
      <c r="CL24" s="733"/>
      <c r="CM24" s="733"/>
      <c r="CN24" s="733"/>
      <c r="CO24" s="733"/>
      <c r="CP24" s="733"/>
      <c r="CQ24" s="734"/>
      <c r="CR24" s="726">
        <v>6134288</v>
      </c>
      <c r="CS24" s="727"/>
      <c r="CT24" s="727"/>
      <c r="CU24" s="727"/>
      <c r="CV24" s="727"/>
      <c r="CW24" s="727"/>
      <c r="CX24" s="727"/>
      <c r="CY24" s="773"/>
      <c r="CZ24" s="774">
        <v>49.1</v>
      </c>
      <c r="DA24" s="743"/>
      <c r="DB24" s="743"/>
      <c r="DC24" s="777"/>
      <c r="DD24" s="772">
        <v>4452857</v>
      </c>
      <c r="DE24" s="727"/>
      <c r="DF24" s="727"/>
      <c r="DG24" s="727"/>
      <c r="DH24" s="727"/>
      <c r="DI24" s="727"/>
      <c r="DJ24" s="727"/>
      <c r="DK24" s="773"/>
      <c r="DL24" s="772">
        <v>4354600</v>
      </c>
      <c r="DM24" s="727"/>
      <c r="DN24" s="727"/>
      <c r="DO24" s="727"/>
      <c r="DP24" s="727"/>
      <c r="DQ24" s="727"/>
      <c r="DR24" s="727"/>
      <c r="DS24" s="727"/>
      <c r="DT24" s="727"/>
      <c r="DU24" s="727"/>
      <c r="DV24" s="773"/>
      <c r="DW24" s="774">
        <v>50.4</v>
      </c>
      <c r="DX24" s="743"/>
      <c r="DY24" s="743"/>
      <c r="DZ24" s="743"/>
      <c r="EA24" s="743"/>
      <c r="EB24" s="743"/>
      <c r="EC24" s="775"/>
    </row>
    <row r="25" spans="2:133" ht="11.25" customHeight="1" x14ac:dyDescent="0.2">
      <c r="B25" s="658" t="s">
        <v>297</v>
      </c>
      <c r="C25" s="659"/>
      <c r="D25" s="659"/>
      <c r="E25" s="659"/>
      <c r="F25" s="659"/>
      <c r="G25" s="659"/>
      <c r="H25" s="659"/>
      <c r="I25" s="659"/>
      <c r="J25" s="659"/>
      <c r="K25" s="659"/>
      <c r="L25" s="659"/>
      <c r="M25" s="659"/>
      <c r="N25" s="659"/>
      <c r="O25" s="659"/>
      <c r="P25" s="659"/>
      <c r="Q25" s="660"/>
      <c r="R25" s="661">
        <v>296557</v>
      </c>
      <c r="S25" s="664"/>
      <c r="T25" s="664"/>
      <c r="U25" s="664"/>
      <c r="V25" s="664"/>
      <c r="W25" s="664"/>
      <c r="X25" s="664"/>
      <c r="Y25" s="665"/>
      <c r="Z25" s="723">
        <v>2.2999999999999998</v>
      </c>
      <c r="AA25" s="723"/>
      <c r="AB25" s="723"/>
      <c r="AC25" s="723"/>
      <c r="AD25" s="724">
        <v>32608</v>
      </c>
      <c r="AE25" s="724"/>
      <c r="AF25" s="724"/>
      <c r="AG25" s="724"/>
      <c r="AH25" s="724"/>
      <c r="AI25" s="724"/>
      <c r="AJ25" s="724"/>
      <c r="AK25" s="724"/>
      <c r="AL25" s="666">
        <v>0.4</v>
      </c>
      <c r="AM25" s="667"/>
      <c r="AN25" s="667"/>
      <c r="AO25" s="725"/>
      <c r="AP25" s="769" t="s">
        <v>298</v>
      </c>
      <c r="AQ25" s="776"/>
      <c r="AR25" s="776"/>
      <c r="AS25" s="776"/>
      <c r="AT25" s="776"/>
      <c r="AU25" s="776"/>
      <c r="AV25" s="776"/>
      <c r="AW25" s="776"/>
      <c r="AX25" s="776"/>
      <c r="AY25" s="776"/>
      <c r="AZ25" s="776"/>
      <c r="BA25" s="776"/>
      <c r="BB25" s="776"/>
      <c r="BC25" s="776"/>
      <c r="BD25" s="776"/>
      <c r="BE25" s="776"/>
      <c r="BF25" s="771"/>
      <c r="BG25" s="661" t="s">
        <v>140</v>
      </c>
      <c r="BH25" s="664"/>
      <c r="BI25" s="664"/>
      <c r="BJ25" s="664"/>
      <c r="BK25" s="664"/>
      <c r="BL25" s="664"/>
      <c r="BM25" s="664"/>
      <c r="BN25" s="665"/>
      <c r="BO25" s="723" t="s">
        <v>244</v>
      </c>
      <c r="BP25" s="723"/>
      <c r="BQ25" s="723"/>
      <c r="BR25" s="723"/>
      <c r="BS25" s="669" t="s">
        <v>139</v>
      </c>
      <c r="BT25" s="664"/>
      <c r="BU25" s="664"/>
      <c r="BV25" s="664"/>
      <c r="BW25" s="664"/>
      <c r="BX25" s="664"/>
      <c r="BY25" s="664"/>
      <c r="BZ25" s="664"/>
      <c r="CA25" s="664"/>
      <c r="CB25" s="704"/>
      <c r="CD25" s="705" t="s">
        <v>299</v>
      </c>
      <c r="CE25" s="702"/>
      <c r="CF25" s="702"/>
      <c r="CG25" s="702"/>
      <c r="CH25" s="702"/>
      <c r="CI25" s="702"/>
      <c r="CJ25" s="702"/>
      <c r="CK25" s="702"/>
      <c r="CL25" s="702"/>
      <c r="CM25" s="702"/>
      <c r="CN25" s="702"/>
      <c r="CO25" s="702"/>
      <c r="CP25" s="702"/>
      <c r="CQ25" s="703"/>
      <c r="CR25" s="661">
        <v>3102246</v>
      </c>
      <c r="CS25" s="662"/>
      <c r="CT25" s="662"/>
      <c r="CU25" s="662"/>
      <c r="CV25" s="662"/>
      <c r="CW25" s="662"/>
      <c r="CX25" s="662"/>
      <c r="CY25" s="663"/>
      <c r="CZ25" s="666">
        <v>24.8</v>
      </c>
      <c r="DA25" s="695"/>
      <c r="DB25" s="695"/>
      <c r="DC25" s="696"/>
      <c r="DD25" s="669">
        <v>2902715</v>
      </c>
      <c r="DE25" s="662"/>
      <c r="DF25" s="662"/>
      <c r="DG25" s="662"/>
      <c r="DH25" s="662"/>
      <c r="DI25" s="662"/>
      <c r="DJ25" s="662"/>
      <c r="DK25" s="663"/>
      <c r="DL25" s="669">
        <v>2808444</v>
      </c>
      <c r="DM25" s="662"/>
      <c r="DN25" s="662"/>
      <c r="DO25" s="662"/>
      <c r="DP25" s="662"/>
      <c r="DQ25" s="662"/>
      <c r="DR25" s="662"/>
      <c r="DS25" s="662"/>
      <c r="DT25" s="662"/>
      <c r="DU25" s="662"/>
      <c r="DV25" s="663"/>
      <c r="DW25" s="666">
        <v>32.5</v>
      </c>
      <c r="DX25" s="695"/>
      <c r="DY25" s="695"/>
      <c r="DZ25" s="695"/>
      <c r="EA25" s="695"/>
      <c r="EB25" s="695"/>
      <c r="EC25" s="697"/>
    </row>
    <row r="26" spans="2:133" ht="11.25" customHeight="1" x14ac:dyDescent="0.2">
      <c r="B26" s="658" t="s">
        <v>300</v>
      </c>
      <c r="C26" s="659"/>
      <c r="D26" s="659"/>
      <c r="E26" s="659"/>
      <c r="F26" s="659"/>
      <c r="G26" s="659"/>
      <c r="H26" s="659"/>
      <c r="I26" s="659"/>
      <c r="J26" s="659"/>
      <c r="K26" s="659"/>
      <c r="L26" s="659"/>
      <c r="M26" s="659"/>
      <c r="N26" s="659"/>
      <c r="O26" s="659"/>
      <c r="P26" s="659"/>
      <c r="Q26" s="660"/>
      <c r="R26" s="661">
        <v>86702</v>
      </c>
      <c r="S26" s="664"/>
      <c r="T26" s="664"/>
      <c r="U26" s="664"/>
      <c r="V26" s="664"/>
      <c r="W26" s="664"/>
      <c r="X26" s="664"/>
      <c r="Y26" s="665"/>
      <c r="Z26" s="723">
        <v>0.7</v>
      </c>
      <c r="AA26" s="723"/>
      <c r="AB26" s="723"/>
      <c r="AC26" s="723"/>
      <c r="AD26" s="724" t="s">
        <v>140</v>
      </c>
      <c r="AE26" s="724"/>
      <c r="AF26" s="724"/>
      <c r="AG26" s="724"/>
      <c r="AH26" s="724"/>
      <c r="AI26" s="724"/>
      <c r="AJ26" s="724"/>
      <c r="AK26" s="724"/>
      <c r="AL26" s="666" t="s">
        <v>244</v>
      </c>
      <c r="AM26" s="667"/>
      <c r="AN26" s="667"/>
      <c r="AO26" s="725"/>
      <c r="AP26" s="769" t="s">
        <v>301</v>
      </c>
      <c r="AQ26" s="770"/>
      <c r="AR26" s="770"/>
      <c r="AS26" s="770"/>
      <c r="AT26" s="770"/>
      <c r="AU26" s="770"/>
      <c r="AV26" s="770"/>
      <c r="AW26" s="770"/>
      <c r="AX26" s="770"/>
      <c r="AY26" s="770"/>
      <c r="AZ26" s="770"/>
      <c r="BA26" s="770"/>
      <c r="BB26" s="770"/>
      <c r="BC26" s="770"/>
      <c r="BD26" s="770"/>
      <c r="BE26" s="770"/>
      <c r="BF26" s="771"/>
      <c r="BG26" s="661" t="s">
        <v>140</v>
      </c>
      <c r="BH26" s="664"/>
      <c r="BI26" s="664"/>
      <c r="BJ26" s="664"/>
      <c r="BK26" s="664"/>
      <c r="BL26" s="664"/>
      <c r="BM26" s="664"/>
      <c r="BN26" s="665"/>
      <c r="BO26" s="723" t="s">
        <v>244</v>
      </c>
      <c r="BP26" s="723"/>
      <c r="BQ26" s="723"/>
      <c r="BR26" s="723"/>
      <c r="BS26" s="669" t="s">
        <v>244</v>
      </c>
      <c r="BT26" s="664"/>
      <c r="BU26" s="664"/>
      <c r="BV26" s="664"/>
      <c r="BW26" s="664"/>
      <c r="BX26" s="664"/>
      <c r="BY26" s="664"/>
      <c r="BZ26" s="664"/>
      <c r="CA26" s="664"/>
      <c r="CB26" s="704"/>
      <c r="CD26" s="705" t="s">
        <v>302</v>
      </c>
      <c r="CE26" s="702"/>
      <c r="CF26" s="702"/>
      <c r="CG26" s="702"/>
      <c r="CH26" s="702"/>
      <c r="CI26" s="702"/>
      <c r="CJ26" s="702"/>
      <c r="CK26" s="702"/>
      <c r="CL26" s="702"/>
      <c r="CM26" s="702"/>
      <c r="CN26" s="702"/>
      <c r="CO26" s="702"/>
      <c r="CP26" s="702"/>
      <c r="CQ26" s="703"/>
      <c r="CR26" s="661">
        <v>2155688</v>
      </c>
      <c r="CS26" s="664"/>
      <c r="CT26" s="664"/>
      <c r="CU26" s="664"/>
      <c r="CV26" s="664"/>
      <c r="CW26" s="664"/>
      <c r="CX26" s="664"/>
      <c r="CY26" s="665"/>
      <c r="CZ26" s="666">
        <v>17.3</v>
      </c>
      <c r="DA26" s="695"/>
      <c r="DB26" s="695"/>
      <c r="DC26" s="696"/>
      <c r="DD26" s="669">
        <v>1965881</v>
      </c>
      <c r="DE26" s="664"/>
      <c r="DF26" s="664"/>
      <c r="DG26" s="664"/>
      <c r="DH26" s="664"/>
      <c r="DI26" s="664"/>
      <c r="DJ26" s="664"/>
      <c r="DK26" s="665"/>
      <c r="DL26" s="669" t="s">
        <v>244</v>
      </c>
      <c r="DM26" s="664"/>
      <c r="DN26" s="664"/>
      <c r="DO26" s="664"/>
      <c r="DP26" s="664"/>
      <c r="DQ26" s="664"/>
      <c r="DR26" s="664"/>
      <c r="DS26" s="664"/>
      <c r="DT26" s="664"/>
      <c r="DU26" s="664"/>
      <c r="DV26" s="665"/>
      <c r="DW26" s="666" t="s">
        <v>140</v>
      </c>
      <c r="DX26" s="695"/>
      <c r="DY26" s="695"/>
      <c r="DZ26" s="695"/>
      <c r="EA26" s="695"/>
      <c r="EB26" s="695"/>
      <c r="EC26" s="697"/>
    </row>
    <row r="27" spans="2:133" ht="11.25" customHeight="1" x14ac:dyDescent="0.2">
      <c r="B27" s="658" t="s">
        <v>303</v>
      </c>
      <c r="C27" s="659"/>
      <c r="D27" s="659"/>
      <c r="E27" s="659"/>
      <c r="F27" s="659"/>
      <c r="G27" s="659"/>
      <c r="H27" s="659"/>
      <c r="I27" s="659"/>
      <c r="J27" s="659"/>
      <c r="K27" s="659"/>
      <c r="L27" s="659"/>
      <c r="M27" s="659"/>
      <c r="N27" s="659"/>
      <c r="O27" s="659"/>
      <c r="P27" s="659"/>
      <c r="Q27" s="660"/>
      <c r="R27" s="661">
        <v>1153858</v>
      </c>
      <c r="S27" s="664"/>
      <c r="T27" s="664"/>
      <c r="U27" s="664"/>
      <c r="V27" s="664"/>
      <c r="W27" s="664"/>
      <c r="X27" s="664"/>
      <c r="Y27" s="665"/>
      <c r="Z27" s="723">
        <v>8.8000000000000007</v>
      </c>
      <c r="AA27" s="723"/>
      <c r="AB27" s="723"/>
      <c r="AC27" s="723"/>
      <c r="AD27" s="724" t="s">
        <v>244</v>
      </c>
      <c r="AE27" s="724"/>
      <c r="AF27" s="724"/>
      <c r="AG27" s="724"/>
      <c r="AH27" s="724"/>
      <c r="AI27" s="724"/>
      <c r="AJ27" s="724"/>
      <c r="AK27" s="724"/>
      <c r="AL27" s="666" t="s">
        <v>140</v>
      </c>
      <c r="AM27" s="667"/>
      <c r="AN27" s="667"/>
      <c r="AO27" s="725"/>
      <c r="AP27" s="658" t="s">
        <v>304</v>
      </c>
      <c r="AQ27" s="659"/>
      <c r="AR27" s="659"/>
      <c r="AS27" s="659"/>
      <c r="AT27" s="659"/>
      <c r="AU27" s="659"/>
      <c r="AV27" s="659"/>
      <c r="AW27" s="659"/>
      <c r="AX27" s="659"/>
      <c r="AY27" s="659"/>
      <c r="AZ27" s="659"/>
      <c r="BA27" s="659"/>
      <c r="BB27" s="659"/>
      <c r="BC27" s="659"/>
      <c r="BD27" s="659"/>
      <c r="BE27" s="659"/>
      <c r="BF27" s="660"/>
      <c r="BG27" s="661">
        <v>7929333</v>
      </c>
      <c r="BH27" s="664"/>
      <c r="BI27" s="664"/>
      <c r="BJ27" s="664"/>
      <c r="BK27" s="664"/>
      <c r="BL27" s="664"/>
      <c r="BM27" s="664"/>
      <c r="BN27" s="665"/>
      <c r="BO27" s="723">
        <v>100</v>
      </c>
      <c r="BP27" s="723"/>
      <c r="BQ27" s="723"/>
      <c r="BR27" s="723"/>
      <c r="BS27" s="669">
        <v>112260</v>
      </c>
      <c r="BT27" s="664"/>
      <c r="BU27" s="664"/>
      <c r="BV27" s="664"/>
      <c r="BW27" s="664"/>
      <c r="BX27" s="664"/>
      <c r="BY27" s="664"/>
      <c r="BZ27" s="664"/>
      <c r="CA27" s="664"/>
      <c r="CB27" s="704"/>
      <c r="CD27" s="705" t="s">
        <v>305</v>
      </c>
      <c r="CE27" s="702"/>
      <c r="CF27" s="702"/>
      <c r="CG27" s="702"/>
      <c r="CH27" s="702"/>
      <c r="CI27" s="702"/>
      <c r="CJ27" s="702"/>
      <c r="CK27" s="702"/>
      <c r="CL27" s="702"/>
      <c r="CM27" s="702"/>
      <c r="CN27" s="702"/>
      <c r="CO27" s="702"/>
      <c r="CP27" s="702"/>
      <c r="CQ27" s="703"/>
      <c r="CR27" s="661">
        <v>2416188</v>
      </c>
      <c r="CS27" s="662"/>
      <c r="CT27" s="662"/>
      <c r="CU27" s="662"/>
      <c r="CV27" s="662"/>
      <c r="CW27" s="662"/>
      <c r="CX27" s="662"/>
      <c r="CY27" s="663"/>
      <c r="CZ27" s="666">
        <v>19.3</v>
      </c>
      <c r="DA27" s="695"/>
      <c r="DB27" s="695"/>
      <c r="DC27" s="696"/>
      <c r="DD27" s="669">
        <v>949835</v>
      </c>
      <c r="DE27" s="662"/>
      <c r="DF27" s="662"/>
      <c r="DG27" s="662"/>
      <c r="DH27" s="662"/>
      <c r="DI27" s="662"/>
      <c r="DJ27" s="662"/>
      <c r="DK27" s="663"/>
      <c r="DL27" s="669">
        <v>945849</v>
      </c>
      <c r="DM27" s="662"/>
      <c r="DN27" s="662"/>
      <c r="DO27" s="662"/>
      <c r="DP27" s="662"/>
      <c r="DQ27" s="662"/>
      <c r="DR27" s="662"/>
      <c r="DS27" s="662"/>
      <c r="DT27" s="662"/>
      <c r="DU27" s="662"/>
      <c r="DV27" s="663"/>
      <c r="DW27" s="666">
        <v>10.9</v>
      </c>
      <c r="DX27" s="695"/>
      <c r="DY27" s="695"/>
      <c r="DZ27" s="695"/>
      <c r="EA27" s="695"/>
      <c r="EB27" s="695"/>
      <c r="EC27" s="697"/>
    </row>
    <row r="28" spans="2:133" ht="11.25" customHeight="1" x14ac:dyDescent="0.2">
      <c r="B28" s="766" t="s">
        <v>306</v>
      </c>
      <c r="C28" s="767"/>
      <c r="D28" s="767"/>
      <c r="E28" s="767"/>
      <c r="F28" s="767"/>
      <c r="G28" s="767"/>
      <c r="H28" s="767"/>
      <c r="I28" s="767"/>
      <c r="J28" s="767"/>
      <c r="K28" s="767"/>
      <c r="L28" s="767"/>
      <c r="M28" s="767"/>
      <c r="N28" s="767"/>
      <c r="O28" s="767"/>
      <c r="P28" s="767"/>
      <c r="Q28" s="768"/>
      <c r="R28" s="661" t="s">
        <v>140</v>
      </c>
      <c r="S28" s="664"/>
      <c r="T28" s="664"/>
      <c r="U28" s="664"/>
      <c r="V28" s="664"/>
      <c r="W28" s="664"/>
      <c r="X28" s="664"/>
      <c r="Y28" s="665"/>
      <c r="Z28" s="723" t="s">
        <v>140</v>
      </c>
      <c r="AA28" s="723"/>
      <c r="AB28" s="723"/>
      <c r="AC28" s="723"/>
      <c r="AD28" s="724" t="s">
        <v>238</v>
      </c>
      <c r="AE28" s="724"/>
      <c r="AF28" s="724"/>
      <c r="AG28" s="724"/>
      <c r="AH28" s="724"/>
      <c r="AI28" s="724"/>
      <c r="AJ28" s="724"/>
      <c r="AK28" s="724"/>
      <c r="AL28" s="666" t="s">
        <v>244</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307</v>
      </c>
      <c r="CE28" s="702"/>
      <c r="CF28" s="702"/>
      <c r="CG28" s="702"/>
      <c r="CH28" s="702"/>
      <c r="CI28" s="702"/>
      <c r="CJ28" s="702"/>
      <c r="CK28" s="702"/>
      <c r="CL28" s="702"/>
      <c r="CM28" s="702"/>
      <c r="CN28" s="702"/>
      <c r="CO28" s="702"/>
      <c r="CP28" s="702"/>
      <c r="CQ28" s="703"/>
      <c r="CR28" s="661">
        <v>615854</v>
      </c>
      <c r="CS28" s="664"/>
      <c r="CT28" s="664"/>
      <c r="CU28" s="664"/>
      <c r="CV28" s="664"/>
      <c r="CW28" s="664"/>
      <c r="CX28" s="664"/>
      <c r="CY28" s="665"/>
      <c r="CZ28" s="666">
        <v>4.9000000000000004</v>
      </c>
      <c r="DA28" s="695"/>
      <c r="DB28" s="695"/>
      <c r="DC28" s="696"/>
      <c r="DD28" s="669">
        <v>600307</v>
      </c>
      <c r="DE28" s="664"/>
      <c r="DF28" s="664"/>
      <c r="DG28" s="664"/>
      <c r="DH28" s="664"/>
      <c r="DI28" s="664"/>
      <c r="DJ28" s="664"/>
      <c r="DK28" s="665"/>
      <c r="DL28" s="669">
        <v>600307</v>
      </c>
      <c r="DM28" s="664"/>
      <c r="DN28" s="664"/>
      <c r="DO28" s="664"/>
      <c r="DP28" s="664"/>
      <c r="DQ28" s="664"/>
      <c r="DR28" s="664"/>
      <c r="DS28" s="664"/>
      <c r="DT28" s="664"/>
      <c r="DU28" s="664"/>
      <c r="DV28" s="665"/>
      <c r="DW28" s="666">
        <v>6.9</v>
      </c>
      <c r="DX28" s="695"/>
      <c r="DY28" s="695"/>
      <c r="DZ28" s="695"/>
      <c r="EA28" s="695"/>
      <c r="EB28" s="695"/>
      <c r="EC28" s="697"/>
    </row>
    <row r="29" spans="2:133" ht="11.25" customHeight="1" x14ac:dyDescent="0.2">
      <c r="B29" s="658" t="s">
        <v>308</v>
      </c>
      <c r="C29" s="659"/>
      <c r="D29" s="659"/>
      <c r="E29" s="659"/>
      <c r="F29" s="659"/>
      <c r="G29" s="659"/>
      <c r="H29" s="659"/>
      <c r="I29" s="659"/>
      <c r="J29" s="659"/>
      <c r="K29" s="659"/>
      <c r="L29" s="659"/>
      <c r="M29" s="659"/>
      <c r="N29" s="659"/>
      <c r="O29" s="659"/>
      <c r="P29" s="659"/>
      <c r="Q29" s="660"/>
      <c r="R29" s="661">
        <v>878450</v>
      </c>
      <c r="S29" s="664"/>
      <c r="T29" s="664"/>
      <c r="U29" s="664"/>
      <c r="V29" s="664"/>
      <c r="W29" s="664"/>
      <c r="X29" s="664"/>
      <c r="Y29" s="665"/>
      <c r="Z29" s="723">
        <v>6.7</v>
      </c>
      <c r="AA29" s="723"/>
      <c r="AB29" s="723"/>
      <c r="AC29" s="723"/>
      <c r="AD29" s="724" t="s">
        <v>140</v>
      </c>
      <c r="AE29" s="724"/>
      <c r="AF29" s="724"/>
      <c r="AG29" s="724"/>
      <c r="AH29" s="724"/>
      <c r="AI29" s="724"/>
      <c r="AJ29" s="724"/>
      <c r="AK29" s="724"/>
      <c r="AL29" s="666" t="s">
        <v>140</v>
      </c>
      <c r="AM29" s="667"/>
      <c r="AN29" s="667"/>
      <c r="AO29" s="725"/>
      <c r="AP29" s="735" t="s">
        <v>226</v>
      </c>
      <c r="AQ29" s="736"/>
      <c r="AR29" s="736"/>
      <c r="AS29" s="736"/>
      <c r="AT29" s="736"/>
      <c r="AU29" s="736"/>
      <c r="AV29" s="736"/>
      <c r="AW29" s="736"/>
      <c r="AX29" s="736"/>
      <c r="AY29" s="736"/>
      <c r="AZ29" s="736"/>
      <c r="BA29" s="736"/>
      <c r="BB29" s="736"/>
      <c r="BC29" s="736"/>
      <c r="BD29" s="736"/>
      <c r="BE29" s="736"/>
      <c r="BF29" s="737"/>
      <c r="BG29" s="735" t="s">
        <v>309</v>
      </c>
      <c r="BH29" s="763"/>
      <c r="BI29" s="763"/>
      <c r="BJ29" s="763"/>
      <c r="BK29" s="763"/>
      <c r="BL29" s="763"/>
      <c r="BM29" s="763"/>
      <c r="BN29" s="763"/>
      <c r="BO29" s="763"/>
      <c r="BP29" s="763"/>
      <c r="BQ29" s="764"/>
      <c r="BR29" s="735" t="s">
        <v>310</v>
      </c>
      <c r="BS29" s="763"/>
      <c r="BT29" s="763"/>
      <c r="BU29" s="763"/>
      <c r="BV29" s="763"/>
      <c r="BW29" s="763"/>
      <c r="BX29" s="763"/>
      <c r="BY29" s="763"/>
      <c r="BZ29" s="763"/>
      <c r="CA29" s="763"/>
      <c r="CB29" s="764"/>
      <c r="CD29" s="745" t="s">
        <v>311</v>
      </c>
      <c r="CE29" s="746"/>
      <c r="CF29" s="705" t="s">
        <v>312</v>
      </c>
      <c r="CG29" s="702"/>
      <c r="CH29" s="702"/>
      <c r="CI29" s="702"/>
      <c r="CJ29" s="702"/>
      <c r="CK29" s="702"/>
      <c r="CL29" s="702"/>
      <c r="CM29" s="702"/>
      <c r="CN29" s="702"/>
      <c r="CO29" s="702"/>
      <c r="CP29" s="702"/>
      <c r="CQ29" s="703"/>
      <c r="CR29" s="661">
        <v>615854</v>
      </c>
      <c r="CS29" s="662"/>
      <c r="CT29" s="662"/>
      <c r="CU29" s="662"/>
      <c r="CV29" s="662"/>
      <c r="CW29" s="662"/>
      <c r="CX29" s="662"/>
      <c r="CY29" s="663"/>
      <c r="CZ29" s="666">
        <v>4.9000000000000004</v>
      </c>
      <c r="DA29" s="695"/>
      <c r="DB29" s="695"/>
      <c r="DC29" s="696"/>
      <c r="DD29" s="669">
        <v>600307</v>
      </c>
      <c r="DE29" s="662"/>
      <c r="DF29" s="662"/>
      <c r="DG29" s="662"/>
      <c r="DH29" s="662"/>
      <c r="DI29" s="662"/>
      <c r="DJ29" s="662"/>
      <c r="DK29" s="663"/>
      <c r="DL29" s="669">
        <v>600307</v>
      </c>
      <c r="DM29" s="662"/>
      <c r="DN29" s="662"/>
      <c r="DO29" s="662"/>
      <c r="DP29" s="662"/>
      <c r="DQ29" s="662"/>
      <c r="DR29" s="662"/>
      <c r="DS29" s="662"/>
      <c r="DT29" s="662"/>
      <c r="DU29" s="662"/>
      <c r="DV29" s="663"/>
      <c r="DW29" s="666">
        <v>6.9</v>
      </c>
      <c r="DX29" s="695"/>
      <c r="DY29" s="695"/>
      <c r="DZ29" s="695"/>
      <c r="EA29" s="695"/>
      <c r="EB29" s="695"/>
      <c r="EC29" s="697"/>
    </row>
    <row r="30" spans="2:133" ht="11.25" customHeight="1" x14ac:dyDescent="0.2">
      <c r="B30" s="658" t="s">
        <v>313</v>
      </c>
      <c r="C30" s="659"/>
      <c r="D30" s="659"/>
      <c r="E30" s="659"/>
      <c r="F30" s="659"/>
      <c r="G30" s="659"/>
      <c r="H30" s="659"/>
      <c r="I30" s="659"/>
      <c r="J30" s="659"/>
      <c r="K30" s="659"/>
      <c r="L30" s="659"/>
      <c r="M30" s="659"/>
      <c r="N30" s="659"/>
      <c r="O30" s="659"/>
      <c r="P30" s="659"/>
      <c r="Q30" s="660"/>
      <c r="R30" s="661">
        <v>3825</v>
      </c>
      <c r="S30" s="664"/>
      <c r="T30" s="664"/>
      <c r="U30" s="664"/>
      <c r="V30" s="664"/>
      <c r="W30" s="664"/>
      <c r="X30" s="664"/>
      <c r="Y30" s="665"/>
      <c r="Z30" s="723">
        <v>0</v>
      </c>
      <c r="AA30" s="723"/>
      <c r="AB30" s="723"/>
      <c r="AC30" s="723"/>
      <c r="AD30" s="724">
        <v>440</v>
      </c>
      <c r="AE30" s="724"/>
      <c r="AF30" s="724"/>
      <c r="AG30" s="724"/>
      <c r="AH30" s="724"/>
      <c r="AI30" s="724"/>
      <c r="AJ30" s="724"/>
      <c r="AK30" s="724"/>
      <c r="AL30" s="666">
        <v>0</v>
      </c>
      <c r="AM30" s="667"/>
      <c r="AN30" s="667"/>
      <c r="AO30" s="725"/>
      <c r="AP30" s="751" t="s">
        <v>314</v>
      </c>
      <c r="AQ30" s="752"/>
      <c r="AR30" s="752"/>
      <c r="AS30" s="752"/>
      <c r="AT30" s="757" t="s">
        <v>315</v>
      </c>
      <c r="AU30" s="230"/>
      <c r="AV30" s="230"/>
      <c r="AW30" s="230"/>
      <c r="AX30" s="760" t="s">
        <v>189</v>
      </c>
      <c r="AY30" s="761"/>
      <c r="AZ30" s="761"/>
      <c r="BA30" s="761"/>
      <c r="BB30" s="761"/>
      <c r="BC30" s="761"/>
      <c r="BD30" s="761"/>
      <c r="BE30" s="761"/>
      <c r="BF30" s="762"/>
      <c r="BG30" s="741">
        <v>98.9</v>
      </c>
      <c r="BH30" s="742"/>
      <c r="BI30" s="742"/>
      <c r="BJ30" s="742"/>
      <c r="BK30" s="742"/>
      <c r="BL30" s="742"/>
      <c r="BM30" s="743">
        <v>96.2</v>
      </c>
      <c r="BN30" s="742"/>
      <c r="BO30" s="742"/>
      <c r="BP30" s="742"/>
      <c r="BQ30" s="744"/>
      <c r="BR30" s="741">
        <v>98.7</v>
      </c>
      <c r="BS30" s="742"/>
      <c r="BT30" s="742"/>
      <c r="BU30" s="742"/>
      <c r="BV30" s="742"/>
      <c r="BW30" s="742"/>
      <c r="BX30" s="743">
        <v>95.8</v>
      </c>
      <c r="BY30" s="742"/>
      <c r="BZ30" s="742"/>
      <c r="CA30" s="742"/>
      <c r="CB30" s="744"/>
      <c r="CD30" s="747"/>
      <c r="CE30" s="748"/>
      <c r="CF30" s="705" t="s">
        <v>316</v>
      </c>
      <c r="CG30" s="702"/>
      <c r="CH30" s="702"/>
      <c r="CI30" s="702"/>
      <c r="CJ30" s="702"/>
      <c r="CK30" s="702"/>
      <c r="CL30" s="702"/>
      <c r="CM30" s="702"/>
      <c r="CN30" s="702"/>
      <c r="CO30" s="702"/>
      <c r="CP30" s="702"/>
      <c r="CQ30" s="703"/>
      <c r="CR30" s="661">
        <v>564325</v>
      </c>
      <c r="CS30" s="664"/>
      <c r="CT30" s="664"/>
      <c r="CU30" s="664"/>
      <c r="CV30" s="664"/>
      <c r="CW30" s="664"/>
      <c r="CX30" s="664"/>
      <c r="CY30" s="665"/>
      <c r="CZ30" s="666">
        <v>4.5</v>
      </c>
      <c r="DA30" s="695"/>
      <c r="DB30" s="695"/>
      <c r="DC30" s="696"/>
      <c r="DD30" s="669">
        <v>550988</v>
      </c>
      <c r="DE30" s="664"/>
      <c r="DF30" s="664"/>
      <c r="DG30" s="664"/>
      <c r="DH30" s="664"/>
      <c r="DI30" s="664"/>
      <c r="DJ30" s="664"/>
      <c r="DK30" s="665"/>
      <c r="DL30" s="669">
        <v>550988</v>
      </c>
      <c r="DM30" s="664"/>
      <c r="DN30" s="664"/>
      <c r="DO30" s="664"/>
      <c r="DP30" s="664"/>
      <c r="DQ30" s="664"/>
      <c r="DR30" s="664"/>
      <c r="DS30" s="664"/>
      <c r="DT30" s="664"/>
      <c r="DU30" s="664"/>
      <c r="DV30" s="665"/>
      <c r="DW30" s="666">
        <v>6.4</v>
      </c>
      <c r="DX30" s="695"/>
      <c r="DY30" s="695"/>
      <c r="DZ30" s="695"/>
      <c r="EA30" s="695"/>
      <c r="EB30" s="695"/>
      <c r="EC30" s="697"/>
    </row>
    <row r="31" spans="2:133" ht="11.25" customHeight="1" x14ac:dyDescent="0.2">
      <c r="B31" s="658" t="s">
        <v>317</v>
      </c>
      <c r="C31" s="659"/>
      <c r="D31" s="659"/>
      <c r="E31" s="659"/>
      <c r="F31" s="659"/>
      <c r="G31" s="659"/>
      <c r="H31" s="659"/>
      <c r="I31" s="659"/>
      <c r="J31" s="659"/>
      <c r="K31" s="659"/>
      <c r="L31" s="659"/>
      <c r="M31" s="659"/>
      <c r="N31" s="659"/>
      <c r="O31" s="659"/>
      <c r="P31" s="659"/>
      <c r="Q31" s="660"/>
      <c r="R31" s="661">
        <v>10586</v>
      </c>
      <c r="S31" s="664"/>
      <c r="T31" s="664"/>
      <c r="U31" s="664"/>
      <c r="V31" s="664"/>
      <c r="W31" s="664"/>
      <c r="X31" s="664"/>
      <c r="Y31" s="665"/>
      <c r="Z31" s="723">
        <v>0.1</v>
      </c>
      <c r="AA31" s="723"/>
      <c r="AB31" s="723"/>
      <c r="AC31" s="723"/>
      <c r="AD31" s="724" t="s">
        <v>140</v>
      </c>
      <c r="AE31" s="724"/>
      <c r="AF31" s="724"/>
      <c r="AG31" s="724"/>
      <c r="AH31" s="724"/>
      <c r="AI31" s="724"/>
      <c r="AJ31" s="724"/>
      <c r="AK31" s="724"/>
      <c r="AL31" s="666" t="s">
        <v>140</v>
      </c>
      <c r="AM31" s="667"/>
      <c r="AN31" s="667"/>
      <c r="AO31" s="725"/>
      <c r="AP31" s="753"/>
      <c r="AQ31" s="754"/>
      <c r="AR31" s="754"/>
      <c r="AS31" s="754"/>
      <c r="AT31" s="758"/>
      <c r="AU31" s="229" t="s">
        <v>318</v>
      </c>
      <c r="AV31" s="229"/>
      <c r="AW31" s="229"/>
      <c r="AX31" s="658" t="s">
        <v>319</v>
      </c>
      <c r="AY31" s="659"/>
      <c r="AZ31" s="659"/>
      <c r="BA31" s="659"/>
      <c r="BB31" s="659"/>
      <c r="BC31" s="659"/>
      <c r="BD31" s="659"/>
      <c r="BE31" s="659"/>
      <c r="BF31" s="660"/>
      <c r="BG31" s="739">
        <v>98.5</v>
      </c>
      <c r="BH31" s="662"/>
      <c r="BI31" s="662"/>
      <c r="BJ31" s="662"/>
      <c r="BK31" s="662"/>
      <c r="BL31" s="662"/>
      <c r="BM31" s="667">
        <v>94.4</v>
      </c>
      <c r="BN31" s="740"/>
      <c r="BO31" s="740"/>
      <c r="BP31" s="740"/>
      <c r="BQ31" s="701"/>
      <c r="BR31" s="739">
        <v>98.1</v>
      </c>
      <c r="BS31" s="662"/>
      <c r="BT31" s="662"/>
      <c r="BU31" s="662"/>
      <c r="BV31" s="662"/>
      <c r="BW31" s="662"/>
      <c r="BX31" s="667">
        <v>93.3</v>
      </c>
      <c r="BY31" s="740"/>
      <c r="BZ31" s="740"/>
      <c r="CA31" s="740"/>
      <c r="CB31" s="701"/>
      <c r="CD31" s="747"/>
      <c r="CE31" s="748"/>
      <c r="CF31" s="705" t="s">
        <v>320</v>
      </c>
      <c r="CG31" s="702"/>
      <c r="CH31" s="702"/>
      <c r="CI31" s="702"/>
      <c r="CJ31" s="702"/>
      <c r="CK31" s="702"/>
      <c r="CL31" s="702"/>
      <c r="CM31" s="702"/>
      <c r="CN31" s="702"/>
      <c r="CO31" s="702"/>
      <c r="CP31" s="702"/>
      <c r="CQ31" s="703"/>
      <c r="CR31" s="661">
        <v>51529</v>
      </c>
      <c r="CS31" s="662"/>
      <c r="CT31" s="662"/>
      <c r="CU31" s="662"/>
      <c r="CV31" s="662"/>
      <c r="CW31" s="662"/>
      <c r="CX31" s="662"/>
      <c r="CY31" s="663"/>
      <c r="CZ31" s="666">
        <v>0.4</v>
      </c>
      <c r="DA31" s="695"/>
      <c r="DB31" s="695"/>
      <c r="DC31" s="696"/>
      <c r="DD31" s="669">
        <v>49319</v>
      </c>
      <c r="DE31" s="662"/>
      <c r="DF31" s="662"/>
      <c r="DG31" s="662"/>
      <c r="DH31" s="662"/>
      <c r="DI31" s="662"/>
      <c r="DJ31" s="662"/>
      <c r="DK31" s="663"/>
      <c r="DL31" s="669">
        <v>49319</v>
      </c>
      <c r="DM31" s="662"/>
      <c r="DN31" s="662"/>
      <c r="DO31" s="662"/>
      <c r="DP31" s="662"/>
      <c r="DQ31" s="662"/>
      <c r="DR31" s="662"/>
      <c r="DS31" s="662"/>
      <c r="DT31" s="662"/>
      <c r="DU31" s="662"/>
      <c r="DV31" s="663"/>
      <c r="DW31" s="666">
        <v>0.6</v>
      </c>
      <c r="DX31" s="695"/>
      <c r="DY31" s="695"/>
      <c r="DZ31" s="695"/>
      <c r="EA31" s="695"/>
      <c r="EB31" s="695"/>
      <c r="EC31" s="697"/>
    </row>
    <row r="32" spans="2:133" ht="11.25" customHeight="1" x14ac:dyDescent="0.2">
      <c r="B32" s="658" t="s">
        <v>321</v>
      </c>
      <c r="C32" s="659"/>
      <c r="D32" s="659"/>
      <c r="E32" s="659"/>
      <c r="F32" s="659"/>
      <c r="G32" s="659"/>
      <c r="H32" s="659"/>
      <c r="I32" s="659"/>
      <c r="J32" s="659"/>
      <c r="K32" s="659"/>
      <c r="L32" s="659"/>
      <c r="M32" s="659"/>
      <c r="N32" s="659"/>
      <c r="O32" s="659"/>
      <c r="P32" s="659"/>
      <c r="Q32" s="660"/>
      <c r="R32" s="661">
        <v>135288</v>
      </c>
      <c r="S32" s="664"/>
      <c r="T32" s="664"/>
      <c r="U32" s="664"/>
      <c r="V32" s="664"/>
      <c r="W32" s="664"/>
      <c r="X32" s="664"/>
      <c r="Y32" s="665"/>
      <c r="Z32" s="723">
        <v>1</v>
      </c>
      <c r="AA32" s="723"/>
      <c r="AB32" s="723"/>
      <c r="AC32" s="723"/>
      <c r="AD32" s="724" t="s">
        <v>140</v>
      </c>
      <c r="AE32" s="724"/>
      <c r="AF32" s="724"/>
      <c r="AG32" s="724"/>
      <c r="AH32" s="724"/>
      <c r="AI32" s="724"/>
      <c r="AJ32" s="724"/>
      <c r="AK32" s="724"/>
      <c r="AL32" s="666" t="s">
        <v>139</v>
      </c>
      <c r="AM32" s="667"/>
      <c r="AN32" s="667"/>
      <c r="AO32" s="725"/>
      <c r="AP32" s="755"/>
      <c r="AQ32" s="756"/>
      <c r="AR32" s="756"/>
      <c r="AS32" s="756"/>
      <c r="AT32" s="759"/>
      <c r="AU32" s="231"/>
      <c r="AV32" s="231"/>
      <c r="AW32" s="231"/>
      <c r="AX32" s="673" t="s">
        <v>322</v>
      </c>
      <c r="AY32" s="674"/>
      <c r="AZ32" s="674"/>
      <c r="BA32" s="674"/>
      <c r="BB32" s="674"/>
      <c r="BC32" s="674"/>
      <c r="BD32" s="674"/>
      <c r="BE32" s="674"/>
      <c r="BF32" s="675"/>
      <c r="BG32" s="738">
        <v>99.2</v>
      </c>
      <c r="BH32" s="677"/>
      <c r="BI32" s="677"/>
      <c r="BJ32" s="677"/>
      <c r="BK32" s="677"/>
      <c r="BL32" s="677"/>
      <c r="BM32" s="721">
        <v>97.2</v>
      </c>
      <c r="BN32" s="677"/>
      <c r="BO32" s="677"/>
      <c r="BP32" s="677"/>
      <c r="BQ32" s="714"/>
      <c r="BR32" s="738">
        <v>99</v>
      </c>
      <c r="BS32" s="677"/>
      <c r="BT32" s="677"/>
      <c r="BU32" s="677"/>
      <c r="BV32" s="677"/>
      <c r="BW32" s="677"/>
      <c r="BX32" s="721">
        <v>97.1</v>
      </c>
      <c r="BY32" s="677"/>
      <c r="BZ32" s="677"/>
      <c r="CA32" s="677"/>
      <c r="CB32" s="714"/>
      <c r="CD32" s="749"/>
      <c r="CE32" s="750"/>
      <c r="CF32" s="705" t="s">
        <v>323</v>
      </c>
      <c r="CG32" s="702"/>
      <c r="CH32" s="702"/>
      <c r="CI32" s="702"/>
      <c r="CJ32" s="702"/>
      <c r="CK32" s="702"/>
      <c r="CL32" s="702"/>
      <c r="CM32" s="702"/>
      <c r="CN32" s="702"/>
      <c r="CO32" s="702"/>
      <c r="CP32" s="702"/>
      <c r="CQ32" s="703"/>
      <c r="CR32" s="661" t="s">
        <v>140</v>
      </c>
      <c r="CS32" s="664"/>
      <c r="CT32" s="664"/>
      <c r="CU32" s="664"/>
      <c r="CV32" s="664"/>
      <c r="CW32" s="664"/>
      <c r="CX32" s="664"/>
      <c r="CY32" s="665"/>
      <c r="CZ32" s="666" t="s">
        <v>140</v>
      </c>
      <c r="DA32" s="695"/>
      <c r="DB32" s="695"/>
      <c r="DC32" s="696"/>
      <c r="DD32" s="669" t="s">
        <v>140</v>
      </c>
      <c r="DE32" s="664"/>
      <c r="DF32" s="664"/>
      <c r="DG32" s="664"/>
      <c r="DH32" s="664"/>
      <c r="DI32" s="664"/>
      <c r="DJ32" s="664"/>
      <c r="DK32" s="665"/>
      <c r="DL32" s="669" t="s">
        <v>244</v>
      </c>
      <c r="DM32" s="664"/>
      <c r="DN32" s="664"/>
      <c r="DO32" s="664"/>
      <c r="DP32" s="664"/>
      <c r="DQ32" s="664"/>
      <c r="DR32" s="664"/>
      <c r="DS32" s="664"/>
      <c r="DT32" s="664"/>
      <c r="DU32" s="664"/>
      <c r="DV32" s="665"/>
      <c r="DW32" s="666" t="s">
        <v>244</v>
      </c>
      <c r="DX32" s="695"/>
      <c r="DY32" s="695"/>
      <c r="DZ32" s="695"/>
      <c r="EA32" s="695"/>
      <c r="EB32" s="695"/>
      <c r="EC32" s="697"/>
    </row>
    <row r="33" spans="2:133" ht="11.25" customHeight="1" x14ac:dyDescent="0.2">
      <c r="B33" s="658" t="s">
        <v>324</v>
      </c>
      <c r="C33" s="659"/>
      <c r="D33" s="659"/>
      <c r="E33" s="659"/>
      <c r="F33" s="659"/>
      <c r="G33" s="659"/>
      <c r="H33" s="659"/>
      <c r="I33" s="659"/>
      <c r="J33" s="659"/>
      <c r="K33" s="659"/>
      <c r="L33" s="659"/>
      <c r="M33" s="659"/>
      <c r="N33" s="659"/>
      <c r="O33" s="659"/>
      <c r="P33" s="659"/>
      <c r="Q33" s="660"/>
      <c r="R33" s="661">
        <v>671312</v>
      </c>
      <c r="S33" s="664"/>
      <c r="T33" s="664"/>
      <c r="U33" s="664"/>
      <c r="V33" s="664"/>
      <c r="W33" s="664"/>
      <c r="X33" s="664"/>
      <c r="Y33" s="665"/>
      <c r="Z33" s="723">
        <v>5.0999999999999996</v>
      </c>
      <c r="AA33" s="723"/>
      <c r="AB33" s="723"/>
      <c r="AC33" s="723"/>
      <c r="AD33" s="724" t="s">
        <v>140</v>
      </c>
      <c r="AE33" s="724"/>
      <c r="AF33" s="724"/>
      <c r="AG33" s="724"/>
      <c r="AH33" s="724"/>
      <c r="AI33" s="724"/>
      <c r="AJ33" s="724"/>
      <c r="AK33" s="724"/>
      <c r="AL33" s="666" t="s">
        <v>140</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325</v>
      </c>
      <c r="CE33" s="702"/>
      <c r="CF33" s="702"/>
      <c r="CG33" s="702"/>
      <c r="CH33" s="702"/>
      <c r="CI33" s="702"/>
      <c r="CJ33" s="702"/>
      <c r="CK33" s="702"/>
      <c r="CL33" s="702"/>
      <c r="CM33" s="702"/>
      <c r="CN33" s="702"/>
      <c r="CO33" s="702"/>
      <c r="CP33" s="702"/>
      <c r="CQ33" s="703"/>
      <c r="CR33" s="661">
        <v>5355850</v>
      </c>
      <c r="CS33" s="662"/>
      <c r="CT33" s="662"/>
      <c r="CU33" s="662"/>
      <c r="CV33" s="662"/>
      <c r="CW33" s="662"/>
      <c r="CX33" s="662"/>
      <c r="CY33" s="663"/>
      <c r="CZ33" s="666">
        <v>42.9</v>
      </c>
      <c r="DA33" s="695"/>
      <c r="DB33" s="695"/>
      <c r="DC33" s="696"/>
      <c r="DD33" s="669">
        <v>4441762</v>
      </c>
      <c r="DE33" s="662"/>
      <c r="DF33" s="662"/>
      <c r="DG33" s="662"/>
      <c r="DH33" s="662"/>
      <c r="DI33" s="662"/>
      <c r="DJ33" s="662"/>
      <c r="DK33" s="663"/>
      <c r="DL33" s="669">
        <v>3449529</v>
      </c>
      <c r="DM33" s="662"/>
      <c r="DN33" s="662"/>
      <c r="DO33" s="662"/>
      <c r="DP33" s="662"/>
      <c r="DQ33" s="662"/>
      <c r="DR33" s="662"/>
      <c r="DS33" s="662"/>
      <c r="DT33" s="662"/>
      <c r="DU33" s="662"/>
      <c r="DV33" s="663"/>
      <c r="DW33" s="666">
        <v>39.9</v>
      </c>
      <c r="DX33" s="695"/>
      <c r="DY33" s="695"/>
      <c r="DZ33" s="695"/>
      <c r="EA33" s="695"/>
      <c r="EB33" s="695"/>
      <c r="EC33" s="697"/>
    </row>
    <row r="34" spans="2:133" ht="11.25" customHeight="1" x14ac:dyDescent="0.2">
      <c r="B34" s="658" t="s">
        <v>326</v>
      </c>
      <c r="C34" s="659"/>
      <c r="D34" s="659"/>
      <c r="E34" s="659"/>
      <c r="F34" s="659"/>
      <c r="G34" s="659"/>
      <c r="H34" s="659"/>
      <c r="I34" s="659"/>
      <c r="J34" s="659"/>
      <c r="K34" s="659"/>
      <c r="L34" s="659"/>
      <c r="M34" s="659"/>
      <c r="N34" s="659"/>
      <c r="O34" s="659"/>
      <c r="P34" s="659"/>
      <c r="Q34" s="660"/>
      <c r="R34" s="661">
        <v>275359</v>
      </c>
      <c r="S34" s="664"/>
      <c r="T34" s="664"/>
      <c r="U34" s="664"/>
      <c r="V34" s="664"/>
      <c r="W34" s="664"/>
      <c r="X34" s="664"/>
      <c r="Y34" s="665"/>
      <c r="Z34" s="723">
        <v>2.1</v>
      </c>
      <c r="AA34" s="723"/>
      <c r="AB34" s="723"/>
      <c r="AC34" s="723"/>
      <c r="AD34" s="724">
        <v>103</v>
      </c>
      <c r="AE34" s="724"/>
      <c r="AF34" s="724"/>
      <c r="AG34" s="724"/>
      <c r="AH34" s="724"/>
      <c r="AI34" s="724"/>
      <c r="AJ34" s="724"/>
      <c r="AK34" s="724"/>
      <c r="AL34" s="666">
        <v>0</v>
      </c>
      <c r="AM34" s="667"/>
      <c r="AN34" s="667"/>
      <c r="AO34" s="725"/>
      <c r="AP34" s="234"/>
      <c r="AQ34" s="735" t="s">
        <v>327</v>
      </c>
      <c r="AR34" s="736"/>
      <c r="AS34" s="736"/>
      <c r="AT34" s="736"/>
      <c r="AU34" s="736"/>
      <c r="AV34" s="736"/>
      <c r="AW34" s="736"/>
      <c r="AX34" s="736"/>
      <c r="AY34" s="736"/>
      <c r="AZ34" s="736"/>
      <c r="BA34" s="736"/>
      <c r="BB34" s="736"/>
      <c r="BC34" s="736"/>
      <c r="BD34" s="736"/>
      <c r="BE34" s="736"/>
      <c r="BF34" s="737"/>
      <c r="BG34" s="735" t="s">
        <v>328</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329</v>
      </c>
      <c r="CE34" s="702"/>
      <c r="CF34" s="702"/>
      <c r="CG34" s="702"/>
      <c r="CH34" s="702"/>
      <c r="CI34" s="702"/>
      <c r="CJ34" s="702"/>
      <c r="CK34" s="702"/>
      <c r="CL34" s="702"/>
      <c r="CM34" s="702"/>
      <c r="CN34" s="702"/>
      <c r="CO34" s="702"/>
      <c r="CP34" s="702"/>
      <c r="CQ34" s="703"/>
      <c r="CR34" s="661">
        <v>2097669</v>
      </c>
      <c r="CS34" s="664"/>
      <c r="CT34" s="664"/>
      <c r="CU34" s="664"/>
      <c r="CV34" s="664"/>
      <c r="CW34" s="664"/>
      <c r="CX34" s="664"/>
      <c r="CY34" s="665"/>
      <c r="CZ34" s="666">
        <v>16.8</v>
      </c>
      <c r="DA34" s="695"/>
      <c r="DB34" s="695"/>
      <c r="DC34" s="696"/>
      <c r="DD34" s="669">
        <v>1820329</v>
      </c>
      <c r="DE34" s="664"/>
      <c r="DF34" s="664"/>
      <c r="DG34" s="664"/>
      <c r="DH34" s="664"/>
      <c r="DI34" s="664"/>
      <c r="DJ34" s="664"/>
      <c r="DK34" s="665"/>
      <c r="DL34" s="669">
        <v>1621535</v>
      </c>
      <c r="DM34" s="664"/>
      <c r="DN34" s="664"/>
      <c r="DO34" s="664"/>
      <c r="DP34" s="664"/>
      <c r="DQ34" s="664"/>
      <c r="DR34" s="664"/>
      <c r="DS34" s="664"/>
      <c r="DT34" s="664"/>
      <c r="DU34" s="664"/>
      <c r="DV34" s="665"/>
      <c r="DW34" s="666">
        <v>18.8</v>
      </c>
      <c r="DX34" s="695"/>
      <c r="DY34" s="695"/>
      <c r="DZ34" s="695"/>
      <c r="EA34" s="695"/>
      <c r="EB34" s="695"/>
      <c r="EC34" s="697"/>
    </row>
    <row r="35" spans="2:133" ht="11.25" customHeight="1" x14ac:dyDescent="0.2">
      <c r="B35" s="658" t="s">
        <v>330</v>
      </c>
      <c r="C35" s="659"/>
      <c r="D35" s="659"/>
      <c r="E35" s="659"/>
      <c r="F35" s="659"/>
      <c r="G35" s="659"/>
      <c r="H35" s="659"/>
      <c r="I35" s="659"/>
      <c r="J35" s="659"/>
      <c r="K35" s="659"/>
      <c r="L35" s="659"/>
      <c r="M35" s="659"/>
      <c r="N35" s="659"/>
      <c r="O35" s="659"/>
      <c r="P35" s="659"/>
      <c r="Q35" s="660"/>
      <c r="R35" s="661">
        <v>481300</v>
      </c>
      <c r="S35" s="664"/>
      <c r="T35" s="664"/>
      <c r="U35" s="664"/>
      <c r="V35" s="664"/>
      <c r="W35" s="664"/>
      <c r="X35" s="664"/>
      <c r="Y35" s="665"/>
      <c r="Z35" s="723">
        <v>3.7</v>
      </c>
      <c r="AA35" s="723"/>
      <c r="AB35" s="723"/>
      <c r="AC35" s="723"/>
      <c r="AD35" s="724" t="s">
        <v>244</v>
      </c>
      <c r="AE35" s="724"/>
      <c r="AF35" s="724"/>
      <c r="AG35" s="724"/>
      <c r="AH35" s="724"/>
      <c r="AI35" s="724"/>
      <c r="AJ35" s="724"/>
      <c r="AK35" s="724"/>
      <c r="AL35" s="666" t="s">
        <v>140</v>
      </c>
      <c r="AM35" s="667"/>
      <c r="AN35" s="667"/>
      <c r="AO35" s="725"/>
      <c r="AP35" s="234"/>
      <c r="AQ35" s="729" t="s">
        <v>331</v>
      </c>
      <c r="AR35" s="730"/>
      <c r="AS35" s="730"/>
      <c r="AT35" s="730"/>
      <c r="AU35" s="730"/>
      <c r="AV35" s="730"/>
      <c r="AW35" s="730"/>
      <c r="AX35" s="730"/>
      <c r="AY35" s="731"/>
      <c r="AZ35" s="726">
        <v>1609570</v>
      </c>
      <c r="BA35" s="727"/>
      <c r="BB35" s="727"/>
      <c r="BC35" s="727"/>
      <c r="BD35" s="727"/>
      <c r="BE35" s="727"/>
      <c r="BF35" s="728"/>
      <c r="BG35" s="732" t="s">
        <v>332</v>
      </c>
      <c r="BH35" s="733"/>
      <c r="BI35" s="733"/>
      <c r="BJ35" s="733"/>
      <c r="BK35" s="733"/>
      <c r="BL35" s="733"/>
      <c r="BM35" s="733"/>
      <c r="BN35" s="733"/>
      <c r="BO35" s="733"/>
      <c r="BP35" s="733"/>
      <c r="BQ35" s="733"/>
      <c r="BR35" s="733"/>
      <c r="BS35" s="733"/>
      <c r="BT35" s="733"/>
      <c r="BU35" s="734"/>
      <c r="BV35" s="726">
        <v>7730</v>
      </c>
      <c r="BW35" s="727"/>
      <c r="BX35" s="727"/>
      <c r="BY35" s="727"/>
      <c r="BZ35" s="727"/>
      <c r="CA35" s="727"/>
      <c r="CB35" s="728"/>
      <c r="CD35" s="705" t="s">
        <v>333</v>
      </c>
      <c r="CE35" s="702"/>
      <c r="CF35" s="702"/>
      <c r="CG35" s="702"/>
      <c r="CH35" s="702"/>
      <c r="CI35" s="702"/>
      <c r="CJ35" s="702"/>
      <c r="CK35" s="702"/>
      <c r="CL35" s="702"/>
      <c r="CM35" s="702"/>
      <c r="CN35" s="702"/>
      <c r="CO35" s="702"/>
      <c r="CP35" s="702"/>
      <c r="CQ35" s="703"/>
      <c r="CR35" s="661">
        <v>70242</v>
      </c>
      <c r="CS35" s="662"/>
      <c r="CT35" s="662"/>
      <c r="CU35" s="662"/>
      <c r="CV35" s="662"/>
      <c r="CW35" s="662"/>
      <c r="CX35" s="662"/>
      <c r="CY35" s="663"/>
      <c r="CZ35" s="666">
        <v>0.6</v>
      </c>
      <c r="DA35" s="695"/>
      <c r="DB35" s="695"/>
      <c r="DC35" s="696"/>
      <c r="DD35" s="669">
        <v>55998</v>
      </c>
      <c r="DE35" s="662"/>
      <c r="DF35" s="662"/>
      <c r="DG35" s="662"/>
      <c r="DH35" s="662"/>
      <c r="DI35" s="662"/>
      <c r="DJ35" s="662"/>
      <c r="DK35" s="663"/>
      <c r="DL35" s="669">
        <v>55823</v>
      </c>
      <c r="DM35" s="662"/>
      <c r="DN35" s="662"/>
      <c r="DO35" s="662"/>
      <c r="DP35" s="662"/>
      <c r="DQ35" s="662"/>
      <c r="DR35" s="662"/>
      <c r="DS35" s="662"/>
      <c r="DT35" s="662"/>
      <c r="DU35" s="662"/>
      <c r="DV35" s="663"/>
      <c r="DW35" s="666">
        <v>0.6</v>
      </c>
      <c r="DX35" s="695"/>
      <c r="DY35" s="695"/>
      <c r="DZ35" s="695"/>
      <c r="EA35" s="695"/>
      <c r="EB35" s="695"/>
      <c r="EC35" s="697"/>
    </row>
    <row r="36" spans="2:133" ht="11.25" customHeight="1" x14ac:dyDescent="0.2">
      <c r="B36" s="658" t="s">
        <v>334</v>
      </c>
      <c r="C36" s="659"/>
      <c r="D36" s="659"/>
      <c r="E36" s="659"/>
      <c r="F36" s="659"/>
      <c r="G36" s="659"/>
      <c r="H36" s="659"/>
      <c r="I36" s="659"/>
      <c r="J36" s="659"/>
      <c r="K36" s="659"/>
      <c r="L36" s="659"/>
      <c r="M36" s="659"/>
      <c r="N36" s="659"/>
      <c r="O36" s="659"/>
      <c r="P36" s="659"/>
      <c r="Q36" s="660"/>
      <c r="R36" s="661" t="s">
        <v>139</v>
      </c>
      <c r="S36" s="664"/>
      <c r="T36" s="664"/>
      <c r="U36" s="664"/>
      <c r="V36" s="664"/>
      <c r="W36" s="664"/>
      <c r="X36" s="664"/>
      <c r="Y36" s="665"/>
      <c r="Z36" s="723" t="s">
        <v>140</v>
      </c>
      <c r="AA36" s="723"/>
      <c r="AB36" s="723"/>
      <c r="AC36" s="723"/>
      <c r="AD36" s="724" t="s">
        <v>244</v>
      </c>
      <c r="AE36" s="724"/>
      <c r="AF36" s="724"/>
      <c r="AG36" s="724"/>
      <c r="AH36" s="724"/>
      <c r="AI36" s="724"/>
      <c r="AJ36" s="724"/>
      <c r="AK36" s="724"/>
      <c r="AL36" s="666" t="s">
        <v>140</v>
      </c>
      <c r="AM36" s="667"/>
      <c r="AN36" s="667"/>
      <c r="AO36" s="725"/>
      <c r="AQ36" s="698" t="s">
        <v>335</v>
      </c>
      <c r="AR36" s="699"/>
      <c r="AS36" s="699"/>
      <c r="AT36" s="699"/>
      <c r="AU36" s="699"/>
      <c r="AV36" s="699"/>
      <c r="AW36" s="699"/>
      <c r="AX36" s="699"/>
      <c r="AY36" s="700"/>
      <c r="AZ36" s="661">
        <v>374796</v>
      </c>
      <c r="BA36" s="664"/>
      <c r="BB36" s="664"/>
      <c r="BC36" s="664"/>
      <c r="BD36" s="662"/>
      <c r="BE36" s="662"/>
      <c r="BF36" s="701"/>
      <c r="BG36" s="705" t="s">
        <v>336</v>
      </c>
      <c r="BH36" s="702"/>
      <c r="BI36" s="702"/>
      <c r="BJ36" s="702"/>
      <c r="BK36" s="702"/>
      <c r="BL36" s="702"/>
      <c r="BM36" s="702"/>
      <c r="BN36" s="702"/>
      <c r="BO36" s="702"/>
      <c r="BP36" s="702"/>
      <c r="BQ36" s="702"/>
      <c r="BR36" s="702"/>
      <c r="BS36" s="702"/>
      <c r="BT36" s="702"/>
      <c r="BU36" s="703"/>
      <c r="BV36" s="661">
        <v>-130185</v>
      </c>
      <c r="BW36" s="664"/>
      <c r="BX36" s="664"/>
      <c r="BY36" s="664"/>
      <c r="BZ36" s="664"/>
      <c r="CA36" s="664"/>
      <c r="CB36" s="704"/>
      <c r="CD36" s="705" t="s">
        <v>337</v>
      </c>
      <c r="CE36" s="702"/>
      <c r="CF36" s="702"/>
      <c r="CG36" s="702"/>
      <c r="CH36" s="702"/>
      <c r="CI36" s="702"/>
      <c r="CJ36" s="702"/>
      <c r="CK36" s="702"/>
      <c r="CL36" s="702"/>
      <c r="CM36" s="702"/>
      <c r="CN36" s="702"/>
      <c r="CO36" s="702"/>
      <c r="CP36" s="702"/>
      <c r="CQ36" s="703"/>
      <c r="CR36" s="661">
        <v>774328</v>
      </c>
      <c r="CS36" s="664"/>
      <c r="CT36" s="664"/>
      <c r="CU36" s="664"/>
      <c r="CV36" s="664"/>
      <c r="CW36" s="664"/>
      <c r="CX36" s="664"/>
      <c r="CY36" s="665"/>
      <c r="CZ36" s="666">
        <v>6.2</v>
      </c>
      <c r="DA36" s="695"/>
      <c r="DB36" s="695"/>
      <c r="DC36" s="696"/>
      <c r="DD36" s="669">
        <v>673584</v>
      </c>
      <c r="DE36" s="664"/>
      <c r="DF36" s="664"/>
      <c r="DG36" s="664"/>
      <c r="DH36" s="664"/>
      <c r="DI36" s="664"/>
      <c r="DJ36" s="664"/>
      <c r="DK36" s="665"/>
      <c r="DL36" s="669">
        <v>624840</v>
      </c>
      <c r="DM36" s="664"/>
      <c r="DN36" s="664"/>
      <c r="DO36" s="664"/>
      <c r="DP36" s="664"/>
      <c r="DQ36" s="664"/>
      <c r="DR36" s="664"/>
      <c r="DS36" s="664"/>
      <c r="DT36" s="664"/>
      <c r="DU36" s="664"/>
      <c r="DV36" s="665"/>
      <c r="DW36" s="666">
        <v>7.2</v>
      </c>
      <c r="DX36" s="695"/>
      <c r="DY36" s="695"/>
      <c r="DZ36" s="695"/>
      <c r="EA36" s="695"/>
      <c r="EB36" s="695"/>
      <c r="EC36" s="697"/>
    </row>
    <row r="37" spans="2:133" ht="11.25" customHeight="1" x14ac:dyDescent="0.2">
      <c r="B37" s="658" t="s">
        <v>338</v>
      </c>
      <c r="C37" s="659"/>
      <c r="D37" s="659"/>
      <c r="E37" s="659"/>
      <c r="F37" s="659"/>
      <c r="G37" s="659"/>
      <c r="H37" s="659"/>
      <c r="I37" s="659"/>
      <c r="J37" s="659"/>
      <c r="K37" s="659"/>
      <c r="L37" s="659"/>
      <c r="M37" s="659"/>
      <c r="N37" s="659"/>
      <c r="O37" s="659"/>
      <c r="P37" s="659"/>
      <c r="Q37" s="660"/>
      <c r="R37" s="661" t="s">
        <v>140</v>
      </c>
      <c r="S37" s="664"/>
      <c r="T37" s="664"/>
      <c r="U37" s="664"/>
      <c r="V37" s="664"/>
      <c r="W37" s="664"/>
      <c r="X37" s="664"/>
      <c r="Y37" s="665"/>
      <c r="Z37" s="723" t="s">
        <v>244</v>
      </c>
      <c r="AA37" s="723"/>
      <c r="AB37" s="723"/>
      <c r="AC37" s="723"/>
      <c r="AD37" s="724" t="s">
        <v>140</v>
      </c>
      <c r="AE37" s="724"/>
      <c r="AF37" s="724"/>
      <c r="AG37" s="724"/>
      <c r="AH37" s="724"/>
      <c r="AI37" s="724"/>
      <c r="AJ37" s="724"/>
      <c r="AK37" s="724"/>
      <c r="AL37" s="666" t="s">
        <v>140</v>
      </c>
      <c r="AM37" s="667"/>
      <c r="AN37" s="667"/>
      <c r="AO37" s="725"/>
      <c r="AQ37" s="698" t="s">
        <v>339</v>
      </c>
      <c r="AR37" s="699"/>
      <c r="AS37" s="699"/>
      <c r="AT37" s="699"/>
      <c r="AU37" s="699"/>
      <c r="AV37" s="699"/>
      <c r="AW37" s="699"/>
      <c r="AX37" s="699"/>
      <c r="AY37" s="700"/>
      <c r="AZ37" s="661">
        <v>1660</v>
      </c>
      <c r="BA37" s="664"/>
      <c r="BB37" s="664"/>
      <c r="BC37" s="664"/>
      <c r="BD37" s="662"/>
      <c r="BE37" s="662"/>
      <c r="BF37" s="701"/>
      <c r="BG37" s="705" t="s">
        <v>340</v>
      </c>
      <c r="BH37" s="702"/>
      <c r="BI37" s="702"/>
      <c r="BJ37" s="702"/>
      <c r="BK37" s="702"/>
      <c r="BL37" s="702"/>
      <c r="BM37" s="702"/>
      <c r="BN37" s="702"/>
      <c r="BO37" s="702"/>
      <c r="BP37" s="702"/>
      <c r="BQ37" s="702"/>
      <c r="BR37" s="702"/>
      <c r="BS37" s="702"/>
      <c r="BT37" s="702"/>
      <c r="BU37" s="703"/>
      <c r="BV37" s="661">
        <v>6663</v>
      </c>
      <c r="BW37" s="664"/>
      <c r="BX37" s="664"/>
      <c r="BY37" s="664"/>
      <c r="BZ37" s="664"/>
      <c r="CA37" s="664"/>
      <c r="CB37" s="704"/>
      <c r="CD37" s="705" t="s">
        <v>341</v>
      </c>
      <c r="CE37" s="702"/>
      <c r="CF37" s="702"/>
      <c r="CG37" s="702"/>
      <c r="CH37" s="702"/>
      <c r="CI37" s="702"/>
      <c r="CJ37" s="702"/>
      <c r="CK37" s="702"/>
      <c r="CL37" s="702"/>
      <c r="CM37" s="702"/>
      <c r="CN37" s="702"/>
      <c r="CO37" s="702"/>
      <c r="CP37" s="702"/>
      <c r="CQ37" s="703"/>
      <c r="CR37" s="661">
        <v>79365</v>
      </c>
      <c r="CS37" s="662"/>
      <c r="CT37" s="662"/>
      <c r="CU37" s="662"/>
      <c r="CV37" s="662"/>
      <c r="CW37" s="662"/>
      <c r="CX37" s="662"/>
      <c r="CY37" s="663"/>
      <c r="CZ37" s="666">
        <v>0.6</v>
      </c>
      <c r="DA37" s="695"/>
      <c r="DB37" s="695"/>
      <c r="DC37" s="696"/>
      <c r="DD37" s="669">
        <v>79164</v>
      </c>
      <c r="DE37" s="662"/>
      <c r="DF37" s="662"/>
      <c r="DG37" s="662"/>
      <c r="DH37" s="662"/>
      <c r="DI37" s="662"/>
      <c r="DJ37" s="662"/>
      <c r="DK37" s="663"/>
      <c r="DL37" s="669">
        <v>75335</v>
      </c>
      <c r="DM37" s="662"/>
      <c r="DN37" s="662"/>
      <c r="DO37" s="662"/>
      <c r="DP37" s="662"/>
      <c r="DQ37" s="662"/>
      <c r="DR37" s="662"/>
      <c r="DS37" s="662"/>
      <c r="DT37" s="662"/>
      <c r="DU37" s="662"/>
      <c r="DV37" s="663"/>
      <c r="DW37" s="666">
        <v>0.9</v>
      </c>
      <c r="DX37" s="695"/>
      <c r="DY37" s="695"/>
      <c r="DZ37" s="695"/>
      <c r="EA37" s="695"/>
      <c r="EB37" s="695"/>
      <c r="EC37" s="697"/>
    </row>
    <row r="38" spans="2:133" ht="11.25" customHeight="1" x14ac:dyDescent="0.2">
      <c r="B38" s="673" t="s">
        <v>342</v>
      </c>
      <c r="C38" s="674"/>
      <c r="D38" s="674"/>
      <c r="E38" s="674"/>
      <c r="F38" s="674"/>
      <c r="G38" s="674"/>
      <c r="H38" s="674"/>
      <c r="I38" s="674"/>
      <c r="J38" s="674"/>
      <c r="K38" s="674"/>
      <c r="L38" s="674"/>
      <c r="M38" s="674"/>
      <c r="N38" s="674"/>
      <c r="O38" s="674"/>
      <c r="P38" s="674"/>
      <c r="Q38" s="675"/>
      <c r="R38" s="676">
        <v>13075855</v>
      </c>
      <c r="S38" s="713"/>
      <c r="T38" s="713"/>
      <c r="U38" s="713"/>
      <c r="V38" s="713"/>
      <c r="W38" s="713"/>
      <c r="X38" s="713"/>
      <c r="Y38" s="718"/>
      <c r="Z38" s="719">
        <v>100</v>
      </c>
      <c r="AA38" s="719"/>
      <c r="AB38" s="719"/>
      <c r="AC38" s="719"/>
      <c r="AD38" s="720">
        <v>8644622</v>
      </c>
      <c r="AE38" s="720"/>
      <c r="AF38" s="720"/>
      <c r="AG38" s="720"/>
      <c r="AH38" s="720"/>
      <c r="AI38" s="720"/>
      <c r="AJ38" s="720"/>
      <c r="AK38" s="720"/>
      <c r="AL38" s="679">
        <v>100</v>
      </c>
      <c r="AM38" s="721"/>
      <c r="AN38" s="721"/>
      <c r="AO38" s="722"/>
      <c r="AQ38" s="698" t="s">
        <v>343</v>
      </c>
      <c r="AR38" s="699"/>
      <c r="AS38" s="699"/>
      <c r="AT38" s="699"/>
      <c r="AU38" s="699"/>
      <c r="AV38" s="699"/>
      <c r="AW38" s="699"/>
      <c r="AX38" s="699"/>
      <c r="AY38" s="700"/>
      <c r="AZ38" s="661" t="s">
        <v>244</v>
      </c>
      <c r="BA38" s="664"/>
      <c r="BB38" s="664"/>
      <c r="BC38" s="664"/>
      <c r="BD38" s="662"/>
      <c r="BE38" s="662"/>
      <c r="BF38" s="701"/>
      <c r="BG38" s="705" t="s">
        <v>344</v>
      </c>
      <c r="BH38" s="702"/>
      <c r="BI38" s="702"/>
      <c r="BJ38" s="702"/>
      <c r="BK38" s="702"/>
      <c r="BL38" s="702"/>
      <c r="BM38" s="702"/>
      <c r="BN38" s="702"/>
      <c r="BO38" s="702"/>
      <c r="BP38" s="702"/>
      <c r="BQ38" s="702"/>
      <c r="BR38" s="702"/>
      <c r="BS38" s="702"/>
      <c r="BT38" s="702"/>
      <c r="BU38" s="703"/>
      <c r="BV38" s="661">
        <v>11013</v>
      </c>
      <c r="BW38" s="664"/>
      <c r="BX38" s="664"/>
      <c r="BY38" s="664"/>
      <c r="BZ38" s="664"/>
      <c r="CA38" s="664"/>
      <c r="CB38" s="704"/>
      <c r="CD38" s="705" t="s">
        <v>345</v>
      </c>
      <c r="CE38" s="702"/>
      <c r="CF38" s="702"/>
      <c r="CG38" s="702"/>
      <c r="CH38" s="702"/>
      <c r="CI38" s="702"/>
      <c r="CJ38" s="702"/>
      <c r="CK38" s="702"/>
      <c r="CL38" s="702"/>
      <c r="CM38" s="702"/>
      <c r="CN38" s="702"/>
      <c r="CO38" s="702"/>
      <c r="CP38" s="702"/>
      <c r="CQ38" s="703"/>
      <c r="CR38" s="661">
        <v>1607910</v>
      </c>
      <c r="CS38" s="664"/>
      <c r="CT38" s="664"/>
      <c r="CU38" s="664"/>
      <c r="CV38" s="664"/>
      <c r="CW38" s="664"/>
      <c r="CX38" s="664"/>
      <c r="CY38" s="665"/>
      <c r="CZ38" s="666">
        <v>12.9</v>
      </c>
      <c r="DA38" s="695"/>
      <c r="DB38" s="695"/>
      <c r="DC38" s="696"/>
      <c r="DD38" s="669">
        <v>1395546</v>
      </c>
      <c r="DE38" s="664"/>
      <c r="DF38" s="664"/>
      <c r="DG38" s="664"/>
      <c r="DH38" s="664"/>
      <c r="DI38" s="664"/>
      <c r="DJ38" s="664"/>
      <c r="DK38" s="665"/>
      <c r="DL38" s="669">
        <v>1147331</v>
      </c>
      <c r="DM38" s="664"/>
      <c r="DN38" s="664"/>
      <c r="DO38" s="664"/>
      <c r="DP38" s="664"/>
      <c r="DQ38" s="664"/>
      <c r="DR38" s="664"/>
      <c r="DS38" s="664"/>
      <c r="DT38" s="664"/>
      <c r="DU38" s="664"/>
      <c r="DV38" s="665"/>
      <c r="DW38" s="666">
        <v>13.3</v>
      </c>
      <c r="DX38" s="695"/>
      <c r="DY38" s="695"/>
      <c r="DZ38" s="695"/>
      <c r="EA38" s="695"/>
      <c r="EB38" s="695"/>
      <c r="EC38" s="697"/>
    </row>
    <row r="39" spans="2:133" ht="11.25" customHeight="1" x14ac:dyDescent="0.2">
      <c r="AQ39" s="698" t="s">
        <v>346</v>
      </c>
      <c r="AR39" s="699"/>
      <c r="AS39" s="699"/>
      <c r="AT39" s="699"/>
      <c r="AU39" s="699"/>
      <c r="AV39" s="699"/>
      <c r="AW39" s="699"/>
      <c r="AX39" s="699"/>
      <c r="AY39" s="700"/>
      <c r="AZ39" s="661" t="s">
        <v>238</v>
      </c>
      <c r="BA39" s="664"/>
      <c r="BB39" s="664"/>
      <c r="BC39" s="664"/>
      <c r="BD39" s="662"/>
      <c r="BE39" s="662"/>
      <c r="BF39" s="701"/>
      <c r="BG39" s="706" t="s">
        <v>347</v>
      </c>
      <c r="BH39" s="707"/>
      <c r="BI39" s="707"/>
      <c r="BJ39" s="707"/>
      <c r="BK39" s="707"/>
      <c r="BL39" s="235"/>
      <c r="BM39" s="702" t="s">
        <v>348</v>
      </c>
      <c r="BN39" s="702"/>
      <c r="BO39" s="702"/>
      <c r="BP39" s="702"/>
      <c r="BQ39" s="702"/>
      <c r="BR39" s="702"/>
      <c r="BS39" s="702"/>
      <c r="BT39" s="702"/>
      <c r="BU39" s="703"/>
      <c r="BV39" s="661">
        <v>95</v>
      </c>
      <c r="BW39" s="664"/>
      <c r="BX39" s="664"/>
      <c r="BY39" s="664"/>
      <c r="BZ39" s="664"/>
      <c r="CA39" s="664"/>
      <c r="CB39" s="704"/>
      <c r="CD39" s="705" t="s">
        <v>349</v>
      </c>
      <c r="CE39" s="702"/>
      <c r="CF39" s="702"/>
      <c r="CG39" s="702"/>
      <c r="CH39" s="702"/>
      <c r="CI39" s="702"/>
      <c r="CJ39" s="702"/>
      <c r="CK39" s="702"/>
      <c r="CL39" s="702"/>
      <c r="CM39" s="702"/>
      <c r="CN39" s="702"/>
      <c r="CO39" s="702"/>
      <c r="CP39" s="702"/>
      <c r="CQ39" s="703"/>
      <c r="CR39" s="661">
        <v>624901</v>
      </c>
      <c r="CS39" s="662"/>
      <c r="CT39" s="662"/>
      <c r="CU39" s="662"/>
      <c r="CV39" s="662"/>
      <c r="CW39" s="662"/>
      <c r="CX39" s="662"/>
      <c r="CY39" s="663"/>
      <c r="CZ39" s="666">
        <v>5</v>
      </c>
      <c r="DA39" s="695"/>
      <c r="DB39" s="695"/>
      <c r="DC39" s="696"/>
      <c r="DD39" s="669">
        <v>496305</v>
      </c>
      <c r="DE39" s="662"/>
      <c r="DF39" s="662"/>
      <c r="DG39" s="662"/>
      <c r="DH39" s="662"/>
      <c r="DI39" s="662"/>
      <c r="DJ39" s="662"/>
      <c r="DK39" s="663"/>
      <c r="DL39" s="669" t="s">
        <v>238</v>
      </c>
      <c r="DM39" s="662"/>
      <c r="DN39" s="662"/>
      <c r="DO39" s="662"/>
      <c r="DP39" s="662"/>
      <c r="DQ39" s="662"/>
      <c r="DR39" s="662"/>
      <c r="DS39" s="662"/>
      <c r="DT39" s="662"/>
      <c r="DU39" s="662"/>
      <c r="DV39" s="663"/>
      <c r="DW39" s="666" t="s">
        <v>139</v>
      </c>
      <c r="DX39" s="695"/>
      <c r="DY39" s="695"/>
      <c r="DZ39" s="695"/>
      <c r="EA39" s="695"/>
      <c r="EB39" s="695"/>
      <c r="EC39" s="697"/>
    </row>
    <row r="40" spans="2:133" ht="11.25" customHeight="1" x14ac:dyDescent="0.2">
      <c r="AQ40" s="698" t="s">
        <v>350</v>
      </c>
      <c r="AR40" s="699"/>
      <c r="AS40" s="699"/>
      <c r="AT40" s="699"/>
      <c r="AU40" s="699"/>
      <c r="AV40" s="699"/>
      <c r="AW40" s="699"/>
      <c r="AX40" s="699"/>
      <c r="AY40" s="700"/>
      <c r="AZ40" s="661">
        <v>448577</v>
      </c>
      <c r="BA40" s="664"/>
      <c r="BB40" s="664"/>
      <c r="BC40" s="664"/>
      <c r="BD40" s="662"/>
      <c r="BE40" s="662"/>
      <c r="BF40" s="701"/>
      <c r="BG40" s="706"/>
      <c r="BH40" s="707"/>
      <c r="BI40" s="707"/>
      <c r="BJ40" s="707"/>
      <c r="BK40" s="707"/>
      <c r="BL40" s="235"/>
      <c r="BM40" s="702" t="s">
        <v>351</v>
      </c>
      <c r="BN40" s="702"/>
      <c r="BO40" s="702"/>
      <c r="BP40" s="702"/>
      <c r="BQ40" s="702"/>
      <c r="BR40" s="702"/>
      <c r="BS40" s="702"/>
      <c r="BT40" s="702"/>
      <c r="BU40" s="703"/>
      <c r="BV40" s="661" t="s">
        <v>238</v>
      </c>
      <c r="BW40" s="664"/>
      <c r="BX40" s="664"/>
      <c r="BY40" s="664"/>
      <c r="BZ40" s="664"/>
      <c r="CA40" s="664"/>
      <c r="CB40" s="704"/>
      <c r="CD40" s="705" t="s">
        <v>352</v>
      </c>
      <c r="CE40" s="702"/>
      <c r="CF40" s="702"/>
      <c r="CG40" s="702"/>
      <c r="CH40" s="702"/>
      <c r="CI40" s="702"/>
      <c r="CJ40" s="702"/>
      <c r="CK40" s="702"/>
      <c r="CL40" s="702"/>
      <c r="CM40" s="702"/>
      <c r="CN40" s="702"/>
      <c r="CO40" s="702"/>
      <c r="CP40" s="702"/>
      <c r="CQ40" s="703"/>
      <c r="CR40" s="661">
        <v>180800</v>
      </c>
      <c r="CS40" s="664"/>
      <c r="CT40" s="664"/>
      <c r="CU40" s="664"/>
      <c r="CV40" s="664"/>
      <c r="CW40" s="664"/>
      <c r="CX40" s="664"/>
      <c r="CY40" s="665"/>
      <c r="CZ40" s="666">
        <v>1.4</v>
      </c>
      <c r="DA40" s="695"/>
      <c r="DB40" s="695"/>
      <c r="DC40" s="696"/>
      <c r="DD40" s="669" t="s">
        <v>140</v>
      </c>
      <c r="DE40" s="664"/>
      <c r="DF40" s="664"/>
      <c r="DG40" s="664"/>
      <c r="DH40" s="664"/>
      <c r="DI40" s="664"/>
      <c r="DJ40" s="664"/>
      <c r="DK40" s="665"/>
      <c r="DL40" s="669" t="s">
        <v>140</v>
      </c>
      <c r="DM40" s="664"/>
      <c r="DN40" s="664"/>
      <c r="DO40" s="664"/>
      <c r="DP40" s="664"/>
      <c r="DQ40" s="664"/>
      <c r="DR40" s="664"/>
      <c r="DS40" s="664"/>
      <c r="DT40" s="664"/>
      <c r="DU40" s="664"/>
      <c r="DV40" s="665"/>
      <c r="DW40" s="666" t="s">
        <v>139</v>
      </c>
      <c r="DX40" s="695"/>
      <c r="DY40" s="695"/>
      <c r="DZ40" s="695"/>
      <c r="EA40" s="695"/>
      <c r="EB40" s="695"/>
      <c r="EC40" s="697"/>
    </row>
    <row r="41" spans="2:133" ht="11.25" customHeight="1" x14ac:dyDescent="0.2">
      <c r="AQ41" s="710" t="s">
        <v>353</v>
      </c>
      <c r="AR41" s="711"/>
      <c r="AS41" s="711"/>
      <c r="AT41" s="711"/>
      <c r="AU41" s="711"/>
      <c r="AV41" s="711"/>
      <c r="AW41" s="711"/>
      <c r="AX41" s="711"/>
      <c r="AY41" s="712"/>
      <c r="AZ41" s="676">
        <v>784537</v>
      </c>
      <c r="BA41" s="713"/>
      <c r="BB41" s="713"/>
      <c r="BC41" s="713"/>
      <c r="BD41" s="677"/>
      <c r="BE41" s="677"/>
      <c r="BF41" s="714"/>
      <c r="BG41" s="708"/>
      <c r="BH41" s="709"/>
      <c r="BI41" s="709"/>
      <c r="BJ41" s="709"/>
      <c r="BK41" s="709"/>
      <c r="BL41" s="236"/>
      <c r="BM41" s="715" t="s">
        <v>354</v>
      </c>
      <c r="BN41" s="715"/>
      <c r="BO41" s="715"/>
      <c r="BP41" s="715"/>
      <c r="BQ41" s="715"/>
      <c r="BR41" s="715"/>
      <c r="BS41" s="715"/>
      <c r="BT41" s="715"/>
      <c r="BU41" s="716"/>
      <c r="BV41" s="676">
        <v>317</v>
      </c>
      <c r="BW41" s="713"/>
      <c r="BX41" s="713"/>
      <c r="BY41" s="713"/>
      <c r="BZ41" s="713"/>
      <c r="CA41" s="713"/>
      <c r="CB41" s="717"/>
      <c r="CD41" s="705" t="s">
        <v>355</v>
      </c>
      <c r="CE41" s="702"/>
      <c r="CF41" s="702"/>
      <c r="CG41" s="702"/>
      <c r="CH41" s="702"/>
      <c r="CI41" s="702"/>
      <c r="CJ41" s="702"/>
      <c r="CK41" s="702"/>
      <c r="CL41" s="702"/>
      <c r="CM41" s="702"/>
      <c r="CN41" s="702"/>
      <c r="CO41" s="702"/>
      <c r="CP41" s="702"/>
      <c r="CQ41" s="703"/>
      <c r="CR41" s="661" t="s">
        <v>140</v>
      </c>
      <c r="CS41" s="662"/>
      <c r="CT41" s="662"/>
      <c r="CU41" s="662"/>
      <c r="CV41" s="662"/>
      <c r="CW41" s="662"/>
      <c r="CX41" s="662"/>
      <c r="CY41" s="663"/>
      <c r="CZ41" s="666" t="s">
        <v>140</v>
      </c>
      <c r="DA41" s="695"/>
      <c r="DB41" s="695"/>
      <c r="DC41" s="696"/>
      <c r="DD41" s="669" t="s">
        <v>244</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2">
      <c r="B42" s="229" t="s">
        <v>356</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357</v>
      </c>
      <c r="CE42" s="659"/>
      <c r="CF42" s="659"/>
      <c r="CG42" s="659"/>
      <c r="CH42" s="659"/>
      <c r="CI42" s="659"/>
      <c r="CJ42" s="659"/>
      <c r="CK42" s="659"/>
      <c r="CL42" s="659"/>
      <c r="CM42" s="659"/>
      <c r="CN42" s="659"/>
      <c r="CO42" s="659"/>
      <c r="CP42" s="659"/>
      <c r="CQ42" s="660"/>
      <c r="CR42" s="661">
        <v>1000930</v>
      </c>
      <c r="CS42" s="664"/>
      <c r="CT42" s="664"/>
      <c r="CU42" s="664"/>
      <c r="CV42" s="664"/>
      <c r="CW42" s="664"/>
      <c r="CX42" s="664"/>
      <c r="CY42" s="665"/>
      <c r="CZ42" s="666">
        <v>8</v>
      </c>
      <c r="DA42" s="667"/>
      <c r="DB42" s="667"/>
      <c r="DC42" s="668"/>
      <c r="DD42" s="669">
        <v>382299</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2">
      <c r="B43" s="239" t="s">
        <v>358</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359</v>
      </c>
      <c r="CE43" s="659"/>
      <c r="CF43" s="659"/>
      <c r="CG43" s="659"/>
      <c r="CH43" s="659"/>
      <c r="CI43" s="659"/>
      <c r="CJ43" s="659"/>
      <c r="CK43" s="659"/>
      <c r="CL43" s="659"/>
      <c r="CM43" s="659"/>
      <c r="CN43" s="659"/>
      <c r="CO43" s="659"/>
      <c r="CP43" s="659"/>
      <c r="CQ43" s="660"/>
      <c r="CR43" s="661">
        <v>33269</v>
      </c>
      <c r="CS43" s="662"/>
      <c r="CT43" s="662"/>
      <c r="CU43" s="662"/>
      <c r="CV43" s="662"/>
      <c r="CW43" s="662"/>
      <c r="CX43" s="662"/>
      <c r="CY43" s="663"/>
      <c r="CZ43" s="666">
        <v>0.3</v>
      </c>
      <c r="DA43" s="695"/>
      <c r="DB43" s="695"/>
      <c r="DC43" s="696"/>
      <c r="DD43" s="669">
        <v>33269</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2">
      <c r="B44" s="240" t="s">
        <v>360</v>
      </c>
      <c r="CD44" s="689" t="s">
        <v>311</v>
      </c>
      <c r="CE44" s="690"/>
      <c r="CF44" s="658" t="s">
        <v>361</v>
      </c>
      <c r="CG44" s="659"/>
      <c r="CH44" s="659"/>
      <c r="CI44" s="659"/>
      <c r="CJ44" s="659"/>
      <c r="CK44" s="659"/>
      <c r="CL44" s="659"/>
      <c r="CM44" s="659"/>
      <c r="CN44" s="659"/>
      <c r="CO44" s="659"/>
      <c r="CP44" s="659"/>
      <c r="CQ44" s="660"/>
      <c r="CR44" s="661">
        <v>949158</v>
      </c>
      <c r="CS44" s="664"/>
      <c r="CT44" s="664"/>
      <c r="CU44" s="664"/>
      <c r="CV44" s="664"/>
      <c r="CW44" s="664"/>
      <c r="CX44" s="664"/>
      <c r="CY44" s="665"/>
      <c r="CZ44" s="666">
        <v>7.6</v>
      </c>
      <c r="DA44" s="667"/>
      <c r="DB44" s="667"/>
      <c r="DC44" s="668"/>
      <c r="DD44" s="669">
        <v>362556</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2">
      <c r="CD45" s="691"/>
      <c r="CE45" s="692"/>
      <c r="CF45" s="658" t="s">
        <v>362</v>
      </c>
      <c r="CG45" s="659"/>
      <c r="CH45" s="659"/>
      <c r="CI45" s="659"/>
      <c r="CJ45" s="659"/>
      <c r="CK45" s="659"/>
      <c r="CL45" s="659"/>
      <c r="CM45" s="659"/>
      <c r="CN45" s="659"/>
      <c r="CO45" s="659"/>
      <c r="CP45" s="659"/>
      <c r="CQ45" s="660"/>
      <c r="CR45" s="661">
        <v>100263</v>
      </c>
      <c r="CS45" s="662"/>
      <c r="CT45" s="662"/>
      <c r="CU45" s="662"/>
      <c r="CV45" s="662"/>
      <c r="CW45" s="662"/>
      <c r="CX45" s="662"/>
      <c r="CY45" s="663"/>
      <c r="CZ45" s="666">
        <v>0.8</v>
      </c>
      <c r="DA45" s="695"/>
      <c r="DB45" s="695"/>
      <c r="DC45" s="696"/>
      <c r="DD45" s="669">
        <v>24979</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2">
      <c r="CD46" s="691"/>
      <c r="CE46" s="692"/>
      <c r="CF46" s="658" t="s">
        <v>363</v>
      </c>
      <c r="CG46" s="659"/>
      <c r="CH46" s="659"/>
      <c r="CI46" s="659"/>
      <c r="CJ46" s="659"/>
      <c r="CK46" s="659"/>
      <c r="CL46" s="659"/>
      <c r="CM46" s="659"/>
      <c r="CN46" s="659"/>
      <c r="CO46" s="659"/>
      <c r="CP46" s="659"/>
      <c r="CQ46" s="660"/>
      <c r="CR46" s="661">
        <v>843128</v>
      </c>
      <c r="CS46" s="664"/>
      <c r="CT46" s="664"/>
      <c r="CU46" s="664"/>
      <c r="CV46" s="664"/>
      <c r="CW46" s="664"/>
      <c r="CX46" s="664"/>
      <c r="CY46" s="665"/>
      <c r="CZ46" s="666">
        <v>6.7</v>
      </c>
      <c r="DA46" s="667"/>
      <c r="DB46" s="667"/>
      <c r="DC46" s="668"/>
      <c r="DD46" s="669">
        <v>331810</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2">
      <c r="CD47" s="691"/>
      <c r="CE47" s="692"/>
      <c r="CF47" s="658" t="s">
        <v>364</v>
      </c>
      <c r="CG47" s="659"/>
      <c r="CH47" s="659"/>
      <c r="CI47" s="659"/>
      <c r="CJ47" s="659"/>
      <c r="CK47" s="659"/>
      <c r="CL47" s="659"/>
      <c r="CM47" s="659"/>
      <c r="CN47" s="659"/>
      <c r="CO47" s="659"/>
      <c r="CP47" s="659"/>
      <c r="CQ47" s="660"/>
      <c r="CR47" s="661">
        <v>51772</v>
      </c>
      <c r="CS47" s="662"/>
      <c r="CT47" s="662"/>
      <c r="CU47" s="662"/>
      <c r="CV47" s="662"/>
      <c r="CW47" s="662"/>
      <c r="CX47" s="662"/>
      <c r="CY47" s="663"/>
      <c r="CZ47" s="666">
        <v>0.4</v>
      </c>
      <c r="DA47" s="695"/>
      <c r="DB47" s="695"/>
      <c r="DC47" s="696"/>
      <c r="DD47" s="669">
        <v>19743</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ht="10.8" x14ac:dyDescent="0.2">
      <c r="CD48" s="693"/>
      <c r="CE48" s="694"/>
      <c r="CF48" s="658" t="s">
        <v>365</v>
      </c>
      <c r="CG48" s="659"/>
      <c r="CH48" s="659"/>
      <c r="CI48" s="659"/>
      <c r="CJ48" s="659"/>
      <c r="CK48" s="659"/>
      <c r="CL48" s="659"/>
      <c r="CM48" s="659"/>
      <c r="CN48" s="659"/>
      <c r="CO48" s="659"/>
      <c r="CP48" s="659"/>
      <c r="CQ48" s="660"/>
      <c r="CR48" s="661" t="s">
        <v>140</v>
      </c>
      <c r="CS48" s="664"/>
      <c r="CT48" s="664"/>
      <c r="CU48" s="664"/>
      <c r="CV48" s="664"/>
      <c r="CW48" s="664"/>
      <c r="CX48" s="664"/>
      <c r="CY48" s="665"/>
      <c r="CZ48" s="666" t="s">
        <v>238</v>
      </c>
      <c r="DA48" s="667"/>
      <c r="DB48" s="667"/>
      <c r="DC48" s="668"/>
      <c r="DD48" s="669" t="s">
        <v>140</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2">
      <c r="CD49" s="673" t="s">
        <v>366</v>
      </c>
      <c r="CE49" s="674"/>
      <c r="CF49" s="674"/>
      <c r="CG49" s="674"/>
      <c r="CH49" s="674"/>
      <c r="CI49" s="674"/>
      <c r="CJ49" s="674"/>
      <c r="CK49" s="674"/>
      <c r="CL49" s="674"/>
      <c r="CM49" s="674"/>
      <c r="CN49" s="674"/>
      <c r="CO49" s="674"/>
      <c r="CP49" s="674"/>
      <c r="CQ49" s="675"/>
      <c r="CR49" s="676">
        <v>12491068</v>
      </c>
      <c r="CS49" s="677"/>
      <c r="CT49" s="677"/>
      <c r="CU49" s="677"/>
      <c r="CV49" s="677"/>
      <c r="CW49" s="677"/>
      <c r="CX49" s="677"/>
      <c r="CY49" s="678"/>
      <c r="CZ49" s="679">
        <v>100</v>
      </c>
      <c r="DA49" s="680"/>
      <c r="DB49" s="680"/>
      <c r="DC49" s="681"/>
      <c r="DD49" s="682">
        <v>9276918</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t="10.8" hidden="1" x14ac:dyDescent="0.2"/>
    <row r="51" spans="82:133" ht="10.8" hidden="1" x14ac:dyDescent="0.2"/>
    <row r="52" spans="82:133" ht="10.8" hidden="1" x14ac:dyDescent="0.2"/>
    <row r="53" spans="82:133" ht="10.8" hidden="1" x14ac:dyDescent="0.2"/>
  </sheetData>
  <sheetProtection algorithmName="SHA-512" hashValue="DdzZALb0HH/09wT4MqKYEClqOTS2pNIdM62t+h/U1fppaow9UEHXw7QRkixkejjMutVRWLPG3kYPpW7U17jdPg==" saltValue="TmZCzn9nPYb6Q8NlCZNeK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367</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368</v>
      </c>
      <c r="DK2" s="1200"/>
      <c r="DL2" s="1200"/>
      <c r="DM2" s="1200"/>
      <c r="DN2" s="1200"/>
      <c r="DO2" s="1201"/>
      <c r="DP2" s="249"/>
      <c r="DQ2" s="1199" t="s">
        <v>369</v>
      </c>
      <c r="DR2" s="1200"/>
      <c r="DS2" s="1200"/>
      <c r="DT2" s="1200"/>
      <c r="DU2" s="1200"/>
      <c r="DV2" s="1200"/>
      <c r="DW2" s="1200"/>
      <c r="DX2" s="1200"/>
      <c r="DY2" s="1200"/>
      <c r="DZ2" s="1201"/>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1152" t="s">
        <v>370</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371</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1084" t="s">
        <v>372</v>
      </c>
      <c r="B5" s="1085"/>
      <c r="C5" s="1085"/>
      <c r="D5" s="1085"/>
      <c r="E5" s="1085"/>
      <c r="F5" s="1085"/>
      <c r="G5" s="1085"/>
      <c r="H5" s="1085"/>
      <c r="I5" s="1085"/>
      <c r="J5" s="1085"/>
      <c r="K5" s="1085"/>
      <c r="L5" s="1085"/>
      <c r="M5" s="1085"/>
      <c r="N5" s="1085"/>
      <c r="O5" s="1085"/>
      <c r="P5" s="1086"/>
      <c r="Q5" s="1090" t="s">
        <v>373</v>
      </c>
      <c r="R5" s="1091"/>
      <c r="S5" s="1091"/>
      <c r="T5" s="1091"/>
      <c r="U5" s="1092"/>
      <c r="V5" s="1090" t="s">
        <v>374</v>
      </c>
      <c r="W5" s="1091"/>
      <c r="X5" s="1091"/>
      <c r="Y5" s="1091"/>
      <c r="Z5" s="1092"/>
      <c r="AA5" s="1090" t="s">
        <v>375</v>
      </c>
      <c r="AB5" s="1091"/>
      <c r="AC5" s="1091"/>
      <c r="AD5" s="1091"/>
      <c r="AE5" s="1091"/>
      <c r="AF5" s="1202" t="s">
        <v>376</v>
      </c>
      <c r="AG5" s="1091"/>
      <c r="AH5" s="1091"/>
      <c r="AI5" s="1091"/>
      <c r="AJ5" s="1106"/>
      <c r="AK5" s="1091" t="s">
        <v>377</v>
      </c>
      <c r="AL5" s="1091"/>
      <c r="AM5" s="1091"/>
      <c r="AN5" s="1091"/>
      <c r="AO5" s="1092"/>
      <c r="AP5" s="1090" t="s">
        <v>378</v>
      </c>
      <c r="AQ5" s="1091"/>
      <c r="AR5" s="1091"/>
      <c r="AS5" s="1091"/>
      <c r="AT5" s="1092"/>
      <c r="AU5" s="1090" t="s">
        <v>379</v>
      </c>
      <c r="AV5" s="1091"/>
      <c r="AW5" s="1091"/>
      <c r="AX5" s="1091"/>
      <c r="AY5" s="1106"/>
      <c r="AZ5" s="256"/>
      <c r="BA5" s="256"/>
      <c r="BB5" s="256"/>
      <c r="BC5" s="256"/>
      <c r="BD5" s="256"/>
      <c r="BE5" s="257"/>
      <c r="BF5" s="257"/>
      <c r="BG5" s="257"/>
      <c r="BH5" s="257"/>
      <c r="BI5" s="257"/>
      <c r="BJ5" s="257"/>
      <c r="BK5" s="257"/>
      <c r="BL5" s="257"/>
      <c r="BM5" s="257"/>
      <c r="BN5" s="257"/>
      <c r="BO5" s="257"/>
      <c r="BP5" s="257"/>
      <c r="BQ5" s="1084" t="s">
        <v>380</v>
      </c>
      <c r="BR5" s="1085"/>
      <c r="BS5" s="1085"/>
      <c r="BT5" s="1085"/>
      <c r="BU5" s="1085"/>
      <c r="BV5" s="1085"/>
      <c r="BW5" s="1085"/>
      <c r="BX5" s="1085"/>
      <c r="BY5" s="1085"/>
      <c r="BZ5" s="1085"/>
      <c r="CA5" s="1085"/>
      <c r="CB5" s="1085"/>
      <c r="CC5" s="1085"/>
      <c r="CD5" s="1085"/>
      <c r="CE5" s="1085"/>
      <c r="CF5" s="1085"/>
      <c r="CG5" s="1086"/>
      <c r="CH5" s="1090" t="s">
        <v>381</v>
      </c>
      <c r="CI5" s="1091"/>
      <c r="CJ5" s="1091"/>
      <c r="CK5" s="1091"/>
      <c r="CL5" s="1092"/>
      <c r="CM5" s="1090" t="s">
        <v>382</v>
      </c>
      <c r="CN5" s="1091"/>
      <c r="CO5" s="1091"/>
      <c r="CP5" s="1091"/>
      <c r="CQ5" s="1092"/>
      <c r="CR5" s="1090" t="s">
        <v>383</v>
      </c>
      <c r="CS5" s="1091"/>
      <c r="CT5" s="1091"/>
      <c r="CU5" s="1091"/>
      <c r="CV5" s="1092"/>
      <c r="CW5" s="1090" t="s">
        <v>384</v>
      </c>
      <c r="CX5" s="1091"/>
      <c r="CY5" s="1091"/>
      <c r="CZ5" s="1091"/>
      <c r="DA5" s="1092"/>
      <c r="DB5" s="1090" t="s">
        <v>385</v>
      </c>
      <c r="DC5" s="1091"/>
      <c r="DD5" s="1091"/>
      <c r="DE5" s="1091"/>
      <c r="DF5" s="1092"/>
      <c r="DG5" s="1187" t="s">
        <v>386</v>
      </c>
      <c r="DH5" s="1188"/>
      <c r="DI5" s="1188"/>
      <c r="DJ5" s="1188"/>
      <c r="DK5" s="1189"/>
      <c r="DL5" s="1187" t="s">
        <v>387</v>
      </c>
      <c r="DM5" s="1188"/>
      <c r="DN5" s="1188"/>
      <c r="DO5" s="1188"/>
      <c r="DP5" s="1189"/>
      <c r="DQ5" s="1090" t="s">
        <v>388</v>
      </c>
      <c r="DR5" s="1091"/>
      <c r="DS5" s="1091"/>
      <c r="DT5" s="1091"/>
      <c r="DU5" s="1092"/>
      <c r="DV5" s="1090" t="s">
        <v>379</v>
      </c>
      <c r="DW5" s="1091"/>
      <c r="DX5" s="1091"/>
      <c r="DY5" s="1091"/>
      <c r="DZ5" s="1106"/>
      <c r="EA5" s="254"/>
    </row>
    <row r="6" spans="1:131" s="255" customFormat="1" ht="26.25" customHeight="1" thickBot="1" x14ac:dyDescent="0.25">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2">
      <c r="A7" s="258">
        <v>1</v>
      </c>
      <c r="B7" s="1139" t="s">
        <v>389</v>
      </c>
      <c r="C7" s="1140"/>
      <c r="D7" s="1140"/>
      <c r="E7" s="1140"/>
      <c r="F7" s="1140"/>
      <c r="G7" s="1140"/>
      <c r="H7" s="1140"/>
      <c r="I7" s="1140"/>
      <c r="J7" s="1140"/>
      <c r="K7" s="1140"/>
      <c r="L7" s="1140"/>
      <c r="M7" s="1140"/>
      <c r="N7" s="1140"/>
      <c r="O7" s="1140"/>
      <c r="P7" s="1141"/>
      <c r="Q7" s="1193">
        <v>13098</v>
      </c>
      <c r="R7" s="1194"/>
      <c r="S7" s="1194"/>
      <c r="T7" s="1194"/>
      <c r="U7" s="1194"/>
      <c r="V7" s="1194">
        <v>12513</v>
      </c>
      <c r="W7" s="1194"/>
      <c r="X7" s="1194"/>
      <c r="Y7" s="1194"/>
      <c r="Z7" s="1194"/>
      <c r="AA7" s="1194">
        <v>585</v>
      </c>
      <c r="AB7" s="1194"/>
      <c r="AC7" s="1194"/>
      <c r="AD7" s="1194"/>
      <c r="AE7" s="1195"/>
      <c r="AF7" s="1196">
        <v>576</v>
      </c>
      <c r="AG7" s="1197"/>
      <c r="AH7" s="1197"/>
      <c r="AI7" s="1197"/>
      <c r="AJ7" s="1198"/>
      <c r="AK7" s="1180">
        <v>135</v>
      </c>
      <c r="AL7" s="1181"/>
      <c r="AM7" s="1181"/>
      <c r="AN7" s="1181"/>
      <c r="AO7" s="1181"/>
      <c r="AP7" s="1181">
        <v>6783</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t="s">
        <v>587</v>
      </c>
      <c r="BS7" s="1184" t="s">
        <v>588</v>
      </c>
      <c r="BT7" s="1185"/>
      <c r="BU7" s="1185"/>
      <c r="BV7" s="1185"/>
      <c r="BW7" s="1185"/>
      <c r="BX7" s="1185"/>
      <c r="BY7" s="1185"/>
      <c r="BZ7" s="1185"/>
      <c r="CA7" s="1185"/>
      <c r="CB7" s="1185"/>
      <c r="CC7" s="1185"/>
      <c r="CD7" s="1185"/>
      <c r="CE7" s="1185"/>
      <c r="CF7" s="1185"/>
      <c r="CG7" s="1186"/>
      <c r="CH7" s="1177">
        <v>0</v>
      </c>
      <c r="CI7" s="1178"/>
      <c r="CJ7" s="1178"/>
      <c r="CK7" s="1178"/>
      <c r="CL7" s="1179"/>
      <c r="CM7" s="1177">
        <v>425</v>
      </c>
      <c r="CN7" s="1178"/>
      <c r="CO7" s="1178"/>
      <c r="CP7" s="1178"/>
      <c r="CQ7" s="1179"/>
      <c r="CR7" s="1177">
        <v>1</v>
      </c>
      <c r="CS7" s="1178"/>
      <c r="CT7" s="1178"/>
      <c r="CU7" s="1178"/>
      <c r="CV7" s="1179"/>
      <c r="CW7" s="1177">
        <v>0</v>
      </c>
      <c r="CX7" s="1178"/>
      <c r="CY7" s="1178"/>
      <c r="CZ7" s="1178"/>
      <c r="DA7" s="1179"/>
      <c r="DB7" s="1177" t="s">
        <v>586</v>
      </c>
      <c r="DC7" s="1178"/>
      <c r="DD7" s="1178"/>
      <c r="DE7" s="1178"/>
      <c r="DF7" s="1179"/>
      <c r="DG7" s="1177">
        <v>54</v>
      </c>
      <c r="DH7" s="1178"/>
      <c r="DI7" s="1178"/>
      <c r="DJ7" s="1178"/>
      <c r="DK7" s="1179"/>
      <c r="DL7" s="1177" t="s">
        <v>586</v>
      </c>
      <c r="DM7" s="1178"/>
      <c r="DN7" s="1178"/>
      <c r="DO7" s="1178"/>
      <c r="DP7" s="1179"/>
      <c r="DQ7" s="1177" t="s">
        <v>586</v>
      </c>
      <c r="DR7" s="1178"/>
      <c r="DS7" s="1178"/>
      <c r="DT7" s="1178"/>
      <c r="DU7" s="1179"/>
      <c r="DV7" s="1204"/>
      <c r="DW7" s="1205"/>
      <c r="DX7" s="1205"/>
      <c r="DY7" s="1205"/>
      <c r="DZ7" s="1206"/>
      <c r="EA7" s="254"/>
    </row>
    <row r="8" spans="1:131" s="255" customFormat="1" ht="26.25" customHeight="1" x14ac:dyDescent="0.2">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2">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2">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2">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2">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2">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2">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2">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2">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2">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2">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2">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2">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5">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2">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390</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5">
      <c r="A23" s="264" t="s">
        <v>391</v>
      </c>
      <c r="B23" s="1033" t="s">
        <v>392</v>
      </c>
      <c r="C23" s="1034"/>
      <c r="D23" s="1034"/>
      <c r="E23" s="1034"/>
      <c r="F23" s="1034"/>
      <c r="G23" s="1034"/>
      <c r="H23" s="1034"/>
      <c r="I23" s="1034"/>
      <c r="J23" s="1034"/>
      <c r="K23" s="1034"/>
      <c r="L23" s="1034"/>
      <c r="M23" s="1034"/>
      <c r="N23" s="1034"/>
      <c r="O23" s="1034"/>
      <c r="P23" s="1035"/>
      <c r="Q23" s="1157">
        <v>13098</v>
      </c>
      <c r="R23" s="1158"/>
      <c r="S23" s="1158"/>
      <c r="T23" s="1158"/>
      <c r="U23" s="1158"/>
      <c r="V23" s="1158">
        <v>12513</v>
      </c>
      <c r="W23" s="1158"/>
      <c r="X23" s="1158"/>
      <c r="Y23" s="1158"/>
      <c r="Z23" s="1158"/>
      <c r="AA23" s="1158">
        <v>585</v>
      </c>
      <c r="AB23" s="1158"/>
      <c r="AC23" s="1158"/>
      <c r="AD23" s="1158"/>
      <c r="AE23" s="1159"/>
      <c r="AF23" s="1160">
        <v>576</v>
      </c>
      <c r="AG23" s="1158"/>
      <c r="AH23" s="1158"/>
      <c r="AI23" s="1158"/>
      <c r="AJ23" s="1161"/>
      <c r="AK23" s="1162"/>
      <c r="AL23" s="1163"/>
      <c r="AM23" s="1163"/>
      <c r="AN23" s="1163"/>
      <c r="AO23" s="1163"/>
      <c r="AP23" s="1158">
        <v>6783</v>
      </c>
      <c r="AQ23" s="1158"/>
      <c r="AR23" s="1158"/>
      <c r="AS23" s="1158"/>
      <c r="AT23" s="1158"/>
      <c r="AU23" s="1164"/>
      <c r="AV23" s="1164"/>
      <c r="AW23" s="1164"/>
      <c r="AX23" s="1164"/>
      <c r="AY23" s="1165"/>
      <c r="AZ23" s="1154" t="s">
        <v>393</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2">
      <c r="A24" s="1153" t="s">
        <v>394</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5">
      <c r="A25" s="1152" t="s">
        <v>395</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2">
      <c r="A26" s="1084" t="s">
        <v>372</v>
      </c>
      <c r="B26" s="1085"/>
      <c r="C26" s="1085"/>
      <c r="D26" s="1085"/>
      <c r="E26" s="1085"/>
      <c r="F26" s="1085"/>
      <c r="G26" s="1085"/>
      <c r="H26" s="1085"/>
      <c r="I26" s="1085"/>
      <c r="J26" s="1085"/>
      <c r="K26" s="1085"/>
      <c r="L26" s="1085"/>
      <c r="M26" s="1085"/>
      <c r="N26" s="1085"/>
      <c r="O26" s="1085"/>
      <c r="P26" s="1086"/>
      <c r="Q26" s="1090" t="s">
        <v>396</v>
      </c>
      <c r="R26" s="1091"/>
      <c r="S26" s="1091"/>
      <c r="T26" s="1091"/>
      <c r="U26" s="1092"/>
      <c r="V26" s="1090" t="s">
        <v>397</v>
      </c>
      <c r="W26" s="1091"/>
      <c r="X26" s="1091"/>
      <c r="Y26" s="1091"/>
      <c r="Z26" s="1092"/>
      <c r="AA26" s="1090" t="s">
        <v>398</v>
      </c>
      <c r="AB26" s="1091"/>
      <c r="AC26" s="1091"/>
      <c r="AD26" s="1091"/>
      <c r="AE26" s="1091"/>
      <c r="AF26" s="1148" t="s">
        <v>399</v>
      </c>
      <c r="AG26" s="1097"/>
      <c r="AH26" s="1097"/>
      <c r="AI26" s="1097"/>
      <c r="AJ26" s="1149"/>
      <c r="AK26" s="1091" t="s">
        <v>400</v>
      </c>
      <c r="AL26" s="1091"/>
      <c r="AM26" s="1091"/>
      <c r="AN26" s="1091"/>
      <c r="AO26" s="1092"/>
      <c r="AP26" s="1090" t="s">
        <v>401</v>
      </c>
      <c r="AQ26" s="1091"/>
      <c r="AR26" s="1091"/>
      <c r="AS26" s="1091"/>
      <c r="AT26" s="1092"/>
      <c r="AU26" s="1090" t="s">
        <v>402</v>
      </c>
      <c r="AV26" s="1091"/>
      <c r="AW26" s="1091"/>
      <c r="AX26" s="1091"/>
      <c r="AY26" s="1092"/>
      <c r="AZ26" s="1090" t="s">
        <v>403</v>
      </c>
      <c r="BA26" s="1091"/>
      <c r="BB26" s="1091"/>
      <c r="BC26" s="1091"/>
      <c r="BD26" s="1092"/>
      <c r="BE26" s="1090" t="s">
        <v>379</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5">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2">
      <c r="A28" s="266">
        <v>1</v>
      </c>
      <c r="B28" s="1139" t="s">
        <v>404</v>
      </c>
      <c r="C28" s="1140"/>
      <c r="D28" s="1140"/>
      <c r="E28" s="1140"/>
      <c r="F28" s="1140"/>
      <c r="G28" s="1140"/>
      <c r="H28" s="1140"/>
      <c r="I28" s="1140"/>
      <c r="J28" s="1140"/>
      <c r="K28" s="1140"/>
      <c r="L28" s="1140"/>
      <c r="M28" s="1140"/>
      <c r="N28" s="1140"/>
      <c r="O28" s="1140"/>
      <c r="P28" s="1141"/>
      <c r="Q28" s="1142">
        <v>5154</v>
      </c>
      <c r="R28" s="1143"/>
      <c r="S28" s="1143"/>
      <c r="T28" s="1143"/>
      <c r="U28" s="1143"/>
      <c r="V28" s="1143">
        <v>5146</v>
      </c>
      <c r="W28" s="1143"/>
      <c r="X28" s="1143"/>
      <c r="Y28" s="1143"/>
      <c r="Z28" s="1143"/>
      <c r="AA28" s="1143">
        <v>8</v>
      </c>
      <c r="AB28" s="1143"/>
      <c r="AC28" s="1143"/>
      <c r="AD28" s="1143"/>
      <c r="AE28" s="1144"/>
      <c r="AF28" s="1145">
        <v>8</v>
      </c>
      <c r="AG28" s="1143"/>
      <c r="AH28" s="1143"/>
      <c r="AI28" s="1143"/>
      <c r="AJ28" s="1146"/>
      <c r="AK28" s="1147">
        <v>448</v>
      </c>
      <c r="AL28" s="1135"/>
      <c r="AM28" s="1135"/>
      <c r="AN28" s="1135"/>
      <c r="AO28" s="1135"/>
      <c r="AP28" s="1135" t="s">
        <v>586</v>
      </c>
      <c r="AQ28" s="1135"/>
      <c r="AR28" s="1135"/>
      <c r="AS28" s="1135"/>
      <c r="AT28" s="1135"/>
      <c r="AU28" s="1135" t="s">
        <v>586</v>
      </c>
      <c r="AV28" s="1135"/>
      <c r="AW28" s="1135"/>
      <c r="AX28" s="1135"/>
      <c r="AY28" s="1135"/>
      <c r="AZ28" s="1136"/>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2">
      <c r="A29" s="266">
        <v>2</v>
      </c>
      <c r="B29" s="1126" t="s">
        <v>405</v>
      </c>
      <c r="C29" s="1127"/>
      <c r="D29" s="1127"/>
      <c r="E29" s="1127"/>
      <c r="F29" s="1127"/>
      <c r="G29" s="1127"/>
      <c r="H29" s="1127"/>
      <c r="I29" s="1127"/>
      <c r="J29" s="1127"/>
      <c r="K29" s="1127"/>
      <c r="L29" s="1127"/>
      <c r="M29" s="1127"/>
      <c r="N29" s="1127"/>
      <c r="O29" s="1127"/>
      <c r="P29" s="1128"/>
      <c r="Q29" s="1132">
        <v>2929</v>
      </c>
      <c r="R29" s="1133"/>
      <c r="S29" s="1133"/>
      <c r="T29" s="1133"/>
      <c r="U29" s="1133"/>
      <c r="V29" s="1133">
        <v>2848</v>
      </c>
      <c r="W29" s="1133"/>
      <c r="X29" s="1133"/>
      <c r="Y29" s="1133"/>
      <c r="Z29" s="1133"/>
      <c r="AA29" s="1133">
        <v>81</v>
      </c>
      <c r="AB29" s="1133"/>
      <c r="AC29" s="1133"/>
      <c r="AD29" s="1133"/>
      <c r="AE29" s="1134"/>
      <c r="AF29" s="1108">
        <v>81</v>
      </c>
      <c r="AG29" s="1109"/>
      <c r="AH29" s="1109"/>
      <c r="AI29" s="1109"/>
      <c r="AJ29" s="1110"/>
      <c r="AK29" s="1069">
        <v>461</v>
      </c>
      <c r="AL29" s="1060"/>
      <c r="AM29" s="1060"/>
      <c r="AN29" s="1060"/>
      <c r="AO29" s="1060"/>
      <c r="AP29" s="1060" t="s">
        <v>586</v>
      </c>
      <c r="AQ29" s="1060"/>
      <c r="AR29" s="1060"/>
      <c r="AS29" s="1060"/>
      <c r="AT29" s="1060"/>
      <c r="AU29" s="1060" t="s">
        <v>586</v>
      </c>
      <c r="AV29" s="1060"/>
      <c r="AW29" s="1060"/>
      <c r="AX29" s="1060"/>
      <c r="AY29" s="1060"/>
      <c r="AZ29" s="1131"/>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2">
      <c r="A30" s="266">
        <v>3</v>
      </c>
      <c r="B30" s="1126" t="s">
        <v>406</v>
      </c>
      <c r="C30" s="1127"/>
      <c r="D30" s="1127"/>
      <c r="E30" s="1127"/>
      <c r="F30" s="1127"/>
      <c r="G30" s="1127"/>
      <c r="H30" s="1127"/>
      <c r="I30" s="1127"/>
      <c r="J30" s="1127"/>
      <c r="K30" s="1127"/>
      <c r="L30" s="1127"/>
      <c r="M30" s="1127"/>
      <c r="N30" s="1127"/>
      <c r="O30" s="1127"/>
      <c r="P30" s="1128"/>
      <c r="Q30" s="1132">
        <v>461</v>
      </c>
      <c r="R30" s="1133"/>
      <c r="S30" s="1133"/>
      <c r="T30" s="1133"/>
      <c r="U30" s="1133"/>
      <c r="V30" s="1133">
        <v>438</v>
      </c>
      <c r="W30" s="1133"/>
      <c r="X30" s="1133"/>
      <c r="Y30" s="1133"/>
      <c r="Z30" s="1133"/>
      <c r="AA30" s="1133">
        <v>23</v>
      </c>
      <c r="AB30" s="1133"/>
      <c r="AC30" s="1133"/>
      <c r="AD30" s="1133"/>
      <c r="AE30" s="1134"/>
      <c r="AF30" s="1108">
        <v>23</v>
      </c>
      <c r="AG30" s="1109"/>
      <c r="AH30" s="1109"/>
      <c r="AI30" s="1109"/>
      <c r="AJ30" s="1110"/>
      <c r="AK30" s="1069">
        <v>76</v>
      </c>
      <c r="AL30" s="1060"/>
      <c r="AM30" s="1060"/>
      <c r="AN30" s="1060"/>
      <c r="AO30" s="1060"/>
      <c r="AP30" s="1060" t="s">
        <v>586</v>
      </c>
      <c r="AQ30" s="1060"/>
      <c r="AR30" s="1060"/>
      <c r="AS30" s="1060"/>
      <c r="AT30" s="1060"/>
      <c r="AU30" s="1060" t="s">
        <v>586</v>
      </c>
      <c r="AV30" s="1060"/>
      <c r="AW30" s="1060"/>
      <c r="AX30" s="1060"/>
      <c r="AY30" s="1060"/>
      <c r="AZ30" s="1131"/>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2">
      <c r="A31" s="266">
        <v>4</v>
      </c>
      <c r="B31" s="1126" t="s">
        <v>407</v>
      </c>
      <c r="C31" s="1127"/>
      <c r="D31" s="1127"/>
      <c r="E31" s="1127"/>
      <c r="F31" s="1127"/>
      <c r="G31" s="1127"/>
      <c r="H31" s="1127"/>
      <c r="I31" s="1127"/>
      <c r="J31" s="1127"/>
      <c r="K31" s="1127"/>
      <c r="L31" s="1127"/>
      <c r="M31" s="1127"/>
      <c r="N31" s="1127"/>
      <c r="O31" s="1127"/>
      <c r="P31" s="1128"/>
      <c r="Q31" s="1132">
        <v>562</v>
      </c>
      <c r="R31" s="1133"/>
      <c r="S31" s="1133"/>
      <c r="T31" s="1133"/>
      <c r="U31" s="1133"/>
      <c r="V31" s="1133">
        <v>520</v>
      </c>
      <c r="W31" s="1133"/>
      <c r="X31" s="1133"/>
      <c r="Y31" s="1133"/>
      <c r="Z31" s="1133"/>
      <c r="AA31" s="1133">
        <v>42</v>
      </c>
      <c r="AB31" s="1133"/>
      <c r="AC31" s="1133"/>
      <c r="AD31" s="1133"/>
      <c r="AE31" s="1134"/>
      <c r="AF31" s="1108">
        <v>328</v>
      </c>
      <c r="AG31" s="1109"/>
      <c r="AH31" s="1109"/>
      <c r="AI31" s="1109"/>
      <c r="AJ31" s="1110"/>
      <c r="AK31" s="1069">
        <v>2</v>
      </c>
      <c r="AL31" s="1060"/>
      <c r="AM31" s="1060"/>
      <c r="AN31" s="1060"/>
      <c r="AO31" s="1060"/>
      <c r="AP31" s="1060">
        <v>1660</v>
      </c>
      <c r="AQ31" s="1060"/>
      <c r="AR31" s="1060"/>
      <c r="AS31" s="1060"/>
      <c r="AT31" s="1060"/>
      <c r="AU31" s="1060">
        <v>3</v>
      </c>
      <c r="AV31" s="1060"/>
      <c r="AW31" s="1060"/>
      <c r="AX31" s="1060"/>
      <c r="AY31" s="1060"/>
      <c r="AZ31" s="1131" t="s">
        <v>586</v>
      </c>
      <c r="BA31" s="1131"/>
      <c r="BB31" s="1131"/>
      <c r="BC31" s="1131"/>
      <c r="BD31" s="1131"/>
      <c r="BE31" s="1121" t="s">
        <v>408</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2">
      <c r="A32" s="266">
        <v>5</v>
      </c>
      <c r="B32" s="1126" t="s">
        <v>409</v>
      </c>
      <c r="C32" s="1127"/>
      <c r="D32" s="1127"/>
      <c r="E32" s="1127"/>
      <c r="F32" s="1127"/>
      <c r="G32" s="1127"/>
      <c r="H32" s="1127"/>
      <c r="I32" s="1127"/>
      <c r="J32" s="1127"/>
      <c r="K32" s="1127"/>
      <c r="L32" s="1127"/>
      <c r="M32" s="1127"/>
      <c r="N32" s="1127"/>
      <c r="O32" s="1127"/>
      <c r="P32" s="1128"/>
      <c r="Q32" s="1132">
        <v>1318</v>
      </c>
      <c r="R32" s="1133"/>
      <c r="S32" s="1133"/>
      <c r="T32" s="1133"/>
      <c r="U32" s="1133"/>
      <c r="V32" s="1133">
        <v>1288</v>
      </c>
      <c r="W32" s="1133"/>
      <c r="X32" s="1133"/>
      <c r="Y32" s="1133"/>
      <c r="Z32" s="1133"/>
      <c r="AA32" s="1133">
        <v>29</v>
      </c>
      <c r="AB32" s="1133"/>
      <c r="AC32" s="1133"/>
      <c r="AD32" s="1133"/>
      <c r="AE32" s="1134"/>
      <c r="AF32" s="1108">
        <v>29</v>
      </c>
      <c r="AG32" s="1109"/>
      <c r="AH32" s="1109"/>
      <c r="AI32" s="1109"/>
      <c r="AJ32" s="1110"/>
      <c r="AK32" s="1069">
        <v>375</v>
      </c>
      <c r="AL32" s="1060"/>
      <c r="AM32" s="1060"/>
      <c r="AN32" s="1060"/>
      <c r="AO32" s="1060"/>
      <c r="AP32" s="1060">
        <v>7870</v>
      </c>
      <c r="AQ32" s="1060"/>
      <c r="AR32" s="1060"/>
      <c r="AS32" s="1060"/>
      <c r="AT32" s="1060"/>
      <c r="AU32" s="1060">
        <v>4399</v>
      </c>
      <c r="AV32" s="1060"/>
      <c r="AW32" s="1060"/>
      <c r="AX32" s="1060"/>
      <c r="AY32" s="1060"/>
      <c r="AZ32" s="1131" t="s">
        <v>586</v>
      </c>
      <c r="BA32" s="1131"/>
      <c r="BB32" s="1131"/>
      <c r="BC32" s="1131"/>
      <c r="BD32" s="1131"/>
      <c r="BE32" s="1121" t="s">
        <v>410</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2">
      <c r="A33" s="266">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2">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2">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2">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2">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2">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2">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2">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2">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2">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2">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2">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2">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2">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2">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2">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2">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2">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2">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2">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2">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2">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2">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2">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2">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2">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2">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2">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5">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2">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411</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5">
      <c r="A63" s="264" t="s">
        <v>391</v>
      </c>
      <c r="B63" s="1033" t="s">
        <v>412</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469</v>
      </c>
      <c r="AG63" s="1048"/>
      <c r="AH63" s="1048"/>
      <c r="AI63" s="1048"/>
      <c r="AJ63" s="1119"/>
      <c r="AK63" s="1120"/>
      <c r="AL63" s="1052"/>
      <c r="AM63" s="1052"/>
      <c r="AN63" s="1052"/>
      <c r="AO63" s="1052"/>
      <c r="AP63" s="1048">
        <v>9530</v>
      </c>
      <c r="AQ63" s="1048"/>
      <c r="AR63" s="1048"/>
      <c r="AS63" s="1048"/>
      <c r="AT63" s="1048"/>
      <c r="AU63" s="1048">
        <v>4402</v>
      </c>
      <c r="AV63" s="1048"/>
      <c r="AW63" s="1048"/>
      <c r="AX63" s="1048"/>
      <c r="AY63" s="1048"/>
      <c r="AZ63" s="1114"/>
      <c r="BA63" s="1114"/>
      <c r="BB63" s="1114"/>
      <c r="BC63" s="1114"/>
      <c r="BD63" s="1114"/>
      <c r="BE63" s="1049"/>
      <c r="BF63" s="1049"/>
      <c r="BG63" s="1049"/>
      <c r="BH63" s="1049"/>
      <c r="BI63" s="1050"/>
      <c r="BJ63" s="1115" t="s">
        <v>413</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5">
      <c r="A65" s="252" t="s">
        <v>414</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2">
      <c r="A66" s="1084" t="s">
        <v>415</v>
      </c>
      <c r="B66" s="1085"/>
      <c r="C66" s="1085"/>
      <c r="D66" s="1085"/>
      <c r="E66" s="1085"/>
      <c r="F66" s="1085"/>
      <c r="G66" s="1085"/>
      <c r="H66" s="1085"/>
      <c r="I66" s="1085"/>
      <c r="J66" s="1085"/>
      <c r="K66" s="1085"/>
      <c r="L66" s="1085"/>
      <c r="M66" s="1085"/>
      <c r="N66" s="1085"/>
      <c r="O66" s="1085"/>
      <c r="P66" s="1086"/>
      <c r="Q66" s="1090" t="s">
        <v>416</v>
      </c>
      <c r="R66" s="1091"/>
      <c r="S66" s="1091"/>
      <c r="T66" s="1091"/>
      <c r="U66" s="1092"/>
      <c r="V66" s="1090" t="s">
        <v>417</v>
      </c>
      <c r="W66" s="1091"/>
      <c r="X66" s="1091"/>
      <c r="Y66" s="1091"/>
      <c r="Z66" s="1092"/>
      <c r="AA66" s="1090" t="s">
        <v>418</v>
      </c>
      <c r="AB66" s="1091"/>
      <c r="AC66" s="1091"/>
      <c r="AD66" s="1091"/>
      <c r="AE66" s="1092"/>
      <c r="AF66" s="1096" t="s">
        <v>419</v>
      </c>
      <c r="AG66" s="1097"/>
      <c r="AH66" s="1097"/>
      <c r="AI66" s="1097"/>
      <c r="AJ66" s="1098"/>
      <c r="AK66" s="1090" t="s">
        <v>420</v>
      </c>
      <c r="AL66" s="1085"/>
      <c r="AM66" s="1085"/>
      <c r="AN66" s="1085"/>
      <c r="AO66" s="1086"/>
      <c r="AP66" s="1090" t="s">
        <v>421</v>
      </c>
      <c r="AQ66" s="1091"/>
      <c r="AR66" s="1091"/>
      <c r="AS66" s="1091"/>
      <c r="AT66" s="1092"/>
      <c r="AU66" s="1090" t="s">
        <v>422</v>
      </c>
      <c r="AV66" s="1091"/>
      <c r="AW66" s="1091"/>
      <c r="AX66" s="1091"/>
      <c r="AY66" s="1092"/>
      <c r="AZ66" s="1090" t="s">
        <v>379</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5">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2">
      <c r="A68" s="258">
        <v>1</v>
      </c>
      <c r="B68" s="1074" t="s">
        <v>589</v>
      </c>
      <c r="C68" s="1075"/>
      <c r="D68" s="1075"/>
      <c r="E68" s="1075"/>
      <c r="F68" s="1075"/>
      <c r="G68" s="1075"/>
      <c r="H68" s="1075"/>
      <c r="I68" s="1075"/>
      <c r="J68" s="1075"/>
      <c r="K68" s="1075"/>
      <c r="L68" s="1075"/>
      <c r="M68" s="1075"/>
      <c r="N68" s="1075"/>
      <c r="O68" s="1075"/>
      <c r="P68" s="1076"/>
      <c r="Q68" s="1077">
        <v>3683</v>
      </c>
      <c r="R68" s="1071"/>
      <c r="S68" s="1071"/>
      <c r="T68" s="1071"/>
      <c r="U68" s="1071"/>
      <c r="V68" s="1071">
        <v>3610</v>
      </c>
      <c r="W68" s="1071"/>
      <c r="X68" s="1071"/>
      <c r="Y68" s="1071"/>
      <c r="Z68" s="1071"/>
      <c r="AA68" s="1071">
        <v>73</v>
      </c>
      <c r="AB68" s="1071"/>
      <c r="AC68" s="1071"/>
      <c r="AD68" s="1071"/>
      <c r="AE68" s="1071"/>
      <c r="AF68" s="1071">
        <v>73</v>
      </c>
      <c r="AG68" s="1071"/>
      <c r="AH68" s="1071"/>
      <c r="AI68" s="1071"/>
      <c r="AJ68" s="1071"/>
      <c r="AK68" s="1071" t="s">
        <v>586</v>
      </c>
      <c r="AL68" s="1071"/>
      <c r="AM68" s="1071"/>
      <c r="AN68" s="1071"/>
      <c r="AO68" s="1071"/>
      <c r="AP68" s="1071" t="s">
        <v>586</v>
      </c>
      <c r="AQ68" s="1071"/>
      <c r="AR68" s="1071"/>
      <c r="AS68" s="1071"/>
      <c r="AT68" s="1071"/>
      <c r="AU68" s="1071" t="s">
        <v>586</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2">
      <c r="A69" s="261">
        <v>2</v>
      </c>
      <c r="B69" s="1063" t="s">
        <v>590</v>
      </c>
      <c r="C69" s="1064"/>
      <c r="D69" s="1064"/>
      <c r="E69" s="1064"/>
      <c r="F69" s="1064"/>
      <c r="G69" s="1064"/>
      <c r="H69" s="1064"/>
      <c r="I69" s="1064"/>
      <c r="J69" s="1064"/>
      <c r="K69" s="1064"/>
      <c r="L69" s="1064"/>
      <c r="M69" s="1064"/>
      <c r="N69" s="1064"/>
      <c r="O69" s="1064"/>
      <c r="P69" s="1065"/>
      <c r="Q69" s="1066">
        <v>4857</v>
      </c>
      <c r="R69" s="1060"/>
      <c r="S69" s="1060"/>
      <c r="T69" s="1060"/>
      <c r="U69" s="1060"/>
      <c r="V69" s="1060">
        <v>3573</v>
      </c>
      <c r="W69" s="1060"/>
      <c r="X69" s="1060"/>
      <c r="Y69" s="1060"/>
      <c r="Z69" s="1060"/>
      <c r="AA69" s="1060">
        <v>1284</v>
      </c>
      <c r="AB69" s="1060"/>
      <c r="AC69" s="1060"/>
      <c r="AD69" s="1060"/>
      <c r="AE69" s="1060"/>
      <c r="AF69" s="1060">
        <v>1284</v>
      </c>
      <c r="AG69" s="1060"/>
      <c r="AH69" s="1060"/>
      <c r="AI69" s="1060"/>
      <c r="AJ69" s="1060"/>
      <c r="AK69" s="1060">
        <v>636</v>
      </c>
      <c r="AL69" s="1060"/>
      <c r="AM69" s="1060"/>
      <c r="AN69" s="1060"/>
      <c r="AO69" s="1060"/>
      <c r="AP69" s="1060" t="s">
        <v>586</v>
      </c>
      <c r="AQ69" s="1060"/>
      <c r="AR69" s="1060"/>
      <c r="AS69" s="1060"/>
      <c r="AT69" s="1060"/>
      <c r="AU69" s="1060" t="s">
        <v>586</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2">
      <c r="A70" s="261">
        <v>3</v>
      </c>
      <c r="B70" s="1063" t="s">
        <v>591</v>
      </c>
      <c r="C70" s="1064"/>
      <c r="D70" s="1064"/>
      <c r="E70" s="1064"/>
      <c r="F70" s="1064"/>
      <c r="G70" s="1064"/>
      <c r="H70" s="1064"/>
      <c r="I70" s="1064"/>
      <c r="J70" s="1064"/>
      <c r="K70" s="1064"/>
      <c r="L70" s="1064"/>
      <c r="M70" s="1064"/>
      <c r="N70" s="1064"/>
      <c r="O70" s="1064"/>
      <c r="P70" s="1065"/>
      <c r="Q70" s="1066">
        <v>904812</v>
      </c>
      <c r="R70" s="1060"/>
      <c r="S70" s="1060"/>
      <c r="T70" s="1060"/>
      <c r="U70" s="1060"/>
      <c r="V70" s="1060">
        <v>891291</v>
      </c>
      <c r="W70" s="1060"/>
      <c r="X70" s="1060"/>
      <c r="Y70" s="1060"/>
      <c r="Z70" s="1060"/>
      <c r="AA70" s="1060">
        <v>13521</v>
      </c>
      <c r="AB70" s="1060"/>
      <c r="AC70" s="1060"/>
      <c r="AD70" s="1060"/>
      <c r="AE70" s="1060"/>
      <c r="AF70" s="1060">
        <v>13521</v>
      </c>
      <c r="AG70" s="1060"/>
      <c r="AH70" s="1060"/>
      <c r="AI70" s="1060"/>
      <c r="AJ70" s="1060"/>
      <c r="AK70" s="1060">
        <v>6476</v>
      </c>
      <c r="AL70" s="1060"/>
      <c r="AM70" s="1060"/>
      <c r="AN70" s="1060"/>
      <c r="AO70" s="1060"/>
      <c r="AP70" s="1060" t="s">
        <v>586</v>
      </c>
      <c r="AQ70" s="1060"/>
      <c r="AR70" s="1060"/>
      <c r="AS70" s="1060"/>
      <c r="AT70" s="1060"/>
      <c r="AU70" s="1060" t="s">
        <v>586</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2">
      <c r="A71" s="261">
        <v>4</v>
      </c>
      <c r="B71" s="1063" t="s">
        <v>592</v>
      </c>
      <c r="C71" s="1064"/>
      <c r="D71" s="1064"/>
      <c r="E71" s="1064"/>
      <c r="F71" s="1064"/>
      <c r="G71" s="1064"/>
      <c r="H71" s="1064"/>
      <c r="I71" s="1064"/>
      <c r="J71" s="1064"/>
      <c r="K71" s="1064"/>
      <c r="L71" s="1064"/>
      <c r="M71" s="1064"/>
      <c r="N71" s="1064"/>
      <c r="O71" s="1064"/>
      <c r="P71" s="1065"/>
      <c r="Q71" s="1066">
        <v>771</v>
      </c>
      <c r="R71" s="1060"/>
      <c r="S71" s="1060"/>
      <c r="T71" s="1060"/>
      <c r="U71" s="1060"/>
      <c r="V71" s="1060">
        <v>719</v>
      </c>
      <c r="W71" s="1060"/>
      <c r="X71" s="1060"/>
      <c r="Y71" s="1060"/>
      <c r="Z71" s="1060"/>
      <c r="AA71" s="1060">
        <v>52</v>
      </c>
      <c r="AB71" s="1060"/>
      <c r="AC71" s="1060"/>
      <c r="AD71" s="1060"/>
      <c r="AE71" s="1060"/>
      <c r="AF71" s="1060">
        <v>52</v>
      </c>
      <c r="AG71" s="1060"/>
      <c r="AH71" s="1060"/>
      <c r="AI71" s="1060"/>
      <c r="AJ71" s="1060"/>
      <c r="AK71" s="1060">
        <v>12</v>
      </c>
      <c r="AL71" s="1060"/>
      <c r="AM71" s="1060"/>
      <c r="AN71" s="1060"/>
      <c r="AO71" s="1060"/>
      <c r="AP71" s="1060" t="s">
        <v>586</v>
      </c>
      <c r="AQ71" s="1060"/>
      <c r="AR71" s="1060"/>
      <c r="AS71" s="1060"/>
      <c r="AT71" s="1060"/>
      <c r="AU71" s="1060" t="s">
        <v>586</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2">
      <c r="A72" s="261">
        <v>5</v>
      </c>
      <c r="B72" s="1063" t="s">
        <v>593</v>
      </c>
      <c r="C72" s="1064"/>
      <c r="D72" s="1064"/>
      <c r="E72" s="1064"/>
      <c r="F72" s="1064"/>
      <c r="G72" s="1064"/>
      <c r="H72" s="1064"/>
      <c r="I72" s="1064"/>
      <c r="J72" s="1064"/>
      <c r="K72" s="1064"/>
      <c r="L72" s="1064"/>
      <c r="M72" s="1064"/>
      <c r="N72" s="1064"/>
      <c r="O72" s="1064"/>
      <c r="P72" s="1065"/>
      <c r="Q72" s="1066">
        <v>167</v>
      </c>
      <c r="R72" s="1060"/>
      <c r="S72" s="1060"/>
      <c r="T72" s="1060"/>
      <c r="U72" s="1060"/>
      <c r="V72" s="1060">
        <v>155</v>
      </c>
      <c r="W72" s="1060"/>
      <c r="X72" s="1060"/>
      <c r="Y72" s="1060"/>
      <c r="Z72" s="1060"/>
      <c r="AA72" s="1060">
        <v>12</v>
      </c>
      <c r="AB72" s="1060"/>
      <c r="AC72" s="1060"/>
      <c r="AD72" s="1060"/>
      <c r="AE72" s="1060"/>
      <c r="AF72" s="1060">
        <v>3</v>
      </c>
      <c r="AG72" s="1060"/>
      <c r="AH72" s="1060"/>
      <c r="AI72" s="1060"/>
      <c r="AJ72" s="1060"/>
      <c r="AK72" s="1060" t="s">
        <v>586</v>
      </c>
      <c r="AL72" s="1060"/>
      <c r="AM72" s="1060"/>
      <c r="AN72" s="1060"/>
      <c r="AO72" s="1060"/>
      <c r="AP72" s="1060" t="s">
        <v>586</v>
      </c>
      <c r="AQ72" s="1060"/>
      <c r="AR72" s="1060"/>
      <c r="AS72" s="1060"/>
      <c r="AT72" s="1060"/>
      <c r="AU72" s="1060" t="s">
        <v>586</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2">
      <c r="A73" s="261">
        <v>6</v>
      </c>
      <c r="B73" s="1063"/>
      <c r="C73" s="1064"/>
      <c r="D73" s="1064"/>
      <c r="E73" s="1064"/>
      <c r="F73" s="1064"/>
      <c r="G73" s="1064"/>
      <c r="H73" s="1064"/>
      <c r="I73" s="1064"/>
      <c r="J73" s="1064"/>
      <c r="K73" s="1064"/>
      <c r="L73" s="1064"/>
      <c r="M73" s="1064"/>
      <c r="N73" s="1064"/>
      <c r="O73" s="1064"/>
      <c r="P73" s="1065"/>
      <c r="Q73" s="1066"/>
      <c r="R73" s="1060"/>
      <c r="S73" s="1060"/>
      <c r="T73" s="1060"/>
      <c r="U73" s="1060"/>
      <c r="V73" s="1060"/>
      <c r="W73" s="1060"/>
      <c r="X73" s="1060"/>
      <c r="Y73" s="1060"/>
      <c r="Z73" s="1060"/>
      <c r="AA73" s="1060"/>
      <c r="AB73" s="1060"/>
      <c r="AC73" s="1060"/>
      <c r="AD73" s="1060"/>
      <c r="AE73" s="1060"/>
      <c r="AF73" s="1060"/>
      <c r="AG73" s="1060"/>
      <c r="AH73" s="1060"/>
      <c r="AI73" s="1060"/>
      <c r="AJ73" s="1060"/>
      <c r="AK73" s="1060"/>
      <c r="AL73" s="1060"/>
      <c r="AM73" s="1060"/>
      <c r="AN73" s="1060"/>
      <c r="AO73" s="1060"/>
      <c r="AP73" s="1060"/>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2">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2">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2">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2">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2">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2">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2">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2">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2">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2">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2">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2">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2">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2">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5">
      <c r="A88" s="264" t="s">
        <v>391</v>
      </c>
      <c r="B88" s="1033" t="s">
        <v>423</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14933</v>
      </c>
      <c r="AG88" s="1048"/>
      <c r="AH88" s="1048"/>
      <c r="AI88" s="1048"/>
      <c r="AJ88" s="1048"/>
      <c r="AK88" s="1052"/>
      <c r="AL88" s="1052"/>
      <c r="AM88" s="1052"/>
      <c r="AN88" s="1052"/>
      <c r="AO88" s="1052"/>
      <c r="AP88" s="1048" t="s">
        <v>586</v>
      </c>
      <c r="AQ88" s="1048"/>
      <c r="AR88" s="1048"/>
      <c r="AS88" s="1048"/>
      <c r="AT88" s="1048"/>
      <c r="AU88" s="1048" t="s">
        <v>586</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391</v>
      </c>
      <c r="BR102" s="1033" t="s">
        <v>424</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1</v>
      </c>
      <c r="CS102" s="1040"/>
      <c r="CT102" s="1040"/>
      <c r="CU102" s="1040"/>
      <c r="CV102" s="1041"/>
      <c r="CW102" s="1039">
        <v>0</v>
      </c>
      <c r="CX102" s="1040"/>
      <c r="CY102" s="1040"/>
      <c r="CZ102" s="1040"/>
      <c r="DA102" s="1041"/>
      <c r="DB102" s="1039" t="s">
        <v>586</v>
      </c>
      <c r="DC102" s="1040"/>
      <c r="DD102" s="1040"/>
      <c r="DE102" s="1040"/>
      <c r="DF102" s="1041"/>
      <c r="DG102" s="1039">
        <v>54</v>
      </c>
      <c r="DH102" s="1040"/>
      <c r="DI102" s="1040"/>
      <c r="DJ102" s="1040"/>
      <c r="DK102" s="1041"/>
      <c r="DL102" s="1039" t="s">
        <v>586</v>
      </c>
      <c r="DM102" s="1040"/>
      <c r="DN102" s="1040"/>
      <c r="DO102" s="1040"/>
      <c r="DP102" s="1041"/>
      <c r="DQ102" s="1039" t="s">
        <v>586</v>
      </c>
      <c r="DR102" s="1040"/>
      <c r="DS102" s="1040"/>
      <c r="DT102" s="1040"/>
      <c r="DU102" s="1041"/>
      <c r="DV102" s="1022"/>
      <c r="DW102" s="1023"/>
      <c r="DX102" s="1023"/>
      <c r="DY102" s="1023"/>
      <c r="DZ102" s="1024"/>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425</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426</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427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27" t="s">
        <v>429</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430</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2">
      <c r="A109" s="982" t="s">
        <v>431</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432</v>
      </c>
      <c r="AB109" s="983"/>
      <c r="AC109" s="983"/>
      <c r="AD109" s="983"/>
      <c r="AE109" s="984"/>
      <c r="AF109" s="985" t="s">
        <v>310</v>
      </c>
      <c r="AG109" s="983"/>
      <c r="AH109" s="983"/>
      <c r="AI109" s="983"/>
      <c r="AJ109" s="984"/>
      <c r="AK109" s="985" t="s">
        <v>309</v>
      </c>
      <c r="AL109" s="983"/>
      <c r="AM109" s="983"/>
      <c r="AN109" s="983"/>
      <c r="AO109" s="984"/>
      <c r="AP109" s="985" t="s">
        <v>433</v>
      </c>
      <c r="AQ109" s="983"/>
      <c r="AR109" s="983"/>
      <c r="AS109" s="983"/>
      <c r="AT109" s="1014"/>
      <c r="AU109" s="982" t="s">
        <v>431</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432</v>
      </c>
      <c r="BR109" s="983"/>
      <c r="BS109" s="983"/>
      <c r="BT109" s="983"/>
      <c r="BU109" s="984"/>
      <c r="BV109" s="985" t="s">
        <v>310</v>
      </c>
      <c r="BW109" s="983"/>
      <c r="BX109" s="983"/>
      <c r="BY109" s="983"/>
      <c r="BZ109" s="984"/>
      <c r="CA109" s="985" t="s">
        <v>309</v>
      </c>
      <c r="CB109" s="983"/>
      <c r="CC109" s="983"/>
      <c r="CD109" s="983"/>
      <c r="CE109" s="984"/>
      <c r="CF109" s="1021" t="s">
        <v>433</v>
      </c>
      <c r="CG109" s="1021"/>
      <c r="CH109" s="1021"/>
      <c r="CI109" s="1021"/>
      <c r="CJ109" s="1021"/>
      <c r="CK109" s="985" t="s">
        <v>434</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432</v>
      </c>
      <c r="DH109" s="983"/>
      <c r="DI109" s="983"/>
      <c r="DJ109" s="983"/>
      <c r="DK109" s="984"/>
      <c r="DL109" s="985" t="s">
        <v>310</v>
      </c>
      <c r="DM109" s="983"/>
      <c r="DN109" s="983"/>
      <c r="DO109" s="983"/>
      <c r="DP109" s="984"/>
      <c r="DQ109" s="985" t="s">
        <v>309</v>
      </c>
      <c r="DR109" s="983"/>
      <c r="DS109" s="983"/>
      <c r="DT109" s="983"/>
      <c r="DU109" s="984"/>
      <c r="DV109" s="985" t="s">
        <v>433</v>
      </c>
      <c r="DW109" s="983"/>
      <c r="DX109" s="983"/>
      <c r="DY109" s="983"/>
      <c r="DZ109" s="1014"/>
    </row>
    <row r="110" spans="1:131" s="246" customFormat="1" ht="26.25" customHeight="1" x14ac:dyDescent="0.2">
      <c r="A110" s="885" t="s">
        <v>435</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607474</v>
      </c>
      <c r="AB110" s="976"/>
      <c r="AC110" s="976"/>
      <c r="AD110" s="976"/>
      <c r="AE110" s="977"/>
      <c r="AF110" s="978">
        <v>645070</v>
      </c>
      <c r="AG110" s="976"/>
      <c r="AH110" s="976"/>
      <c r="AI110" s="976"/>
      <c r="AJ110" s="977"/>
      <c r="AK110" s="978">
        <v>615854</v>
      </c>
      <c r="AL110" s="976"/>
      <c r="AM110" s="976"/>
      <c r="AN110" s="976"/>
      <c r="AO110" s="977"/>
      <c r="AP110" s="979">
        <v>8.1</v>
      </c>
      <c r="AQ110" s="980"/>
      <c r="AR110" s="980"/>
      <c r="AS110" s="980"/>
      <c r="AT110" s="981"/>
      <c r="AU110" s="1015" t="s">
        <v>73</v>
      </c>
      <c r="AV110" s="1016"/>
      <c r="AW110" s="1016"/>
      <c r="AX110" s="1016"/>
      <c r="AY110" s="1016"/>
      <c r="AZ110" s="941" t="s">
        <v>436</v>
      </c>
      <c r="BA110" s="886"/>
      <c r="BB110" s="886"/>
      <c r="BC110" s="886"/>
      <c r="BD110" s="886"/>
      <c r="BE110" s="886"/>
      <c r="BF110" s="886"/>
      <c r="BG110" s="886"/>
      <c r="BH110" s="886"/>
      <c r="BI110" s="886"/>
      <c r="BJ110" s="886"/>
      <c r="BK110" s="886"/>
      <c r="BL110" s="886"/>
      <c r="BM110" s="886"/>
      <c r="BN110" s="886"/>
      <c r="BO110" s="886"/>
      <c r="BP110" s="887"/>
      <c r="BQ110" s="942">
        <v>6934995</v>
      </c>
      <c r="BR110" s="923"/>
      <c r="BS110" s="923"/>
      <c r="BT110" s="923"/>
      <c r="BU110" s="923"/>
      <c r="BV110" s="923">
        <v>6866509</v>
      </c>
      <c r="BW110" s="923"/>
      <c r="BX110" s="923"/>
      <c r="BY110" s="923"/>
      <c r="BZ110" s="923"/>
      <c r="CA110" s="923">
        <v>6783484</v>
      </c>
      <c r="CB110" s="923"/>
      <c r="CC110" s="923"/>
      <c r="CD110" s="923"/>
      <c r="CE110" s="923"/>
      <c r="CF110" s="947">
        <v>89.3</v>
      </c>
      <c r="CG110" s="948"/>
      <c r="CH110" s="948"/>
      <c r="CI110" s="948"/>
      <c r="CJ110" s="948"/>
      <c r="CK110" s="1011" t="s">
        <v>437</v>
      </c>
      <c r="CL110" s="897"/>
      <c r="CM110" s="972" t="s">
        <v>438</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439</v>
      </c>
      <c r="DH110" s="923"/>
      <c r="DI110" s="923"/>
      <c r="DJ110" s="923"/>
      <c r="DK110" s="923"/>
      <c r="DL110" s="923" t="s">
        <v>440</v>
      </c>
      <c r="DM110" s="923"/>
      <c r="DN110" s="923"/>
      <c r="DO110" s="923"/>
      <c r="DP110" s="923"/>
      <c r="DQ110" s="923" t="s">
        <v>441</v>
      </c>
      <c r="DR110" s="923"/>
      <c r="DS110" s="923"/>
      <c r="DT110" s="923"/>
      <c r="DU110" s="923"/>
      <c r="DV110" s="924" t="s">
        <v>442</v>
      </c>
      <c r="DW110" s="924"/>
      <c r="DX110" s="924"/>
      <c r="DY110" s="924"/>
      <c r="DZ110" s="925"/>
    </row>
    <row r="111" spans="1:131" s="246" customFormat="1" ht="26.25" customHeight="1" x14ac:dyDescent="0.2">
      <c r="A111" s="852" t="s">
        <v>443</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439</v>
      </c>
      <c r="AB111" s="1004"/>
      <c r="AC111" s="1004"/>
      <c r="AD111" s="1004"/>
      <c r="AE111" s="1005"/>
      <c r="AF111" s="1006" t="s">
        <v>444</v>
      </c>
      <c r="AG111" s="1004"/>
      <c r="AH111" s="1004"/>
      <c r="AI111" s="1004"/>
      <c r="AJ111" s="1005"/>
      <c r="AK111" s="1006" t="s">
        <v>442</v>
      </c>
      <c r="AL111" s="1004"/>
      <c r="AM111" s="1004"/>
      <c r="AN111" s="1004"/>
      <c r="AO111" s="1005"/>
      <c r="AP111" s="1007" t="s">
        <v>140</v>
      </c>
      <c r="AQ111" s="1008"/>
      <c r="AR111" s="1008"/>
      <c r="AS111" s="1008"/>
      <c r="AT111" s="1009"/>
      <c r="AU111" s="1017"/>
      <c r="AV111" s="1018"/>
      <c r="AW111" s="1018"/>
      <c r="AX111" s="1018"/>
      <c r="AY111" s="1018"/>
      <c r="AZ111" s="893" t="s">
        <v>445</v>
      </c>
      <c r="BA111" s="828"/>
      <c r="BB111" s="828"/>
      <c r="BC111" s="828"/>
      <c r="BD111" s="828"/>
      <c r="BE111" s="828"/>
      <c r="BF111" s="828"/>
      <c r="BG111" s="828"/>
      <c r="BH111" s="828"/>
      <c r="BI111" s="828"/>
      <c r="BJ111" s="828"/>
      <c r="BK111" s="828"/>
      <c r="BL111" s="828"/>
      <c r="BM111" s="828"/>
      <c r="BN111" s="828"/>
      <c r="BO111" s="828"/>
      <c r="BP111" s="829"/>
      <c r="BQ111" s="894">
        <v>39736</v>
      </c>
      <c r="BR111" s="895"/>
      <c r="BS111" s="895"/>
      <c r="BT111" s="895"/>
      <c r="BU111" s="895"/>
      <c r="BV111" s="895">
        <v>53533</v>
      </c>
      <c r="BW111" s="895"/>
      <c r="BX111" s="895"/>
      <c r="BY111" s="895"/>
      <c r="BZ111" s="895"/>
      <c r="CA111" s="895">
        <v>54301</v>
      </c>
      <c r="CB111" s="895"/>
      <c r="CC111" s="895"/>
      <c r="CD111" s="895"/>
      <c r="CE111" s="895"/>
      <c r="CF111" s="956">
        <v>0.7</v>
      </c>
      <c r="CG111" s="957"/>
      <c r="CH111" s="957"/>
      <c r="CI111" s="957"/>
      <c r="CJ111" s="957"/>
      <c r="CK111" s="1012"/>
      <c r="CL111" s="899"/>
      <c r="CM111" s="902" t="s">
        <v>446</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140</v>
      </c>
      <c r="DH111" s="895"/>
      <c r="DI111" s="895"/>
      <c r="DJ111" s="895"/>
      <c r="DK111" s="895"/>
      <c r="DL111" s="895" t="s">
        <v>447</v>
      </c>
      <c r="DM111" s="895"/>
      <c r="DN111" s="895"/>
      <c r="DO111" s="895"/>
      <c r="DP111" s="895"/>
      <c r="DQ111" s="895" t="s">
        <v>448</v>
      </c>
      <c r="DR111" s="895"/>
      <c r="DS111" s="895"/>
      <c r="DT111" s="895"/>
      <c r="DU111" s="895"/>
      <c r="DV111" s="872" t="s">
        <v>449</v>
      </c>
      <c r="DW111" s="872"/>
      <c r="DX111" s="872"/>
      <c r="DY111" s="872"/>
      <c r="DZ111" s="873"/>
    </row>
    <row r="112" spans="1:131" s="246" customFormat="1" ht="26.25" customHeight="1" x14ac:dyDescent="0.2">
      <c r="A112" s="997" t="s">
        <v>450</v>
      </c>
      <c r="B112" s="998"/>
      <c r="C112" s="828" t="s">
        <v>451</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140</v>
      </c>
      <c r="AB112" s="858"/>
      <c r="AC112" s="858"/>
      <c r="AD112" s="858"/>
      <c r="AE112" s="859"/>
      <c r="AF112" s="860" t="s">
        <v>140</v>
      </c>
      <c r="AG112" s="858"/>
      <c r="AH112" s="858"/>
      <c r="AI112" s="858"/>
      <c r="AJ112" s="859"/>
      <c r="AK112" s="860" t="s">
        <v>442</v>
      </c>
      <c r="AL112" s="858"/>
      <c r="AM112" s="858"/>
      <c r="AN112" s="858"/>
      <c r="AO112" s="859"/>
      <c r="AP112" s="905" t="s">
        <v>447</v>
      </c>
      <c r="AQ112" s="906"/>
      <c r="AR112" s="906"/>
      <c r="AS112" s="906"/>
      <c r="AT112" s="907"/>
      <c r="AU112" s="1017"/>
      <c r="AV112" s="1018"/>
      <c r="AW112" s="1018"/>
      <c r="AX112" s="1018"/>
      <c r="AY112" s="1018"/>
      <c r="AZ112" s="893" t="s">
        <v>452</v>
      </c>
      <c r="BA112" s="828"/>
      <c r="BB112" s="828"/>
      <c r="BC112" s="828"/>
      <c r="BD112" s="828"/>
      <c r="BE112" s="828"/>
      <c r="BF112" s="828"/>
      <c r="BG112" s="828"/>
      <c r="BH112" s="828"/>
      <c r="BI112" s="828"/>
      <c r="BJ112" s="828"/>
      <c r="BK112" s="828"/>
      <c r="BL112" s="828"/>
      <c r="BM112" s="828"/>
      <c r="BN112" s="828"/>
      <c r="BO112" s="828"/>
      <c r="BP112" s="829"/>
      <c r="BQ112" s="894">
        <v>4618059</v>
      </c>
      <c r="BR112" s="895"/>
      <c r="BS112" s="895"/>
      <c r="BT112" s="895"/>
      <c r="BU112" s="895"/>
      <c r="BV112" s="895">
        <v>4613041</v>
      </c>
      <c r="BW112" s="895"/>
      <c r="BX112" s="895"/>
      <c r="BY112" s="895"/>
      <c r="BZ112" s="895"/>
      <c r="CA112" s="895">
        <v>4402522</v>
      </c>
      <c r="CB112" s="895"/>
      <c r="CC112" s="895"/>
      <c r="CD112" s="895"/>
      <c r="CE112" s="895"/>
      <c r="CF112" s="956">
        <v>58</v>
      </c>
      <c r="CG112" s="957"/>
      <c r="CH112" s="957"/>
      <c r="CI112" s="957"/>
      <c r="CJ112" s="957"/>
      <c r="CK112" s="1012"/>
      <c r="CL112" s="899"/>
      <c r="CM112" s="902" t="s">
        <v>453</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140</v>
      </c>
      <c r="DH112" s="895"/>
      <c r="DI112" s="895"/>
      <c r="DJ112" s="895"/>
      <c r="DK112" s="895"/>
      <c r="DL112" s="895" t="s">
        <v>448</v>
      </c>
      <c r="DM112" s="895"/>
      <c r="DN112" s="895"/>
      <c r="DO112" s="895"/>
      <c r="DP112" s="895"/>
      <c r="DQ112" s="895" t="s">
        <v>454</v>
      </c>
      <c r="DR112" s="895"/>
      <c r="DS112" s="895"/>
      <c r="DT112" s="895"/>
      <c r="DU112" s="895"/>
      <c r="DV112" s="872" t="s">
        <v>447</v>
      </c>
      <c r="DW112" s="872"/>
      <c r="DX112" s="872"/>
      <c r="DY112" s="872"/>
      <c r="DZ112" s="873"/>
    </row>
    <row r="113" spans="1:130" s="246" customFormat="1" ht="26.25" customHeight="1" x14ac:dyDescent="0.2">
      <c r="A113" s="999"/>
      <c r="B113" s="1000"/>
      <c r="C113" s="828" t="s">
        <v>455</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331462</v>
      </c>
      <c r="AB113" s="1004"/>
      <c r="AC113" s="1004"/>
      <c r="AD113" s="1004"/>
      <c r="AE113" s="1005"/>
      <c r="AF113" s="1006">
        <v>353442</v>
      </c>
      <c r="AG113" s="1004"/>
      <c r="AH113" s="1004"/>
      <c r="AI113" s="1004"/>
      <c r="AJ113" s="1005"/>
      <c r="AK113" s="1006">
        <v>341248</v>
      </c>
      <c r="AL113" s="1004"/>
      <c r="AM113" s="1004"/>
      <c r="AN113" s="1004"/>
      <c r="AO113" s="1005"/>
      <c r="AP113" s="1007">
        <v>4.5</v>
      </c>
      <c r="AQ113" s="1008"/>
      <c r="AR113" s="1008"/>
      <c r="AS113" s="1008"/>
      <c r="AT113" s="1009"/>
      <c r="AU113" s="1017"/>
      <c r="AV113" s="1018"/>
      <c r="AW113" s="1018"/>
      <c r="AX113" s="1018"/>
      <c r="AY113" s="1018"/>
      <c r="AZ113" s="893" t="s">
        <v>456</v>
      </c>
      <c r="BA113" s="828"/>
      <c r="BB113" s="828"/>
      <c r="BC113" s="828"/>
      <c r="BD113" s="828"/>
      <c r="BE113" s="828"/>
      <c r="BF113" s="828"/>
      <c r="BG113" s="828"/>
      <c r="BH113" s="828"/>
      <c r="BI113" s="828"/>
      <c r="BJ113" s="828"/>
      <c r="BK113" s="828"/>
      <c r="BL113" s="828"/>
      <c r="BM113" s="828"/>
      <c r="BN113" s="828"/>
      <c r="BO113" s="828"/>
      <c r="BP113" s="829"/>
      <c r="BQ113" s="894" t="s">
        <v>448</v>
      </c>
      <c r="BR113" s="895"/>
      <c r="BS113" s="895"/>
      <c r="BT113" s="895"/>
      <c r="BU113" s="895"/>
      <c r="BV113" s="895" t="s">
        <v>454</v>
      </c>
      <c r="BW113" s="895"/>
      <c r="BX113" s="895"/>
      <c r="BY113" s="895"/>
      <c r="BZ113" s="895"/>
      <c r="CA113" s="895" t="s">
        <v>448</v>
      </c>
      <c r="CB113" s="895"/>
      <c r="CC113" s="895"/>
      <c r="CD113" s="895"/>
      <c r="CE113" s="895"/>
      <c r="CF113" s="956" t="s">
        <v>140</v>
      </c>
      <c r="CG113" s="957"/>
      <c r="CH113" s="957"/>
      <c r="CI113" s="957"/>
      <c r="CJ113" s="957"/>
      <c r="CK113" s="1012"/>
      <c r="CL113" s="899"/>
      <c r="CM113" s="902" t="s">
        <v>457</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441</v>
      </c>
      <c r="DH113" s="858"/>
      <c r="DI113" s="858"/>
      <c r="DJ113" s="858"/>
      <c r="DK113" s="859"/>
      <c r="DL113" s="860" t="s">
        <v>447</v>
      </c>
      <c r="DM113" s="858"/>
      <c r="DN113" s="858"/>
      <c r="DO113" s="858"/>
      <c r="DP113" s="859"/>
      <c r="DQ113" s="860" t="s">
        <v>444</v>
      </c>
      <c r="DR113" s="858"/>
      <c r="DS113" s="858"/>
      <c r="DT113" s="858"/>
      <c r="DU113" s="859"/>
      <c r="DV113" s="905" t="s">
        <v>140</v>
      </c>
      <c r="DW113" s="906"/>
      <c r="DX113" s="906"/>
      <c r="DY113" s="906"/>
      <c r="DZ113" s="907"/>
    </row>
    <row r="114" spans="1:130" s="246" customFormat="1" ht="26.25" customHeight="1" x14ac:dyDescent="0.2">
      <c r="A114" s="999"/>
      <c r="B114" s="1000"/>
      <c r="C114" s="828" t="s">
        <v>458</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t="s">
        <v>140</v>
      </c>
      <c r="AB114" s="858"/>
      <c r="AC114" s="858"/>
      <c r="AD114" s="858"/>
      <c r="AE114" s="859"/>
      <c r="AF114" s="860" t="s">
        <v>454</v>
      </c>
      <c r="AG114" s="858"/>
      <c r="AH114" s="858"/>
      <c r="AI114" s="858"/>
      <c r="AJ114" s="859"/>
      <c r="AK114" s="860" t="s">
        <v>459</v>
      </c>
      <c r="AL114" s="858"/>
      <c r="AM114" s="858"/>
      <c r="AN114" s="858"/>
      <c r="AO114" s="859"/>
      <c r="AP114" s="905" t="s">
        <v>447</v>
      </c>
      <c r="AQ114" s="906"/>
      <c r="AR114" s="906"/>
      <c r="AS114" s="906"/>
      <c r="AT114" s="907"/>
      <c r="AU114" s="1017"/>
      <c r="AV114" s="1018"/>
      <c r="AW114" s="1018"/>
      <c r="AX114" s="1018"/>
      <c r="AY114" s="1018"/>
      <c r="AZ114" s="893" t="s">
        <v>460</v>
      </c>
      <c r="BA114" s="828"/>
      <c r="BB114" s="828"/>
      <c r="BC114" s="828"/>
      <c r="BD114" s="828"/>
      <c r="BE114" s="828"/>
      <c r="BF114" s="828"/>
      <c r="BG114" s="828"/>
      <c r="BH114" s="828"/>
      <c r="BI114" s="828"/>
      <c r="BJ114" s="828"/>
      <c r="BK114" s="828"/>
      <c r="BL114" s="828"/>
      <c r="BM114" s="828"/>
      <c r="BN114" s="828"/>
      <c r="BO114" s="828"/>
      <c r="BP114" s="829"/>
      <c r="BQ114" s="894">
        <v>1336150</v>
      </c>
      <c r="BR114" s="895"/>
      <c r="BS114" s="895"/>
      <c r="BT114" s="895"/>
      <c r="BU114" s="895"/>
      <c r="BV114" s="895">
        <v>1369309</v>
      </c>
      <c r="BW114" s="895"/>
      <c r="BX114" s="895"/>
      <c r="BY114" s="895"/>
      <c r="BZ114" s="895"/>
      <c r="CA114" s="895">
        <v>1519045</v>
      </c>
      <c r="CB114" s="895"/>
      <c r="CC114" s="895"/>
      <c r="CD114" s="895"/>
      <c r="CE114" s="895"/>
      <c r="CF114" s="956">
        <v>20</v>
      </c>
      <c r="CG114" s="957"/>
      <c r="CH114" s="957"/>
      <c r="CI114" s="957"/>
      <c r="CJ114" s="957"/>
      <c r="CK114" s="1012"/>
      <c r="CL114" s="899"/>
      <c r="CM114" s="902" t="s">
        <v>461</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140</v>
      </c>
      <c r="DH114" s="858"/>
      <c r="DI114" s="858"/>
      <c r="DJ114" s="858"/>
      <c r="DK114" s="859"/>
      <c r="DL114" s="860" t="s">
        <v>442</v>
      </c>
      <c r="DM114" s="858"/>
      <c r="DN114" s="858"/>
      <c r="DO114" s="858"/>
      <c r="DP114" s="859"/>
      <c r="DQ114" s="860" t="s">
        <v>140</v>
      </c>
      <c r="DR114" s="858"/>
      <c r="DS114" s="858"/>
      <c r="DT114" s="858"/>
      <c r="DU114" s="859"/>
      <c r="DV114" s="905" t="s">
        <v>440</v>
      </c>
      <c r="DW114" s="906"/>
      <c r="DX114" s="906"/>
      <c r="DY114" s="906"/>
      <c r="DZ114" s="907"/>
    </row>
    <row r="115" spans="1:130" s="246" customFormat="1" ht="26.25" customHeight="1" x14ac:dyDescent="0.2">
      <c r="A115" s="999"/>
      <c r="B115" s="1000"/>
      <c r="C115" s="828" t="s">
        <v>462</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38762</v>
      </c>
      <c r="AB115" s="1004"/>
      <c r="AC115" s="1004"/>
      <c r="AD115" s="1004"/>
      <c r="AE115" s="1005"/>
      <c r="AF115" s="1006">
        <v>38380</v>
      </c>
      <c r="AG115" s="1004"/>
      <c r="AH115" s="1004"/>
      <c r="AI115" s="1004"/>
      <c r="AJ115" s="1005"/>
      <c r="AK115" s="1006">
        <v>8865</v>
      </c>
      <c r="AL115" s="1004"/>
      <c r="AM115" s="1004"/>
      <c r="AN115" s="1004"/>
      <c r="AO115" s="1005"/>
      <c r="AP115" s="1007">
        <v>0.1</v>
      </c>
      <c r="AQ115" s="1008"/>
      <c r="AR115" s="1008"/>
      <c r="AS115" s="1008"/>
      <c r="AT115" s="1009"/>
      <c r="AU115" s="1017"/>
      <c r="AV115" s="1018"/>
      <c r="AW115" s="1018"/>
      <c r="AX115" s="1018"/>
      <c r="AY115" s="1018"/>
      <c r="AZ115" s="893" t="s">
        <v>463</v>
      </c>
      <c r="BA115" s="828"/>
      <c r="BB115" s="828"/>
      <c r="BC115" s="828"/>
      <c r="BD115" s="828"/>
      <c r="BE115" s="828"/>
      <c r="BF115" s="828"/>
      <c r="BG115" s="828"/>
      <c r="BH115" s="828"/>
      <c r="BI115" s="828"/>
      <c r="BJ115" s="828"/>
      <c r="BK115" s="828"/>
      <c r="BL115" s="828"/>
      <c r="BM115" s="828"/>
      <c r="BN115" s="828"/>
      <c r="BO115" s="828"/>
      <c r="BP115" s="829"/>
      <c r="BQ115" s="894" t="s">
        <v>442</v>
      </c>
      <c r="BR115" s="895"/>
      <c r="BS115" s="895"/>
      <c r="BT115" s="895"/>
      <c r="BU115" s="895"/>
      <c r="BV115" s="895" t="s">
        <v>442</v>
      </c>
      <c r="BW115" s="895"/>
      <c r="BX115" s="895"/>
      <c r="BY115" s="895"/>
      <c r="BZ115" s="895"/>
      <c r="CA115" s="895" t="s">
        <v>440</v>
      </c>
      <c r="CB115" s="895"/>
      <c r="CC115" s="895"/>
      <c r="CD115" s="895"/>
      <c r="CE115" s="895"/>
      <c r="CF115" s="956" t="s">
        <v>140</v>
      </c>
      <c r="CG115" s="957"/>
      <c r="CH115" s="957"/>
      <c r="CI115" s="957"/>
      <c r="CJ115" s="957"/>
      <c r="CK115" s="1012"/>
      <c r="CL115" s="899"/>
      <c r="CM115" s="893" t="s">
        <v>464</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v>39736</v>
      </c>
      <c r="DH115" s="858"/>
      <c r="DI115" s="858"/>
      <c r="DJ115" s="858"/>
      <c r="DK115" s="859"/>
      <c r="DL115" s="860">
        <v>53533</v>
      </c>
      <c r="DM115" s="858"/>
      <c r="DN115" s="858"/>
      <c r="DO115" s="858"/>
      <c r="DP115" s="859"/>
      <c r="DQ115" s="860">
        <v>54301</v>
      </c>
      <c r="DR115" s="858"/>
      <c r="DS115" s="858"/>
      <c r="DT115" s="858"/>
      <c r="DU115" s="859"/>
      <c r="DV115" s="905">
        <v>0.7</v>
      </c>
      <c r="DW115" s="906"/>
      <c r="DX115" s="906"/>
      <c r="DY115" s="906"/>
      <c r="DZ115" s="907"/>
    </row>
    <row r="116" spans="1:130" s="246" customFormat="1" ht="26.25" customHeight="1" x14ac:dyDescent="0.2">
      <c r="A116" s="1001"/>
      <c r="B116" s="1002"/>
      <c r="C116" s="961" t="s">
        <v>465</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439</v>
      </c>
      <c r="AB116" s="858"/>
      <c r="AC116" s="858"/>
      <c r="AD116" s="858"/>
      <c r="AE116" s="859"/>
      <c r="AF116" s="860" t="s">
        <v>447</v>
      </c>
      <c r="AG116" s="858"/>
      <c r="AH116" s="858"/>
      <c r="AI116" s="858"/>
      <c r="AJ116" s="859"/>
      <c r="AK116" s="860" t="s">
        <v>447</v>
      </c>
      <c r="AL116" s="858"/>
      <c r="AM116" s="858"/>
      <c r="AN116" s="858"/>
      <c r="AO116" s="859"/>
      <c r="AP116" s="905" t="s">
        <v>442</v>
      </c>
      <c r="AQ116" s="906"/>
      <c r="AR116" s="906"/>
      <c r="AS116" s="906"/>
      <c r="AT116" s="907"/>
      <c r="AU116" s="1017"/>
      <c r="AV116" s="1018"/>
      <c r="AW116" s="1018"/>
      <c r="AX116" s="1018"/>
      <c r="AY116" s="1018"/>
      <c r="AZ116" s="944" t="s">
        <v>466</v>
      </c>
      <c r="BA116" s="945"/>
      <c r="BB116" s="945"/>
      <c r="BC116" s="945"/>
      <c r="BD116" s="945"/>
      <c r="BE116" s="945"/>
      <c r="BF116" s="945"/>
      <c r="BG116" s="945"/>
      <c r="BH116" s="945"/>
      <c r="BI116" s="945"/>
      <c r="BJ116" s="945"/>
      <c r="BK116" s="945"/>
      <c r="BL116" s="945"/>
      <c r="BM116" s="945"/>
      <c r="BN116" s="945"/>
      <c r="BO116" s="945"/>
      <c r="BP116" s="946"/>
      <c r="BQ116" s="894" t="s">
        <v>140</v>
      </c>
      <c r="BR116" s="895"/>
      <c r="BS116" s="895"/>
      <c r="BT116" s="895"/>
      <c r="BU116" s="895"/>
      <c r="BV116" s="895" t="s">
        <v>449</v>
      </c>
      <c r="BW116" s="895"/>
      <c r="BX116" s="895"/>
      <c r="BY116" s="895"/>
      <c r="BZ116" s="895"/>
      <c r="CA116" s="895" t="s">
        <v>454</v>
      </c>
      <c r="CB116" s="895"/>
      <c r="CC116" s="895"/>
      <c r="CD116" s="895"/>
      <c r="CE116" s="895"/>
      <c r="CF116" s="956" t="s">
        <v>467</v>
      </c>
      <c r="CG116" s="957"/>
      <c r="CH116" s="957"/>
      <c r="CI116" s="957"/>
      <c r="CJ116" s="957"/>
      <c r="CK116" s="1012"/>
      <c r="CL116" s="899"/>
      <c r="CM116" s="902" t="s">
        <v>468</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444</v>
      </c>
      <c r="DH116" s="858"/>
      <c r="DI116" s="858"/>
      <c r="DJ116" s="858"/>
      <c r="DK116" s="859"/>
      <c r="DL116" s="860" t="s">
        <v>454</v>
      </c>
      <c r="DM116" s="858"/>
      <c r="DN116" s="858"/>
      <c r="DO116" s="858"/>
      <c r="DP116" s="859"/>
      <c r="DQ116" s="860" t="s">
        <v>442</v>
      </c>
      <c r="DR116" s="858"/>
      <c r="DS116" s="858"/>
      <c r="DT116" s="858"/>
      <c r="DU116" s="859"/>
      <c r="DV116" s="905" t="s">
        <v>454</v>
      </c>
      <c r="DW116" s="906"/>
      <c r="DX116" s="906"/>
      <c r="DY116" s="906"/>
      <c r="DZ116" s="907"/>
    </row>
    <row r="117" spans="1:130" s="246" customFormat="1" ht="26.25" customHeight="1" x14ac:dyDescent="0.2">
      <c r="A117" s="982" t="s">
        <v>189</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469</v>
      </c>
      <c r="Z117" s="984"/>
      <c r="AA117" s="989">
        <v>977698</v>
      </c>
      <c r="AB117" s="990"/>
      <c r="AC117" s="990"/>
      <c r="AD117" s="990"/>
      <c r="AE117" s="991"/>
      <c r="AF117" s="992">
        <v>1036892</v>
      </c>
      <c r="AG117" s="990"/>
      <c r="AH117" s="990"/>
      <c r="AI117" s="990"/>
      <c r="AJ117" s="991"/>
      <c r="AK117" s="992">
        <v>965967</v>
      </c>
      <c r="AL117" s="990"/>
      <c r="AM117" s="990"/>
      <c r="AN117" s="990"/>
      <c r="AO117" s="991"/>
      <c r="AP117" s="993"/>
      <c r="AQ117" s="994"/>
      <c r="AR117" s="994"/>
      <c r="AS117" s="994"/>
      <c r="AT117" s="995"/>
      <c r="AU117" s="1017"/>
      <c r="AV117" s="1018"/>
      <c r="AW117" s="1018"/>
      <c r="AX117" s="1018"/>
      <c r="AY117" s="1018"/>
      <c r="AZ117" s="944" t="s">
        <v>470</v>
      </c>
      <c r="BA117" s="945"/>
      <c r="BB117" s="945"/>
      <c r="BC117" s="945"/>
      <c r="BD117" s="945"/>
      <c r="BE117" s="945"/>
      <c r="BF117" s="945"/>
      <c r="BG117" s="945"/>
      <c r="BH117" s="945"/>
      <c r="BI117" s="945"/>
      <c r="BJ117" s="945"/>
      <c r="BK117" s="945"/>
      <c r="BL117" s="945"/>
      <c r="BM117" s="945"/>
      <c r="BN117" s="945"/>
      <c r="BO117" s="945"/>
      <c r="BP117" s="946"/>
      <c r="BQ117" s="894" t="s">
        <v>439</v>
      </c>
      <c r="BR117" s="895"/>
      <c r="BS117" s="895"/>
      <c r="BT117" s="895"/>
      <c r="BU117" s="895"/>
      <c r="BV117" s="895" t="s">
        <v>439</v>
      </c>
      <c r="BW117" s="895"/>
      <c r="BX117" s="895"/>
      <c r="BY117" s="895"/>
      <c r="BZ117" s="895"/>
      <c r="CA117" s="895" t="s">
        <v>140</v>
      </c>
      <c r="CB117" s="895"/>
      <c r="CC117" s="895"/>
      <c r="CD117" s="895"/>
      <c r="CE117" s="895"/>
      <c r="CF117" s="956" t="s">
        <v>140</v>
      </c>
      <c r="CG117" s="957"/>
      <c r="CH117" s="957"/>
      <c r="CI117" s="957"/>
      <c r="CJ117" s="957"/>
      <c r="CK117" s="1012"/>
      <c r="CL117" s="899"/>
      <c r="CM117" s="902" t="s">
        <v>471</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440</v>
      </c>
      <c r="DH117" s="858"/>
      <c r="DI117" s="858"/>
      <c r="DJ117" s="858"/>
      <c r="DK117" s="859"/>
      <c r="DL117" s="860" t="s">
        <v>444</v>
      </c>
      <c r="DM117" s="858"/>
      <c r="DN117" s="858"/>
      <c r="DO117" s="858"/>
      <c r="DP117" s="859"/>
      <c r="DQ117" s="860" t="s">
        <v>140</v>
      </c>
      <c r="DR117" s="858"/>
      <c r="DS117" s="858"/>
      <c r="DT117" s="858"/>
      <c r="DU117" s="859"/>
      <c r="DV117" s="905" t="s">
        <v>439</v>
      </c>
      <c r="DW117" s="906"/>
      <c r="DX117" s="906"/>
      <c r="DY117" s="906"/>
      <c r="DZ117" s="907"/>
    </row>
    <row r="118" spans="1:130" s="246" customFormat="1" ht="26.25" customHeight="1" x14ac:dyDescent="0.2">
      <c r="A118" s="982" t="s">
        <v>434</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432</v>
      </c>
      <c r="AB118" s="983"/>
      <c r="AC118" s="983"/>
      <c r="AD118" s="983"/>
      <c r="AE118" s="984"/>
      <c r="AF118" s="985" t="s">
        <v>310</v>
      </c>
      <c r="AG118" s="983"/>
      <c r="AH118" s="983"/>
      <c r="AI118" s="983"/>
      <c r="AJ118" s="984"/>
      <c r="AK118" s="985" t="s">
        <v>309</v>
      </c>
      <c r="AL118" s="983"/>
      <c r="AM118" s="983"/>
      <c r="AN118" s="983"/>
      <c r="AO118" s="984"/>
      <c r="AP118" s="986" t="s">
        <v>433</v>
      </c>
      <c r="AQ118" s="987"/>
      <c r="AR118" s="987"/>
      <c r="AS118" s="987"/>
      <c r="AT118" s="988"/>
      <c r="AU118" s="1017"/>
      <c r="AV118" s="1018"/>
      <c r="AW118" s="1018"/>
      <c r="AX118" s="1018"/>
      <c r="AY118" s="1018"/>
      <c r="AZ118" s="960" t="s">
        <v>472</v>
      </c>
      <c r="BA118" s="961"/>
      <c r="BB118" s="961"/>
      <c r="BC118" s="961"/>
      <c r="BD118" s="961"/>
      <c r="BE118" s="961"/>
      <c r="BF118" s="961"/>
      <c r="BG118" s="961"/>
      <c r="BH118" s="961"/>
      <c r="BI118" s="961"/>
      <c r="BJ118" s="961"/>
      <c r="BK118" s="961"/>
      <c r="BL118" s="961"/>
      <c r="BM118" s="961"/>
      <c r="BN118" s="961"/>
      <c r="BO118" s="961"/>
      <c r="BP118" s="962"/>
      <c r="BQ118" s="963" t="s">
        <v>448</v>
      </c>
      <c r="BR118" s="926"/>
      <c r="BS118" s="926"/>
      <c r="BT118" s="926"/>
      <c r="BU118" s="926"/>
      <c r="BV118" s="926" t="s">
        <v>439</v>
      </c>
      <c r="BW118" s="926"/>
      <c r="BX118" s="926"/>
      <c r="BY118" s="926"/>
      <c r="BZ118" s="926"/>
      <c r="CA118" s="926" t="s">
        <v>140</v>
      </c>
      <c r="CB118" s="926"/>
      <c r="CC118" s="926"/>
      <c r="CD118" s="926"/>
      <c r="CE118" s="926"/>
      <c r="CF118" s="956" t="s">
        <v>447</v>
      </c>
      <c r="CG118" s="957"/>
      <c r="CH118" s="957"/>
      <c r="CI118" s="957"/>
      <c r="CJ118" s="957"/>
      <c r="CK118" s="1012"/>
      <c r="CL118" s="899"/>
      <c r="CM118" s="902" t="s">
        <v>473</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444</v>
      </c>
      <c r="DH118" s="858"/>
      <c r="DI118" s="858"/>
      <c r="DJ118" s="858"/>
      <c r="DK118" s="859"/>
      <c r="DL118" s="860" t="s">
        <v>444</v>
      </c>
      <c r="DM118" s="858"/>
      <c r="DN118" s="858"/>
      <c r="DO118" s="858"/>
      <c r="DP118" s="859"/>
      <c r="DQ118" s="860" t="s">
        <v>439</v>
      </c>
      <c r="DR118" s="858"/>
      <c r="DS118" s="858"/>
      <c r="DT118" s="858"/>
      <c r="DU118" s="859"/>
      <c r="DV118" s="905" t="s">
        <v>140</v>
      </c>
      <c r="DW118" s="906"/>
      <c r="DX118" s="906"/>
      <c r="DY118" s="906"/>
      <c r="DZ118" s="907"/>
    </row>
    <row r="119" spans="1:130" s="246" customFormat="1" ht="26.25" customHeight="1" x14ac:dyDescent="0.2">
      <c r="A119" s="896" t="s">
        <v>437</v>
      </c>
      <c r="B119" s="897"/>
      <c r="C119" s="972" t="s">
        <v>438</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440</v>
      </c>
      <c r="AB119" s="976"/>
      <c r="AC119" s="976"/>
      <c r="AD119" s="976"/>
      <c r="AE119" s="977"/>
      <c r="AF119" s="978" t="s">
        <v>447</v>
      </c>
      <c r="AG119" s="976"/>
      <c r="AH119" s="976"/>
      <c r="AI119" s="976"/>
      <c r="AJ119" s="977"/>
      <c r="AK119" s="978" t="s">
        <v>447</v>
      </c>
      <c r="AL119" s="976"/>
      <c r="AM119" s="976"/>
      <c r="AN119" s="976"/>
      <c r="AO119" s="977"/>
      <c r="AP119" s="979" t="s">
        <v>140</v>
      </c>
      <c r="AQ119" s="980"/>
      <c r="AR119" s="980"/>
      <c r="AS119" s="980"/>
      <c r="AT119" s="981"/>
      <c r="AU119" s="1019"/>
      <c r="AV119" s="1020"/>
      <c r="AW119" s="1020"/>
      <c r="AX119" s="1020"/>
      <c r="AY119" s="1020"/>
      <c r="AZ119" s="277" t="s">
        <v>189</v>
      </c>
      <c r="BA119" s="277"/>
      <c r="BB119" s="277"/>
      <c r="BC119" s="277"/>
      <c r="BD119" s="277"/>
      <c r="BE119" s="277"/>
      <c r="BF119" s="277"/>
      <c r="BG119" s="277"/>
      <c r="BH119" s="277"/>
      <c r="BI119" s="277"/>
      <c r="BJ119" s="277"/>
      <c r="BK119" s="277"/>
      <c r="BL119" s="277"/>
      <c r="BM119" s="277"/>
      <c r="BN119" s="277"/>
      <c r="BO119" s="958" t="s">
        <v>474</v>
      </c>
      <c r="BP119" s="959"/>
      <c r="BQ119" s="963">
        <v>12928940</v>
      </c>
      <c r="BR119" s="926"/>
      <c r="BS119" s="926"/>
      <c r="BT119" s="926"/>
      <c r="BU119" s="926"/>
      <c r="BV119" s="926">
        <v>12902392</v>
      </c>
      <c r="BW119" s="926"/>
      <c r="BX119" s="926"/>
      <c r="BY119" s="926"/>
      <c r="BZ119" s="926"/>
      <c r="CA119" s="926">
        <v>12759352</v>
      </c>
      <c r="CB119" s="926"/>
      <c r="CC119" s="926"/>
      <c r="CD119" s="926"/>
      <c r="CE119" s="926"/>
      <c r="CF119" s="824"/>
      <c r="CG119" s="825"/>
      <c r="CH119" s="825"/>
      <c r="CI119" s="825"/>
      <c r="CJ119" s="915"/>
      <c r="CK119" s="1013"/>
      <c r="CL119" s="901"/>
      <c r="CM119" s="919" t="s">
        <v>475</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447</v>
      </c>
      <c r="DH119" s="841"/>
      <c r="DI119" s="841"/>
      <c r="DJ119" s="841"/>
      <c r="DK119" s="842"/>
      <c r="DL119" s="843" t="s">
        <v>444</v>
      </c>
      <c r="DM119" s="841"/>
      <c r="DN119" s="841"/>
      <c r="DO119" s="841"/>
      <c r="DP119" s="842"/>
      <c r="DQ119" s="843" t="s">
        <v>444</v>
      </c>
      <c r="DR119" s="841"/>
      <c r="DS119" s="841"/>
      <c r="DT119" s="841"/>
      <c r="DU119" s="842"/>
      <c r="DV119" s="929" t="s">
        <v>444</v>
      </c>
      <c r="DW119" s="930"/>
      <c r="DX119" s="930"/>
      <c r="DY119" s="930"/>
      <c r="DZ119" s="931"/>
    </row>
    <row r="120" spans="1:130" s="246" customFormat="1" ht="26.25" customHeight="1" x14ac:dyDescent="0.2">
      <c r="A120" s="898"/>
      <c r="B120" s="899"/>
      <c r="C120" s="902" t="s">
        <v>446</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444</v>
      </c>
      <c r="AB120" s="858"/>
      <c r="AC120" s="858"/>
      <c r="AD120" s="858"/>
      <c r="AE120" s="859"/>
      <c r="AF120" s="860" t="s">
        <v>442</v>
      </c>
      <c r="AG120" s="858"/>
      <c r="AH120" s="858"/>
      <c r="AI120" s="858"/>
      <c r="AJ120" s="859"/>
      <c r="AK120" s="860" t="s">
        <v>140</v>
      </c>
      <c r="AL120" s="858"/>
      <c r="AM120" s="858"/>
      <c r="AN120" s="858"/>
      <c r="AO120" s="859"/>
      <c r="AP120" s="905" t="s">
        <v>442</v>
      </c>
      <c r="AQ120" s="906"/>
      <c r="AR120" s="906"/>
      <c r="AS120" s="906"/>
      <c r="AT120" s="907"/>
      <c r="AU120" s="964" t="s">
        <v>476</v>
      </c>
      <c r="AV120" s="965"/>
      <c r="AW120" s="965"/>
      <c r="AX120" s="965"/>
      <c r="AY120" s="966"/>
      <c r="AZ120" s="941" t="s">
        <v>477</v>
      </c>
      <c r="BA120" s="886"/>
      <c r="BB120" s="886"/>
      <c r="BC120" s="886"/>
      <c r="BD120" s="886"/>
      <c r="BE120" s="886"/>
      <c r="BF120" s="886"/>
      <c r="BG120" s="886"/>
      <c r="BH120" s="886"/>
      <c r="BI120" s="886"/>
      <c r="BJ120" s="886"/>
      <c r="BK120" s="886"/>
      <c r="BL120" s="886"/>
      <c r="BM120" s="886"/>
      <c r="BN120" s="886"/>
      <c r="BO120" s="886"/>
      <c r="BP120" s="887"/>
      <c r="BQ120" s="942">
        <v>1114445</v>
      </c>
      <c r="BR120" s="923"/>
      <c r="BS120" s="923"/>
      <c r="BT120" s="923"/>
      <c r="BU120" s="923"/>
      <c r="BV120" s="923">
        <v>1290047</v>
      </c>
      <c r="BW120" s="923"/>
      <c r="BX120" s="923"/>
      <c r="BY120" s="923"/>
      <c r="BZ120" s="923"/>
      <c r="CA120" s="923">
        <v>1857513</v>
      </c>
      <c r="CB120" s="923"/>
      <c r="CC120" s="923"/>
      <c r="CD120" s="923"/>
      <c r="CE120" s="923"/>
      <c r="CF120" s="947">
        <v>24.5</v>
      </c>
      <c r="CG120" s="948"/>
      <c r="CH120" s="948"/>
      <c r="CI120" s="948"/>
      <c r="CJ120" s="948"/>
      <c r="CK120" s="949" t="s">
        <v>478</v>
      </c>
      <c r="CL120" s="933"/>
      <c r="CM120" s="933"/>
      <c r="CN120" s="933"/>
      <c r="CO120" s="934"/>
      <c r="CP120" s="953" t="s">
        <v>479</v>
      </c>
      <c r="CQ120" s="954"/>
      <c r="CR120" s="954"/>
      <c r="CS120" s="954"/>
      <c r="CT120" s="954"/>
      <c r="CU120" s="954"/>
      <c r="CV120" s="954"/>
      <c r="CW120" s="954"/>
      <c r="CX120" s="954"/>
      <c r="CY120" s="954"/>
      <c r="CZ120" s="954"/>
      <c r="DA120" s="954"/>
      <c r="DB120" s="954"/>
      <c r="DC120" s="954"/>
      <c r="DD120" s="954"/>
      <c r="DE120" s="954"/>
      <c r="DF120" s="955"/>
      <c r="DG120" s="942">
        <v>4618059</v>
      </c>
      <c r="DH120" s="923"/>
      <c r="DI120" s="923"/>
      <c r="DJ120" s="923"/>
      <c r="DK120" s="923"/>
      <c r="DL120" s="923">
        <v>4613041</v>
      </c>
      <c r="DM120" s="923"/>
      <c r="DN120" s="923"/>
      <c r="DO120" s="923"/>
      <c r="DP120" s="923"/>
      <c r="DQ120" s="923">
        <v>4399203</v>
      </c>
      <c r="DR120" s="923"/>
      <c r="DS120" s="923"/>
      <c r="DT120" s="923"/>
      <c r="DU120" s="923"/>
      <c r="DV120" s="924">
        <v>57.9</v>
      </c>
      <c r="DW120" s="924"/>
      <c r="DX120" s="924"/>
      <c r="DY120" s="924"/>
      <c r="DZ120" s="925"/>
    </row>
    <row r="121" spans="1:130" s="246" customFormat="1" ht="26.25" customHeight="1" x14ac:dyDescent="0.2">
      <c r="A121" s="898"/>
      <c r="B121" s="899"/>
      <c r="C121" s="944" t="s">
        <v>480</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140</v>
      </c>
      <c r="AB121" s="858"/>
      <c r="AC121" s="858"/>
      <c r="AD121" s="858"/>
      <c r="AE121" s="859"/>
      <c r="AF121" s="860" t="s">
        <v>447</v>
      </c>
      <c r="AG121" s="858"/>
      <c r="AH121" s="858"/>
      <c r="AI121" s="858"/>
      <c r="AJ121" s="859"/>
      <c r="AK121" s="860" t="s">
        <v>447</v>
      </c>
      <c r="AL121" s="858"/>
      <c r="AM121" s="858"/>
      <c r="AN121" s="858"/>
      <c r="AO121" s="859"/>
      <c r="AP121" s="905" t="s">
        <v>140</v>
      </c>
      <c r="AQ121" s="906"/>
      <c r="AR121" s="906"/>
      <c r="AS121" s="906"/>
      <c r="AT121" s="907"/>
      <c r="AU121" s="967"/>
      <c r="AV121" s="968"/>
      <c r="AW121" s="968"/>
      <c r="AX121" s="968"/>
      <c r="AY121" s="969"/>
      <c r="AZ121" s="893" t="s">
        <v>481</v>
      </c>
      <c r="BA121" s="828"/>
      <c r="BB121" s="828"/>
      <c r="BC121" s="828"/>
      <c r="BD121" s="828"/>
      <c r="BE121" s="828"/>
      <c r="BF121" s="828"/>
      <c r="BG121" s="828"/>
      <c r="BH121" s="828"/>
      <c r="BI121" s="828"/>
      <c r="BJ121" s="828"/>
      <c r="BK121" s="828"/>
      <c r="BL121" s="828"/>
      <c r="BM121" s="828"/>
      <c r="BN121" s="828"/>
      <c r="BO121" s="828"/>
      <c r="BP121" s="829"/>
      <c r="BQ121" s="894">
        <v>4696098</v>
      </c>
      <c r="BR121" s="895"/>
      <c r="BS121" s="895"/>
      <c r="BT121" s="895"/>
      <c r="BU121" s="895"/>
      <c r="BV121" s="895">
        <v>4658801</v>
      </c>
      <c r="BW121" s="895"/>
      <c r="BX121" s="895"/>
      <c r="BY121" s="895"/>
      <c r="BZ121" s="895"/>
      <c r="CA121" s="895">
        <v>4460537</v>
      </c>
      <c r="CB121" s="895"/>
      <c r="CC121" s="895"/>
      <c r="CD121" s="895"/>
      <c r="CE121" s="895"/>
      <c r="CF121" s="956">
        <v>58.7</v>
      </c>
      <c r="CG121" s="957"/>
      <c r="CH121" s="957"/>
      <c r="CI121" s="957"/>
      <c r="CJ121" s="957"/>
      <c r="CK121" s="950"/>
      <c r="CL121" s="936"/>
      <c r="CM121" s="936"/>
      <c r="CN121" s="936"/>
      <c r="CO121" s="937"/>
      <c r="CP121" s="916" t="s">
        <v>482</v>
      </c>
      <c r="CQ121" s="917"/>
      <c r="CR121" s="917"/>
      <c r="CS121" s="917"/>
      <c r="CT121" s="917"/>
      <c r="CU121" s="917"/>
      <c r="CV121" s="917"/>
      <c r="CW121" s="917"/>
      <c r="CX121" s="917"/>
      <c r="CY121" s="917"/>
      <c r="CZ121" s="917"/>
      <c r="DA121" s="917"/>
      <c r="DB121" s="917"/>
      <c r="DC121" s="917"/>
      <c r="DD121" s="917"/>
      <c r="DE121" s="917"/>
      <c r="DF121" s="918"/>
      <c r="DG121" s="894" t="s">
        <v>440</v>
      </c>
      <c r="DH121" s="895"/>
      <c r="DI121" s="895"/>
      <c r="DJ121" s="895"/>
      <c r="DK121" s="895"/>
      <c r="DL121" s="895" t="s">
        <v>441</v>
      </c>
      <c r="DM121" s="895"/>
      <c r="DN121" s="895"/>
      <c r="DO121" s="895"/>
      <c r="DP121" s="895"/>
      <c r="DQ121" s="895">
        <v>3319</v>
      </c>
      <c r="DR121" s="895"/>
      <c r="DS121" s="895"/>
      <c r="DT121" s="895"/>
      <c r="DU121" s="895"/>
      <c r="DV121" s="872">
        <v>0</v>
      </c>
      <c r="DW121" s="872"/>
      <c r="DX121" s="872"/>
      <c r="DY121" s="872"/>
      <c r="DZ121" s="873"/>
    </row>
    <row r="122" spans="1:130" s="246" customFormat="1" ht="26.25" customHeight="1" x14ac:dyDescent="0.2">
      <c r="A122" s="898"/>
      <c r="B122" s="899"/>
      <c r="C122" s="902" t="s">
        <v>461</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140</v>
      </c>
      <c r="AB122" s="858"/>
      <c r="AC122" s="858"/>
      <c r="AD122" s="858"/>
      <c r="AE122" s="859"/>
      <c r="AF122" s="860" t="s">
        <v>447</v>
      </c>
      <c r="AG122" s="858"/>
      <c r="AH122" s="858"/>
      <c r="AI122" s="858"/>
      <c r="AJ122" s="859"/>
      <c r="AK122" s="860" t="s">
        <v>440</v>
      </c>
      <c r="AL122" s="858"/>
      <c r="AM122" s="858"/>
      <c r="AN122" s="858"/>
      <c r="AO122" s="859"/>
      <c r="AP122" s="905" t="s">
        <v>444</v>
      </c>
      <c r="AQ122" s="906"/>
      <c r="AR122" s="906"/>
      <c r="AS122" s="906"/>
      <c r="AT122" s="907"/>
      <c r="AU122" s="967"/>
      <c r="AV122" s="968"/>
      <c r="AW122" s="968"/>
      <c r="AX122" s="968"/>
      <c r="AY122" s="969"/>
      <c r="AZ122" s="960" t="s">
        <v>483</v>
      </c>
      <c r="BA122" s="961"/>
      <c r="BB122" s="961"/>
      <c r="BC122" s="961"/>
      <c r="BD122" s="961"/>
      <c r="BE122" s="961"/>
      <c r="BF122" s="961"/>
      <c r="BG122" s="961"/>
      <c r="BH122" s="961"/>
      <c r="BI122" s="961"/>
      <c r="BJ122" s="961"/>
      <c r="BK122" s="961"/>
      <c r="BL122" s="961"/>
      <c r="BM122" s="961"/>
      <c r="BN122" s="961"/>
      <c r="BO122" s="961"/>
      <c r="BP122" s="962"/>
      <c r="BQ122" s="963">
        <v>8717666</v>
      </c>
      <c r="BR122" s="926"/>
      <c r="BS122" s="926"/>
      <c r="BT122" s="926"/>
      <c r="BU122" s="926"/>
      <c r="BV122" s="926">
        <v>7977524</v>
      </c>
      <c r="BW122" s="926"/>
      <c r="BX122" s="926"/>
      <c r="BY122" s="926"/>
      <c r="BZ122" s="926"/>
      <c r="CA122" s="926">
        <v>7440464</v>
      </c>
      <c r="CB122" s="926"/>
      <c r="CC122" s="926"/>
      <c r="CD122" s="926"/>
      <c r="CE122" s="926"/>
      <c r="CF122" s="927">
        <v>98</v>
      </c>
      <c r="CG122" s="928"/>
      <c r="CH122" s="928"/>
      <c r="CI122" s="928"/>
      <c r="CJ122" s="928"/>
      <c r="CK122" s="950"/>
      <c r="CL122" s="936"/>
      <c r="CM122" s="936"/>
      <c r="CN122" s="936"/>
      <c r="CO122" s="937"/>
      <c r="CP122" s="916" t="s">
        <v>484</v>
      </c>
      <c r="CQ122" s="917"/>
      <c r="CR122" s="917"/>
      <c r="CS122" s="917"/>
      <c r="CT122" s="917"/>
      <c r="CU122" s="917"/>
      <c r="CV122" s="917"/>
      <c r="CW122" s="917"/>
      <c r="CX122" s="917"/>
      <c r="CY122" s="917"/>
      <c r="CZ122" s="917"/>
      <c r="DA122" s="917"/>
      <c r="DB122" s="917"/>
      <c r="DC122" s="917"/>
      <c r="DD122" s="917"/>
      <c r="DE122" s="917"/>
      <c r="DF122" s="918"/>
      <c r="DG122" s="894" t="s">
        <v>140</v>
      </c>
      <c r="DH122" s="895"/>
      <c r="DI122" s="895"/>
      <c r="DJ122" s="895"/>
      <c r="DK122" s="895"/>
      <c r="DL122" s="895" t="s">
        <v>444</v>
      </c>
      <c r="DM122" s="895"/>
      <c r="DN122" s="895"/>
      <c r="DO122" s="895"/>
      <c r="DP122" s="895"/>
      <c r="DQ122" s="895" t="s">
        <v>442</v>
      </c>
      <c r="DR122" s="895"/>
      <c r="DS122" s="895"/>
      <c r="DT122" s="895"/>
      <c r="DU122" s="895"/>
      <c r="DV122" s="872" t="s">
        <v>444</v>
      </c>
      <c r="DW122" s="872"/>
      <c r="DX122" s="872"/>
      <c r="DY122" s="872"/>
      <c r="DZ122" s="873"/>
    </row>
    <row r="123" spans="1:130" s="246" customFormat="1" ht="26.25" customHeight="1" x14ac:dyDescent="0.2">
      <c r="A123" s="898"/>
      <c r="B123" s="899"/>
      <c r="C123" s="902" t="s">
        <v>468</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444</v>
      </c>
      <c r="AB123" s="858"/>
      <c r="AC123" s="858"/>
      <c r="AD123" s="858"/>
      <c r="AE123" s="859"/>
      <c r="AF123" s="860" t="s">
        <v>444</v>
      </c>
      <c r="AG123" s="858"/>
      <c r="AH123" s="858"/>
      <c r="AI123" s="858"/>
      <c r="AJ123" s="859"/>
      <c r="AK123" s="860" t="s">
        <v>448</v>
      </c>
      <c r="AL123" s="858"/>
      <c r="AM123" s="858"/>
      <c r="AN123" s="858"/>
      <c r="AO123" s="859"/>
      <c r="AP123" s="905" t="s">
        <v>442</v>
      </c>
      <c r="AQ123" s="906"/>
      <c r="AR123" s="906"/>
      <c r="AS123" s="906"/>
      <c r="AT123" s="907"/>
      <c r="AU123" s="970"/>
      <c r="AV123" s="971"/>
      <c r="AW123" s="971"/>
      <c r="AX123" s="971"/>
      <c r="AY123" s="971"/>
      <c r="AZ123" s="277" t="s">
        <v>189</v>
      </c>
      <c r="BA123" s="277"/>
      <c r="BB123" s="277"/>
      <c r="BC123" s="277"/>
      <c r="BD123" s="277"/>
      <c r="BE123" s="277"/>
      <c r="BF123" s="277"/>
      <c r="BG123" s="277"/>
      <c r="BH123" s="277"/>
      <c r="BI123" s="277"/>
      <c r="BJ123" s="277"/>
      <c r="BK123" s="277"/>
      <c r="BL123" s="277"/>
      <c r="BM123" s="277"/>
      <c r="BN123" s="277"/>
      <c r="BO123" s="958" t="s">
        <v>485</v>
      </c>
      <c r="BP123" s="959"/>
      <c r="BQ123" s="913">
        <v>14528209</v>
      </c>
      <c r="BR123" s="914"/>
      <c r="BS123" s="914"/>
      <c r="BT123" s="914"/>
      <c r="BU123" s="914"/>
      <c r="BV123" s="914">
        <v>13926372</v>
      </c>
      <c r="BW123" s="914"/>
      <c r="BX123" s="914"/>
      <c r="BY123" s="914"/>
      <c r="BZ123" s="914"/>
      <c r="CA123" s="914">
        <v>13758514</v>
      </c>
      <c r="CB123" s="914"/>
      <c r="CC123" s="914"/>
      <c r="CD123" s="914"/>
      <c r="CE123" s="914"/>
      <c r="CF123" s="824"/>
      <c r="CG123" s="825"/>
      <c r="CH123" s="825"/>
      <c r="CI123" s="825"/>
      <c r="CJ123" s="915"/>
      <c r="CK123" s="950"/>
      <c r="CL123" s="936"/>
      <c r="CM123" s="936"/>
      <c r="CN123" s="936"/>
      <c r="CO123" s="937"/>
      <c r="CP123" s="916" t="s">
        <v>486</v>
      </c>
      <c r="CQ123" s="917"/>
      <c r="CR123" s="917"/>
      <c r="CS123" s="917"/>
      <c r="CT123" s="917"/>
      <c r="CU123" s="917"/>
      <c r="CV123" s="917"/>
      <c r="CW123" s="917"/>
      <c r="CX123" s="917"/>
      <c r="CY123" s="917"/>
      <c r="CZ123" s="917"/>
      <c r="DA123" s="917"/>
      <c r="DB123" s="917"/>
      <c r="DC123" s="917"/>
      <c r="DD123" s="917"/>
      <c r="DE123" s="917"/>
      <c r="DF123" s="918"/>
      <c r="DG123" s="857" t="s">
        <v>447</v>
      </c>
      <c r="DH123" s="858"/>
      <c r="DI123" s="858"/>
      <c r="DJ123" s="858"/>
      <c r="DK123" s="859"/>
      <c r="DL123" s="860" t="s">
        <v>448</v>
      </c>
      <c r="DM123" s="858"/>
      <c r="DN123" s="858"/>
      <c r="DO123" s="858"/>
      <c r="DP123" s="859"/>
      <c r="DQ123" s="860" t="s">
        <v>487</v>
      </c>
      <c r="DR123" s="858"/>
      <c r="DS123" s="858"/>
      <c r="DT123" s="858"/>
      <c r="DU123" s="859"/>
      <c r="DV123" s="905" t="s">
        <v>448</v>
      </c>
      <c r="DW123" s="906"/>
      <c r="DX123" s="906"/>
      <c r="DY123" s="906"/>
      <c r="DZ123" s="907"/>
    </row>
    <row r="124" spans="1:130" s="246" customFormat="1" ht="26.25" customHeight="1" thickBot="1" x14ac:dyDescent="0.25">
      <c r="A124" s="898"/>
      <c r="B124" s="899"/>
      <c r="C124" s="902" t="s">
        <v>471</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447</v>
      </c>
      <c r="AB124" s="858"/>
      <c r="AC124" s="858"/>
      <c r="AD124" s="858"/>
      <c r="AE124" s="859"/>
      <c r="AF124" s="860" t="s">
        <v>442</v>
      </c>
      <c r="AG124" s="858"/>
      <c r="AH124" s="858"/>
      <c r="AI124" s="858"/>
      <c r="AJ124" s="859"/>
      <c r="AK124" s="860" t="s">
        <v>459</v>
      </c>
      <c r="AL124" s="858"/>
      <c r="AM124" s="858"/>
      <c r="AN124" s="858"/>
      <c r="AO124" s="859"/>
      <c r="AP124" s="905" t="s">
        <v>459</v>
      </c>
      <c r="AQ124" s="906"/>
      <c r="AR124" s="906"/>
      <c r="AS124" s="906"/>
      <c r="AT124" s="907"/>
      <c r="AU124" s="908" t="s">
        <v>488</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459</v>
      </c>
      <c r="BR124" s="912"/>
      <c r="BS124" s="912"/>
      <c r="BT124" s="912"/>
      <c r="BU124" s="912"/>
      <c r="BV124" s="912" t="s">
        <v>459</v>
      </c>
      <c r="BW124" s="912"/>
      <c r="BX124" s="912"/>
      <c r="BY124" s="912"/>
      <c r="BZ124" s="912"/>
      <c r="CA124" s="912" t="s">
        <v>459</v>
      </c>
      <c r="CB124" s="912"/>
      <c r="CC124" s="912"/>
      <c r="CD124" s="912"/>
      <c r="CE124" s="912"/>
      <c r="CF124" s="802"/>
      <c r="CG124" s="803"/>
      <c r="CH124" s="803"/>
      <c r="CI124" s="803"/>
      <c r="CJ124" s="943"/>
      <c r="CK124" s="951"/>
      <c r="CL124" s="951"/>
      <c r="CM124" s="951"/>
      <c r="CN124" s="951"/>
      <c r="CO124" s="952"/>
      <c r="CP124" s="916" t="s">
        <v>489</v>
      </c>
      <c r="CQ124" s="917"/>
      <c r="CR124" s="917"/>
      <c r="CS124" s="917"/>
      <c r="CT124" s="917"/>
      <c r="CU124" s="917"/>
      <c r="CV124" s="917"/>
      <c r="CW124" s="917"/>
      <c r="CX124" s="917"/>
      <c r="CY124" s="917"/>
      <c r="CZ124" s="917"/>
      <c r="DA124" s="917"/>
      <c r="DB124" s="917"/>
      <c r="DC124" s="917"/>
      <c r="DD124" s="917"/>
      <c r="DE124" s="917"/>
      <c r="DF124" s="918"/>
      <c r="DG124" s="840" t="s">
        <v>439</v>
      </c>
      <c r="DH124" s="841"/>
      <c r="DI124" s="841"/>
      <c r="DJ124" s="841"/>
      <c r="DK124" s="842"/>
      <c r="DL124" s="843" t="s">
        <v>440</v>
      </c>
      <c r="DM124" s="841"/>
      <c r="DN124" s="841"/>
      <c r="DO124" s="841"/>
      <c r="DP124" s="842"/>
      <c r="DQ124" s="843" t="s">
        <v>467</v>
      </c>
      <c r="DR124" s="841"/>
      <c r="DS124" s="841"/>
      <c r="DT124" s="841"/>
      <c r="DU124" s="842"/>
      <c r="DV124" s="929" t="s">
        <v>439</v>
      </c>
      <c r="DW124" s="930"/>
      <c r="DX124" s="930"/>
      <c r="DY124" s="930"/>
      <c r="DZ124" s="931"/>
    </row>
    <row r="125" spans="1:130" s="246" customFormat="1" ht="26.25" customHeight="1" x14ac:dyDescent="0.2">
      <c r="A125" s="898"/>
      <c r="B125" s="899"/>
      <c r="C125" s="902" t="s">
        <v>473</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467</v>
      </c>
      <c r="AB125" s="858"/>
      <c r="AC125" s="858"/>
      <c r="AD125" s="858"/>
      <c r="AE125" s="859"/>
      <c r="AF125" s="860" t="s">
        <v>467</v>
      </c>
      <c r="AG125" s="858"/>
      <c r="AH125" s="858"/>
      <c r="AI125" s="858"/>
      <c r="AJ125" s="859"/>
      <c r="AK125" s="860" t="s">
        <v>442</v>
      </c>
      <c r="AL125" s="858"/>
      <c r="AM125" s="858"/>
      <c r="AN125" s="858"/>
      <c r="AO125" s="859"/>
      <c r="AP125" s="905" t="s">
        <v>467</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490</v>
      </c>
      <c r="CL125" s="933"/>
      <c r="CM125" s="933"/>
      <c r="CN125" s="933"/>
      <c r="CO125" s="934"/>
      <c r="CP125" s="941" t="s">
        <v>491</v>
      </c>
      <c r="CQ125" s="886"/>
      <c r="CR125" s="886"/>
      <c r="CS125" s="886"/>
      <c r="CT125" s="886"/>
      <c r="CU125" s="886"/>
      <c r="CV125" s="886"/>
      <c r="CW125" s="886"/>
      <c r="CX125" s="886"/>
      <c r="CY125" s="886"/>
      <c r="CZ125" s="886"/>
      <c r="DA125" s="886"/>
      <c r="DB125" s="886"/>
      <c r="DC125" s="886"/>
      <c r="DD125" s="886"/>
      <c r="DE125" s="886"/>
      <c r="DF125" s="887"/>
      <c r="DG125" s="942" t="s">
        <v>442</v>
      </c>
      <c r="DH125" s="923"/>
      <c r="DI125" s="923"/>
      <c r="DJ125" s="923"/>
      <c r="DK125" s="923"/>
      <c r="DL125" s="923" t="s">
        <v>448</v>
      </c>
      <c r="DM125" s="923"/>
      <c r="DN125" s="923"/>
      <c r="DO125" s="923"/>
      <c r="DP125" s="923"/>
      <c r="DQ125" s="923" t="s">
        <v>439</v>
      </c>
      <c r="DR125" s="923"/>
      <c r="DS125" s="923"/>
      <c r="DT125" s="923"/>
      <c r="DU125" s="923"/>
      <c r="DV125" s="924" t="s">
        <v>439</v>
      </c>
      <c r="DW125" s="924"/>
      <c r="DX125" s="924"/>
      <c r="DY125" s="924"/>
      <c r="DZ125" s="925"/>
    </row>
    <row r="126" spans="1:130" s="246" customFormat="1" ht="26.25" customHeight="1" thickBot="1" x14ac:dyDescent="0.25">
      <c r="A126" s="898"/>
      <c r="B126" s="899"/>
      <c r="C126" s="902" t="s">
        <v>475</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38762</v>
      </c>
      <c r="AB126" s="858"/>
      <c r="AC126" s="858"/>
      <c r="AD126" s="858"/>
      <c r="AE126" s="859"/>
      <c r="AF126" s="860">
        <v>38380</v>
      </c>
      <c r="AG126" s="858"/>
      <c r="AH126" s="858"/>
      <c r="AI126" s="858"/>
      <c r="AJ126" s="859"/>
      <c r="AK126" s="860">
        <v>8865</v>
      </c>
      <c r="AL126" s="858"/>
      <c r="AM126" s="858"/>
      <c r="AN126" s="858"/>
      <c r="AO126" s="859"/>
      <c r="AP126" s="905">
        <v>0.1</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492</v>
      </c>
      <c r="CQ126" s="828"/>
      <c r="CR126" s="828"/>
      <c r="CS126" s="828"/>
      <c r="CT126" s="828"/>
      <c r="CU126" s="828"/>
      <c r="CV126" s="828"/>
      <c r="CW126" s="828"/>
      <c r="CX126" s="828"/>
      <c r="CY126" s="828"/>
      <c r="CZ126" s="828"/>
      <c r="DA126" s="828"/>
      <c r="DB126" s="828"/>
      <c r="DC126" s="828"/>
      <c r="DD126" s="828"/>
      <c r="DE126" s="828"/>
      <c r="DF126" s="829"/>
      <c r="DG126" s="894" t="s">
        <v>439</v>
      </c>
      <c r="DH126" s="895"/>
      <c r="DI126" s="895"/>
      <c r="DJ126" s="895"/>
      <c r="DK126" s="895"/>
      <c r="DL126" s="895" t="s">
        <v>467</v>
      </c>
      <c r="DM126" s="895"/>
      <c r="DN126" s="895"/>
      <c r="DO126" s="895"/>
      <c r="DP126" s="895"/>
      <c r="DQ126" s="895" t="s">
        <v>487</v>
      </c>
      <c r="DR126" s="895"/>
      <c r="DS126" s="895"/>
      <c r="DT126" s="895"/>
      <c r="DU126" s="895"/>
      <c r="DV126" s="872" t="s">
        <v>467</v>
      </c>
      <c r="DW126" s="872"/>
      <c r="DX126" s="872"/>
      <c r="DY126" s="872"/>
      <c r="DZ126" s="873"/>
    </row>
    <row r="127" spans="1:130" s="246" customFormat="1" ht="26.25" customHeight="1" x14ac:dyDescent="0.2">
      <c r="A127" s="900"/>
      <c r="B127" s="901"/>
      <c r="C127" s="919" t="s">
        <v>493</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467</v>
      </c>
      <c r="AB127" s="858"/>
      <c r="AC127" s="858"/>
      <c r="AD127" s="858"/>
      <c r="AE127" s="859"/>
      <c r="AF127" s="860" t="s">
        <v>447</v>
      </c>
      <c r="AG127" s="858"/>
      <c r="AH127" s="858"/>
      <c r="AI127" s="858"/>
      <c r="AJ127" s="859"/>
      <c r="AK127" s="860" t="s">
        <v>439</v>
      </c>
      <c r="AL127" s="858"/>
      <c r="AM127" s="858"/>
      <c r="AN127" s="858"/>
      <c r="AO127" s="859"/>
      <c r="AP127" s="905" t="s">
        <v>439</v>
      </c>
      <c r="AQ127" s="906"/>
      <c r="AR127" s="906"/>
      <c r="AS127" s="906"/>
      <c r="AT127" s="907"/>
      <c r="AU127" s="282"/>
      <c r="AV127" s="282"/>
      <c r="AW127" s="282"/>
      <c r="AX127" s="922" t="s">
        <v>494</v>
      </c>
      <c r="AY127" s="890"/>
      <c r="AZ127" s="890"/>
      <c r="BA127" s="890"/>
      <c r="BB127" s="890"/>
      <c r="BC127" s="890"/>
      <c r="BD127" s="890"/>
      <c r="BE127" s="891"/>
      <c r="BF127" s="889" t="s">
        <v>495</v>
      </c>
      <c r="BG127" s="890"/>
      <c r="BH127" s="890"/>
      <c r="BI127" s="890"/>
      <c r="BJ127" s="890"/>
      <c r="BK127" s="890"/>
      <c r="BL127" s="891"/>
      <c r="BM127" s="889" t="s">
        <v>496</v>
      </c>
      <c r="BN127" s="890"/>
      <c r="BO127" s="890"/>
      <c r="BP127" s="890"/>
      <c r="BQ127" s="890"/>
      <c r="BR127" s="890"/>
      <c r="BS127" s="891"/>
      <c r="BT127" s="889" t="s">
        <v>497</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498</v>
      </c>
      <c r="CQ127" s="828"/>
      <c r="CR127" s="828"/>
      <c r="CS127" s="828"/>
      <c r="CT127" s="828"/>
      <c r="CU127" s="828"/>
      <c r="CV127" s="828"/>
      <c r="CW127" s="828"/>
      <c r="CX127" s="828"/>
      <c r="CY127" s="828"/>
      <c r="CZ127" s="828"/>
      <c r="DA127" s="828"/>
      <c r="DB127" s="828"/>
      <c r="DC127" s="828"/>
      <c r="DD127" s="828"/>
      <c r="DE127" s="828"/>
      <c r="DF127" s="829"/>
      <c r="DG127" s="894" t="s">
        <v>467</v>
      </c>
      <c r="DH127" s="895"/>
      <c r="DI127" s="895"/>
      <c r="DJ127" s="895"/>
      <c r="DK127" s="895"/>
      <c r="DL127" s="895" t="s">
        <v>441</v>
      </c>
      <c r="DM127" s="895"/>
      <c r="DN127" s="895"/>
      <c r="DO127" s="895"/>
      <c r="DP127" s="895"/>
      <c r="DQ127" s="895" t="s">
        <v>467</v>
      </c>
      <c r="DR127" s="895"/>
      <c r="DS127" s="895"/>
      <c r="DT127" s="895"/>
      <c r="DU127" s="895"/>
      <c r="DV127" s="872" t="s">
        <v>140</v>
      </c>
      <c r="DW127" s="872"/>
      <c r="DX127" s="872"/>
      <c r="DY127" s="872"/>
      <c r="DZ127" s="873"/>
    </row>
    <row r="128" spans="1:130" s="246" customFormat="1" ht="26.25" customHeight="1" thickBot="1" x14ac:dyDescent="0.25">
      <c r="A128" s="874" t="s">
        <v>499</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500</v>
      </c>
      <c r="X128" s="876"/>
      <c r="Y128" s="876"/>
      <c r="Z128" s="877"/>
      <c r="AA128" s="878">
        <v>366084</v>
      </c>
      <c r="AB128" s="879"/>
      <c r="AC128" s="879"/>
      <c r="AD128" s="879"/>
      <c r="AE128" s="880"/>
      <c r="AF128" s="881">
        <v>368407</v>
      </c>
      <c r="AG128" s="879"/>
      <c r="AH128" s="879"/>
      <c r="AI128" s="879"/>
      <c r="AJ128" s="880"/>
      <c r="AK128" s="881">
        <v>356286</v>
      </c>
      <c r="AL128" s="879"/>
      <c r="AM128" s="879"/>
      <c r="AN128" s="879"/>
      <c r="AO128" s="880"/>
      <c r="AP128" s="882"/>
      <c r="AQ128" s="883"/>
      <c r="AR128" s="883"/>
      <c r="AS128" s="883"/>
      <c r="AT128" s="884"/>
      <c r="AU128" s="282"/>
      <c r="AV128" s="282"/>
      <c r="AW128" s="282"/>
      <c r="AX128" s="885" t="s">
        <v>501</v>
      </c>
      <c r="AY128" s="886"/>
      <c r="AZ128" s="886"/>
      <c r="BA128" s="886"/>
      <c r="BB128" s="886"/>
      <c r="BC128" s="886"/>
      <c r="BD128" s="886"/>
      <c r="BE128" s="887"/>
      <c r="BF128" s="864" t="s">
        <v>447</v>
      </c>
      <c r="BG128" s="865"/>
      <c r="BH128" s="865"/>
      <c r="BI128" s="865"/>
      <c r="BJ128" s="865"/>
      <c r="BK128" s="865"/>
      <c r="BL128" s="888"/>
      <c r="BM128" s="864">
        <v>13.65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502</v>
      </c>
      <c r="CQ128" s="806"/>
      <c r="CR128" s="806"/>
      <c r="CS128" s="806"/>
      <c r="CT128" s="806"/>
      <c r="CU128" s="806"/>
      <c r="CV128" s="806"/>
      <c r="CW128" s="806"/>
      <c r="CX128" s="806"/>
      <c r="CY128" s="806"/>
      <c r="CZ128" s="806"/>
      <c r="DA128" s="806"/>
      <c r="DB128" s="806"/>
      <c r="DC128" s="806"/>
      <c r="DD128" s="806"/>
      <c r="DE128" s="806"/>
      <c r="DF128" s="807"/>
      <c r="DG128" s="868" t="s">
        <v>447</v>
      </c>
      <c r="DH128" s="869"/>
      <c r="DI128" s="869"/>
      <c r="DJ128" s="869"/>
      <c r="DK128" s="869"/>
      <c r="DL128" s="869" t="s">
        <v>440</v>
      </c>
      <c r="DM128" s="869"/>
      <c r="DN128" s="869"/>
      <c r="DO128" s="869"/>
      <c r="DP128" s="869"/>
      <c r="DQ128" s="869" t="s">
        <v>440</v>
      </c>
      <c r="DR128" s="869"/>
      <c r="DS128" s="869"/>
      <c r="DT128" s="869"/>
      <c r="DU128" s="869"/>
      <c r="DV128" s="870" t="s">
        <v>440</v>
      </c>
      <c r="DW128" s="870"/>
      <c r="DX128" s="870"/>
      <c r="DY128" s="870"/>
      <c r="DZ128" s="871"/>
    </row>
    <row r="129" spans="1:131" s="246" customFormat="1" ht="26.25" customHeight="1" x14ac:dyDescent="0.2">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503</v>
      </c>
      <c r="X129" s="855"/>
      <c r="Y129" s="855"/>
      <c r="Z129" s="856"/>
      <c r="AA129" s="857">
        <v>8204762</v>
      </c>
      <c r="AB129" s="858"/>
      <c r="AC129" s="858"/>
      <c r="AD129" s="858"/>
      <c r="AE129" s="859"/>
      <c r="AF129" s="860">
        <v>8252258</v>
      </c>
      <c r="AG129" s="858"/>
      <c r="AH129" s="858"/>
      <c r="AI129" s="858"/>
      <c r="AJ129" s="859"/>
      <c r="AK129" s="860">
        <v>8415665</v>
      </c>
      <c r="AL129" s="858"/>
      <c r="AM129" s="858"/>
      <c r="AN129" s="858"/>
      <c r="AO129" s="859"/>
      <c r="AP129" s="861"/>
      <c r="AQ129" s="862"/>
      <c r="AR129" s="862"/>
      <c r="AS129" s="862"/>
      <c r="AT129" s="863"/>
      <c r="AU129" s="284"/>
      <c r="AV129" s="284"/>
      <c r="AW129" s="284"/>
      <c r="AX129" s="827" t="s">
        <v>504</v>
      </c>
      <c r="AY129" s="828"/>
      <c r="AZ129" s="828"/>
      <c r="BA129" s="828"/>
      <c r="BB129" s="828"/>
      <c r="BC129" s="828"/>
      <c r="BD129" s="828"/>
      <c r="BE129" s="829"/>
      <c r="BF129" s="847" t="s">
        <v>448</v>
      </c>
      <c r="BG129" s="848"/>
      <c r="BH129" s="848"/>
      <c r="BI129" s="848"/>
      <c r="BJ129" s="848"/>
      <c r="BK129" s="848"/>
      <c r="BL129" s="849"/>
      <c r="BM129" s="847">
        <v>18.649999999999999</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852" t="s">
        <v>505</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506</v>
      </c>
      <c r="X130" s="855"/>
      <c r="Y130" s="855"/>
      <c r="Z130" s="856"/>
      <c r="AA130" s="857">
        <v>847117</v>
      </c>
      <c r="AB130" s="858"/>
      <c r="AC130" s="858"/>
      <c r="AD130" s="858"/>
      <c r="AE130" s="859"/>
      <c r="AF130" s="860">
        <v>853677</v>
      </c>
      <c r="AG130" s="858"/>
      <c r="AH130" s="858"/>
      <c r="AI130" s="858"/>
      <c r="AJ130" s="859"/>
      <c r="AK130" s="860">
        <v>821578</v>
      </c>
      <c r="AL130" s="858"/>
      <c r="AM130" s="858"/>
      <c r="AN130" s="858"/>
      <c r="AO130" s="859"/>
      <c r="AP130" s="861"/>
      <c r="AQ130" s="862"/>
      <c r="AR130" s="862"/>
      <c r="AS130" s="862"/>
      <c r="AT130" s="863"/>
      <c r="AU130" s="284"/>
      <c r="AV130" s="284"/>
      <c r="AW130" s="284"/>
      <c r="AX130" s="827" t="s">
        <v>507</v>
      </c>
      <c r="AY130" s="828"/>
      <c r="AZ130" s="828"/>
      <c r="BA130" s="828"/>
      <c r="BB130" s="828"/>
      <c r="BC130" s="828"/>
      <c r="BD130" s="828"/>
      <c r="BE130" s="829"/>
      <c r="BF130" s="830">
        <v>-2.8</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508</v>
      </c>
      <c r="X131" s="838"/>
      <c r="Y131" s="838"/>
      <c r="Z131" s="839"/>
      <c r="AA131" s="840">
        <v>7357645</v>
      </c>
      <c r="AB131" s="841"/>
      <c r="AC131" s="841"/>
      <c r="AD131" s="841"/>
      <c r="AE131" s="842"/>
      <c r="AF131" s="843">
        <v>7398581</v>
      </c>
      <c r="AG131" s="841"/>
      <c r="AH131" s="841"/>
      <c r="AI131" s="841"/>
      <c r="AJ131" s="842"/>
      <c r="AK131" s="843">
        <v>7594087</v>
      </c>
      <c r="AL131" s="841"/>
      <c r="AM131" s="841"/>
      <c r="AN131" s="841"/>
      <c r="AO131" s="842"/>
      <c r="AP131" s="844"/>
      <c r="AQ131" s="845"/>
      <c r="AR131" s="845"/>
      <c r="AS131" s="845"/>
      <c r="AT131" s="846"/>
      <c r="AU131" s="284"/>
      <c r="AV131" s="284"/>
      <c r="AW131" s="284"/>
      <c r="AX131" s="805" t="s">
        <v>509</v>
      </c>
      <c r="AY131" s="806"/>
      <c r="AZ131" s="806"/>
      <c r="BA131" s="806"/>
      <c r="BB131" s="806"/>
      <c r="BC131" s="806"/>
      <c r="BD131" s="806"/>
      <c r="BE131" s="807"/>
      <c r="BF131" s="808" t="s">
        <v>448</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814" t="s">
        <v>510</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511</v>
      </c>
      <c r="W132" s="818"/>
      <c r="X132" s="818"/>
      <c r="Y132" s="818"/>
      <c r="Z132" s="819"/>
      <c r="AA132" s="820">
        <v>-3.2007931890000001</v>
      </c>
      <c r="AB132" s="821"/>
      <c r="AC132" s="821"/>
      <c r="AD132" s="821"/>
      <c r="AE132" s="822"/>
      <c r="AF132" s="823">
        <v>-2.5030745759999999</v>
      </c>
      <c r="AG132" s="821"/>
      <c r="AH132" s="821"/>
      <c r="AI132" s="821"/>
      <c r="AJ132" s="822"/>
      <c r="AK132" s="823">
        <v>-2.7902893400000002</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512</v>
      </c>
      <c r="W133" s="797"/>
      <c r="X133" s="797"/>
      <c r="Y133" s="797"/>
      <c r="Z133" s="798"/>
      <c r="AA133" s="799">
        <v>-3.5</v>
      </c>
      <c r="AB133" s="800"/>
      <c r="AC133" s="800"/>
      <c r="AD133" s="800"/>
      <c r="AE133" s="801"/>
      <c r="AF133" s="799">
        <v>-3.1</v>
      </c>
      <c r="AG133" s="800"/>
      <c r="AH133" s="800"/>
      <c r="AI133" s="800"/>
      <c r="AJ133" s="801"/>
      <c r="AK133" s="799">
        <v>-2.8</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qS6Ip+vPjMtLnwHZZd30eStApOzJZl1vNFBLEevFaNYmhYEBk3iCIYp+1VItuMQrxKzWWEjZ6MF39FVGDCCM5Q==" saltValue="OBTo9yB7rrOYour5EyCjm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513</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6YFAs0MMtUoTrDpcUcMQeQ2MibD2s/wiT38I+XjuGEWu5cHTeR+YcLiLsNlJVzBa9RPGJbpM7DMuqFY2MGB//A==" saltValue="McSHfmfEW5mVvQh9wcvLO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eVBRfDaA9V2Q13z9Lc/Y14x93hLjL3ulQ5ddEaEUAg3gkic2GKCSIDLWcsg02FXJlt6rvZp34nvpXUfrxycsqw==" saltValue="Tu/yKICBgppDpJuHkdQFU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514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515</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516</v>
      </c>
      <c r="AP7" s="303"/>
      <c r="AQ7" s="304" t="s">
        <v>517</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518</v>
      </c>
      <c r="AQ8" s="310" t="s">
        <v>519</v>
      </c>
      <c r="AR8" s="311" t="s">
        <v>520</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521</v>
      </c>
      <c r="AL9" s="1227"/>
      <c r="AM9" s="1227"/>
      <c r="AN9" s="1228"/>
      <c r="AO9" s="312">
        <v>3102246</v>
      </c>
      <c r="AP9" s="312">
        <v>76599</v>
      </c>
      <c r="AQ9" s="313">
        <v>63072</v>
      </c>
      <c r="AR9" s="314">
        <v>21.4</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522</v>
      </c>
      <c r="AL10" s="1227"/>
      <c r="AM10" s="1227"/>
      <c r="AN10" s="1228"/>
      <c r="AO10" s="315">
        <v>268079</v>
      </c>
      <c r="AP10" s="315">
        <v>6619</v>
      </c>
      <c r="AQ10" s="316">
        <v>6862</v>
      </c>
      <c r="AR10" s="317">
        <v>-3.5</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523</v>
      </c>
      <c r="AL11" s="1227"/>
      <c r="AM11" s="1227"/>
      <c r="AN11" s="1228"/>
      <c r="AO11" s="315">
        <v>3548</v>
      </c>
      <c r="AP11" s="315">
        <v>88</v>
      </c>
      <c r="AQ11" s="316">
        <v>9054</v>
      </c>
      <c r="AR11" s="317">
        <v>-99</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524</v>
      </c>
      <c r="AL12" s="1227"/>
      <c r="AM12" s="1227"/>
      <c r="AN12" s="1228"/>
      <c r="AO12" s="315" t="s">
        <v>525</v>
      </c>
      <c r="AP12" s="315" t="s">
        <v>525</v>
      </c>
      <c r="AQ12" s="316">
        <v>361</v>
      </c>
      <c r="AR12" s="317" t="s">
        <v>525</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526</v>
      </c>
      <c r="AL13" s="1227"/>
      <c r="AM13" s="1227"/>
      <c r="AN13" s="1228"/>
      <c r="AO13" s="315" t="s">
        <v>525</v>
      </c>
      <c r="AP13" s="315" t="s">
        <v>525</v>
      </c>
      <c r="AQ13" s="316" t="s">
        <v>525</v>
      </c>
      <c r="AR13" s="317" t="s">
        <v>525</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527</v>
      </c>
      <c r="AL14" s="1227"/>
      <c r="AM14" s="1227"/>
      <c r="AN14" s="1228"/>
      <c r="AO14" s="315">
        <v>115867</v>
      </c>
      <c r="AP14" s="315">
        <v>2861</v>
      </c>
      <c r="AQ14" s="316">
        <v>2718</v>
      </c>
      <c r="AR14" s="317">
        <v>5.3</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528</v>
      </c>
      <c r="AL15" s="1227"/>
      <c r="AM15" s="1227"/>
      <c r="AN15" s="1228"/>
      <c r="AO15" s="315">
        <v>33269</v>
      </c>
      <c r="AP15" s="315">
        <v>821</v>
      </c>
      <c r="AQ15" s="316">
        <v>1384</v>
      </c>
      <c r="AR15" s="317">
        <v>-40.700000000000003</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529</v>
      </c>
      <c r="AL16" s="1230"/>
      <c r="AM16" s="1230"/>
      <c r="AN16" s="1231"/>
      <c r="AO16" s="315">
        <v>-272988</v>
      </c>
      <c r="AP16" s="315">
        <v>-6740</v>
      </c>
      <c r="AQ16" s="316">
        <v>-5449</v>
      </c>
      <c r="AR16" s="317">
        <v>23.7</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189</v>
      </c>
      <c r="AL17" s="1230"/>
      <c r="AM17" s="1230"/>
      <c r="AN17" s="1231"/>
      <c r="AO17" s="315">
        <v>3250021</v>
      </c>
      <c r="AP17" s="315">
        <v>80247</v>
      </c>
      <c r="AQ17" s="316">
        <v>78003</v>
      </c>
      <c r="AR17" s="317">
        <v>2.9</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530</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531</v>
      </c>
      <c r="AP20" s="323" t="s">
        <v>532</v>
      </c>
      <c r="AQ20" s="324" t="s">
        <v>533</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534</v>
      </c>
      <c r="AL21" s="1224"/>
      <c r="AM21" s="1224"/>
      <c r="AN21" s="1225"/>
      <c r="AO21" s="327">
        <v>8.35</v>
      </c>
      <c r="AP21" s="328">
        <v>7.51</v>
      </c>
      <c r="AQ21" s="329">
        <v>0.84</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535</v>
      </c>
      <c r="AL22" s="1224"/>
      <c r="AM22" s="1224"/>
      <c r="AN22" s="1225"/>
      <c r="AO22" s="332">
        <v>101.1</v>
      </c>
      <c r="AP22" s="333">
        <v>97.1</v>
      </c>
      <c r="AQ22" s="334">
        <v>4</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536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537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538</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516</v>
      </c>
      <c r="AP30" s="303"/>
      <c r="AQ30" s="304" t="s">
        <v>517</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518</v>
      </c>
      <c r="AQ31" s="310" t="s">
        <v>519</v>
      </c>
      <c r="AR31" s="311" t="s">
        <v>520</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539</v>
      </c>
      <c r="AL32" s="1215"/>
      <c r="AM32" s="1215"/>
      <c r="AN32" s="1216"/>
      <c r="AO32" s="342">
        <v>615854</v>
      </c>
      <c r="AP32" s="342">
        <v>15206</v>
      </c>
      <c r="AQ32" s="343">
        <v>34855</v>
      </c>
      <c r="AR32" s="344">
        <v>-56.4</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540</v>
      </c>
      <c r="AL33" s="1215"/>
      <c r="AM33" s="1215"/>
      <c r="AN33" s="1216"/>
      <c r="AO33" s="342" t="s">
        <v>525</v>
      </c>
      <c r="AP33" s="342" t="s">
        <v>525</v>
      </c>
      <c r="AQ33" s="343" t="s">
        <v>525</v>
      </c>
      <c r="AR33" s="344" t="s">
        <v>525</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541</v>
      </c>
      <c r="AL34" s="1215"/>
      <c r="AM34" s="1215"/>
      <c r="AN34" s="1216"/>
      <c r="AO34" s="342" t="s">
        <v>525</v>
      </c>
      <c r="AP34" s="342" t="s">
        <v>525</v>
      </c>
      <c r="AQ34" s="343" t="s">
        <v>525</v>
      </c>
      <c r="AR34" s="344" t="s">
        <v>525</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542</v>
      </c>
      <c r="AL35" s="1215"/>
      <c r="AM35" s="1215"/>
      <c r="AN35" s="1216"/>
      <c r="AO35" s="342">
        <v>341248</v>
      </c>
      <c r="AP35" s="342">
        <v>8426</v>
      </c>
      <c r="AQ35" s="343">
        <v>15141</v>
      </c>
      <c r="AR35" s="344">
        <v>-44.3</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543</v>
      </c>
      <c r="AL36" s="1215"/>
      <c r="AM36" s="1215"/>
      <c r="AN36" s="1216"/>
      <c r="AO36" s="342" t="s">
        <v>525</v>
      </c>
      <c r="AP36" s="342" t="s">
        <v>525</v>
      </c>
      <c r="AQ36" s="343">
        <v>2517</v>
      </c>
      <c r="AR36" s="344" t="s">
        <v>525</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544</v>
      </c>
      <c r="AL37" s="1215"/>
      <c r="AM37" s="1215"/>
      <c r="AN37" s="1216"/>
      <c r="AO37" s="342">
        <v>8865</v>
      </c>
      <c r="AP37" s="342">
        <v>219</v>
      </c>
      <c r="AQ37" s="343">
        <v>522</v>
      </c>
      <c r="AR37" s="344">
        <v>-58</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545</v>
      </c>
      <c r="AL38" s="1218"/>
      <c r="AM38" s="1218"/>
      <c r="AN38" s="1219"/>
      <c r="AO38" s="345" t="s">
        <v>525</v>
      </c>
      <c r="AP38" s="345" t="s">
        <v>525</v>
      </c>
      <c r="AQ38" s="346">
        <v>1</v>
      </c>
      <c r="AR38" s="334" t="s">
        <v>525</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546</v>
      </c>
      <c r="AL39" s="1218"/>
      <c r="AM39" s="1218"/>
      <c r="AN39" s="1219"/>
      <c r="AO39" s="342">
        <v>-356286</v>
      </c>
      <c r="AP39" s="342">
        <v>-8797</v>
      </c>
      <c r="AQ39" s="343">
        <v>-2915</v>
      </c>
      <c r="AR39" s="344">
        <v>201.8</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547</v>
      </c>
      <c r="AL40" s="1215"/>
      <c r="AM40" s="1215"/>
      <c r="AN40" s="1216"/>
      <c r="AO40" s="342">
        <v>-821578</v>
      </c>
      <c r="AP40" s="342">
        <v>-20286</v>
      </c>
      <c r="AQ40" s="343">
        <v>-35363</v>
      </c>
      <c r="AR40" s="344">
        <v>-42.6</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304</v>
      </c>
      <c r="AL41" s="1221"/>
      <c r="AM41" s="1221"/>
      <c r="AN41" s="1222"/>
      <c r="AO41" s="342">
        <v>-211897</v>
      </c>
      <c r="AP41" s="342">
        <v>-5232</v>
      </c>
      <c r="AQ41" s="343">
        <v>14758</v>
      </c>
      <c r="AR41" s="344">
        <v>-135.5</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548</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549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550</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516</v>
      </c>
      <c r="AN49" s="1209" t="s">
        <v>551</v>
      </c>
      <c r="AO49" s="1210"/>
      <c r="AP49" s="1210"/>
      <c r="AQ49" s="1210"/>
      <c r="AR49" s="1211"/>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552</v>
      </c>
      <c r="AO50" s="359" t="s">
        <v>553</v>
      </c>
      <c r="AP50" s="360" t="s">
        <v>554</v>
      </c>
      <c r="AQ50" s="361" t="s">
        <v>555</v>
      </c>
      <c r="AR50" s="362" t="s">
        <v>556</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557</v>
      </c>
      <c r="AL51" s="355"/>
      <c r="AM51" s="363">
        <v>833097</v>
      </c>
      <c r="AN51" s="364">
        <v>20130</v>
      </c>
      <c r="AO51" s="365">
        <v>-24.3</v>
      </c>
      <c r="AP51" s="366">
        <v>53292</v>
      </c>
      <c r="AQ51" s="367">
        <v>0</v>
      </c>
      <c r="AR51" s="368">
        <v>-24.3</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558</v>
      </c>
      <c r="AM52" s="371">
        <v>687282</v>
      </c>
      <c r="AN52" s="372">
        <v>16607</v>
      </c>
      <c r="AO52" s="373">
        <v>-24.6</v>
      </c>
      <c r="AP52" s="374">
        <v>28900</v>
      </c>
      <c r="AQ52" s="375">
        <v>18.899999999999999</v>
      </c>
      <c r="AR52" s="376">
        <v>-43.5</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559</v>
      </c>
      <c r="AL53" s="355"/>
      <c r="AM53" s="363">
        <v>562138</v>
      </c>
      <c r="AN53" s="364">
        <v>13645</v>
      </c>
      <c r="AO53" s="365">
        <v>-32.200000000000003</v>
      </c>
      <c r="AP53" s="366">
        <v>56894</v>
      </c>
      <c r="AQ53" s="367">
        <v>6.8</v>
      </c>
      <c r="AR53" s="368">
        <v>-39</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558</v>
      </c>
      <c r="AM54" s="371">
        <v>447878</v>
      </c>
      <c r="AN54" s="372">
        <v>10872</v>
      </c>
      <c r="AO54" s="373">
        <v>-34.5</v>
      </c>
      <c r="AP54" s="374">
        <v>32548</v>
      </c>
      <c r="AQ54" s="375">
        <v>12.6</v>
      </c>
      <c r="AR54" s="376">
        <v>-47.1</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560</v>
      </c>
      <c r="AL55" s="355"/>
      <c r="AM55" s="363">
        <v>849709</v>
      </c>
      <c r="AN55" s="364">
        <v>20747</v>
      </c>
      <c r="AO55" s="365">
        <v>52</v>
      </c>
      <c r="AP55" s="366">
        <v>57122</v>
      </c>
      <c r="AQ55" s="367">
        <v>0.4</v>
      </c>
      <c r="AR55" s="368">
        <v>51.6</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558</v>
      </c>
      <c r="AM56" s="371">
        <v>743145</v>
      </c>
      <c r="AN56" s="372">
        <v>18145</v>
      </c>
      <c r="AO56" s="373">
        <v>66.900000000000006</v>
      </c>
      <c r="AP56" s="374">
        <v>36191</v>
      </c>
      <c r="AQ56" s="375">
        <v>11.2</v>
      </c>
      <c r="AR56" s="376">
        <v>55.7</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561</v>
      </c>
      <c r="AL57" s="355"/>
      <c r="AM57" s="363">
        <v>800149</v>
      </c>
      <c r="AN57" s="364">
        <v>19591</v>
      </c>
      <c r="AO57" s="365">
        <v>-5.6</v>
      </c>
      <c r="AP57" s="366">
        <v>53655</v>
      </c>
      <c r="AQ57" s="367">
        <v>-6.1</v>
      </c>
      <c r="AR57" s="368">
        <v>0.5</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558</v>
      </c>
      <c r="AM58" s="371">
        <v>707894</v>
      </c>
      <c r="AN58" s="372">
        <v>17332</v>
      </c>
      <c r="AO58" s="373">
        <v>-4.5</v>
      </c>
      <c r="AP58" s="374">
        <v>32719</v>
      </c>
      <c r="AQ58" s="375">
        <v>-9.6</v>
      </c>
      <c r="AR58" s="376">
        <v>5.0999999999999996</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562</v>
      </c>
      <c r="AL59" s="355"/>
      <c r="AM59" s="363">
        <v>949158</v>
      </c>
      <c r="AN59" s="364">
        <v>23436</v>
      </c>
      <c r="AO59" s="365">
        <v>19.600000000000001</v>
      </c>
      <c r="AP59" s="366">
        <v>53869</v>
      </c>
      <c r="AQ59" s="367">
        <v>0.4</v>
      </c>
      <c r="AR59" s="368">
        <v>19.2</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558</v>
      </c>
      <c r="AM60" s="371">
        <v>843128</v>
      </c>
      <c r="AN60" s="372">
        <v>20818</v>
      </c>
      <c r="AO60" s="373">
        <v>20.100000000000001</v>
      </c>
      <c r="AP60" s="374">
        <v>35046</v>
      </c>
      <c r="AQ60" s="375">
        <v>7.1</v>
      </c>
      <c r="AR60" s="376">
        <v>13</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563</v>
      </c>
      <c r="AL61" s="377"/>
      <c r="AM61" s="378">
        <v>798850</v>
      </c>
      <c r="AN61" s="379">
        <v>19510</v>
      </c>
      <c r="AO61" s="380">
        <v>1.9</v>
      </c>
      <c r="AP61" s="381">
        <v>54966</v>
      </c>
      <c r="AQ61" s="382">
        <v>0.3</v>
      </c>
      <c r="AR61" s="368">
        <v>1.6</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558</v>
      </c>
      <c r="AM62" s="371">
        <v>685865</v>
      </c>
      <c r="AN62" s="372">
        <v>16755</v>
      </c>
      <c r="AO62" s="373">
        <v>4.7</v>
      </c>
      <c r="AP62" s="374">
        <v>33081</v>
      </c>
      <c r="AQ62" s="375">
        <v>8</v>
      </c>
      <c r="AR62" s="376">
        <v>-3.3</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VXs2lSlZJUD+HnfeIKf/rvCOq0mKckuQKURXSzOx5HPzThTXXSV6JR4KPS2mVSniTgx5SQSd1riEvSYkua8ulg==" saltValue="gxtaM5BclJ9xi1Cv7SjO2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565</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mRnceYfw4XmwDStY0iChBdmIRtra09kjR+nnAFSR8o3o9G0UNAxXgQGh6WrztLdITPQTrPBe4o48EPR/5+aTEg==" saltValue="ED+pb3SDlhmOMfn16PLWQ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566</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0WCemx3haJsMBZZG98VRiMap4nxd9u1J3NFX+bDi7fgRLgXlS0ldKwOCTGM44tqaHEdXba8h+L1pTHg9/kjK0A==" saltValue="HwYpFqE8nXhPbUqLOUE5Z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2">
      <c r="B47" s="10"/>
      <c r="C47" s="1232" t="s">
        <v>3</v>
      </c>
      <c r="D47" s="1232"/>
      <c r="E47" s="1233"/>
      <c r="F47" s="11">
        <v>6.71</v>
      </c>
      <c r="G47" s="12">
        <v>7.23</v>
      </c>
      <c r="H47" s="12">
        <v>6.57</v>
      </c>
      <c r="I47" s="12">
        <v>8.1300000000000008</v>
      </c>
      <c r="J47" s="13">
        <v>10.81</v>
      </c>
    </row>
    <row r="48" spans="2:10" ht="57.75" customHeight="1" x14ac:dyDescent="0.2">
      <c r="B48" s="14"/>
      <c r="C48" s="1234" t="s">
        <v>4</v>
      </c>
      <c r="D48" s="1234"/>
      <c r="E48" s="1235"/>
      <c r="F48" s="15">
        <v>4.0999999999999996</v>
      </c>
      <c r="G48" s="16">
        <v>5.07</v>
      </c>
      <c r="H48" s="16">
        <v>5.82</v>
      </c>
      <c r="I48" s="16">
        <v>7.95</v>
      </c>
      <c r="J48" s="17">
        <v>6.85</v>
      </c>
    </row>
    <row r="49" spans="2:10" ht="57.75" customHeight="1" thickBot="1" x14ac:dyDescent="0.25">
      <c r="B49" s="18"/>
      <c r="C49" s="1236" t="s">
        <v>5</v>
      </c>
      <c r="D49" s="1236"/>
      <c r="E49" s="1237"/>
      <c r="F49" s="19" t="s">
        <v>572</v>
      </c>
      <c r="G49" s="20">
        <v>1.62</v>
      </c>
      <c r="H49" s="20">
        <v>0.05</v>
      </c>
      <c r="I49" s="20">
        <v>3.76</v>
      </c>
      <c r="J49" s="21">
        <v>1.9</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qY2XzmX++LLEcOLvJV4QcEzQ/WzLI6mEsGVQWylDyHjLeWU7BHJs8elM1OmpROLOvWTUubPPlxQLLia9piGgcw==" saltValue="+2oJDVA2WWA/C0EaIxar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2020-09-15T02:05:06Z</cp:lastPrinted>
  <dcterms:created xsi:type="dcterms:W3CDTF">2020-02-10T03:33:08Z</dcterms:created>
  <dcterms:modified xsi:type="dcterms:W3CDTF">2020-09-23T05:57:45Z</dcterms:modified>
  <cp:category/>
</cp:coreProperties>
</file>