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33 清川村\"/>
    </mc:Choice>
  </mc:AlternateContent>
  <bookViews>
    <workbookView xWindow="-120" yWindow="-120" windowWidth="20736" windowHeight="11160" tabRatio="6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18"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<sst xmlns="http://schemas.openxmlformats.org/spreadsheetml/2006/main" count="1205" uniqueCount="603">
  <si>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</si>
  <si>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</si>
  <si>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</si>
  <si>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</si>
  <si>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</si>
  <si>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</si>
  <si>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</si>
  <si>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</si>
  <si>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</si>
  <si>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</si>
  <si>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</si>
  <si>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</si>
  <si>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</si>
  <si>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</si>
  <si>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</si>
  <si>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</si>
  <si>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</si>
  <si>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</si>
  <si>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</si>
  <si>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</si>
  <si>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</si>
  <si>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</si>
  <si>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</si>
  <si>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</si>
  <si>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</si>
  <si>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</si>
  <si>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</si>
  <si>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</si>
  <si>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</si>
  <si>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</si>
  <si>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</si>
  <si>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</si>
  <si>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</si>
  <si>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</si>
  <si>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</si>
  <si>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</si>
  <si>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</si>
  <si>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</si>
  <si>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</si>
  <si>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</si>
  <si>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</si>
  <si>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</si>
  <si>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</si>
  <si>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</si>
  <si>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</si>
  <si>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</si>
  <si>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</si>
  <si>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</si>
  <si>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</si>
  <si>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</si>
  <si>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</si>
  <si>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</si>
  <si>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</si>
  <si>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</si>
  <si>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</si>
  <si>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</si>
  <si>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</si>
  <si>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</si>
  <si>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</si>
  <si>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</si>
  <si>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</si>
  <si>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</si>
  <si>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</si>
  <si>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</si>
  <si>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</si>
  <si>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</si>
  <si>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</si>
  <si>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</si>
  <si>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</si>
  <si>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</si>
  <si>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</si>
  <si>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</si>
  <si>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</si>
  <si>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</si>
  <si>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</si>
  <si>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</si>
  <si>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</si>
  <si>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</si>
  <si>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</si>
  <si>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</si>
  <si>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</si>
  <si>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</si>
  <si>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</si>
  <si>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</si>
  <si>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</si>
  <si>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</si>
  <si>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</si>
  <si>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</si>
  <si>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</si>
  <si>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</si>
  <si>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</si>
  <si>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</si>
  <si>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</si>
  <si>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</si>
  <si>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</si>
  <si>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</si>
  <si>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</si>
  <si>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</si>
  <si>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清川村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</si>
  <si>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</si>
  <si>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</si>
  <si>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</si>
  <si>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</si>
  <si>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</si>
  <si>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</si>
  <si>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</si>
  <si>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</si>
  <si>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</si>
  <si>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</si>
  <si>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</si>
  <si>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</si>
  <si>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</si>
  <si>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</si>
  <si>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</si>
  <si>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</si>
  <si>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</si>
  <si>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</si>
  <si>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</si>
  <si>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</si>
  <si>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</si>
  <si>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</si>
  <si>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</si>
  <si>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</si>
  <si>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</si>
  <si>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</si>
  <si>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</si>
  <si>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</si>
  <si>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</si>
  <si>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</si>
  <si>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</si>
  <si>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</si>
  <si>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</si>
  <si>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</si>
  <si>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</si>
  <si>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</si>
  <si>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</si>
  <si>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</si>
  <si>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</si>
  <si>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</si>
  <si>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</si>
  <si>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</si>
  <si>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</si>
  <si>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</si>
  <si>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</si>
  <si>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</si>
  <si>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</si>
  <si>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</si>
  <si>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</si>
  <si>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</si>
  <si>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</si>
  <si>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</si>
  <si>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</si>
  <si>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</si>
  <si>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</si>
  <si>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</si>
  <si>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</si>
  <si>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</si>
  <si>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</si>
  <si>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</si>
  <si>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</si>
  <si>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</si>
  <si>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</si>
  <si>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</si>
  <si>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</si>
  <si>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</si>
  <si>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</si>
  <si>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</si>
  <si>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</si>
  <si>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</si>
  <si>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</si>
  <si>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</si>
  <si>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</si>
  <si>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</si>
  <si>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</si>
  <si>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</si>
  <si>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</si>
  <si>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</si>
  <si>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</si>
  <si>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</si>
  <si>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</si>
  <si>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</si>
  <si>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</si>
  <si>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</si>
  <si>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</si>
  <si>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</si>
  <si>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</si>
  <si>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</si>
  <si>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</si>
  <si>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</si>
  <si>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</si>
  <si>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</si>
  <si>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</si>
  <si>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</si>
  <si>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</si>
  <si>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</si>
  <si>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</si>
  <si>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</si>
  <si>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</si>
  <si>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</si>
  <si>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</si>
  <si>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</si>
  <si>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</si>
  <si>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</si>
  <si>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</si>
  <si>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</si>
  <si>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</si>
  <si>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</si>
  <si>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</si>
  <si>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</si>
  <si>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</si>
  <si>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</si>
  <si>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</si>
  <si>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</si>
  <si>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</si>
  <si>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</si>
  <si>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</si>
  <si>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</si>
  <si>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</si>
  <si>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</si>
  <si>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</si>
  <si>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</si>
  <si>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</si>
  <si>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</si>
  <si>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</si>
  <si>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神奈川県清川村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</si>
  <si>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</si>
  <si>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</si>
  <si>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</si>
  <si>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</si>
  <si>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</si>
  <si>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</si>
  <si>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</si>
  <si>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</si>
  <si>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</si>
  <si>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</si>
  <si>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</si>
  <si>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</si>
  <si>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</si>
  <si>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</si>
  <si>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</si>
  <si>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</si>
  <si>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</si>
  <si>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</si>
  <si>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</si>
  <si>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</si>
  <si>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</si>
  <si>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</si>
  <si>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</si>
  <si>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</si>
  <si>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</si>
  <si>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</si>
  <si>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</si>
  <si>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</si>
  <si>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</si>
  <si>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</si>
  <si>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</si>
  <si>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</si>
  <si>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</si>
  <si>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</si>
  <si>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</si>
  <si>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</si>
  <si>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</si>
  <si>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</si>
  <si>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</si>
  <si>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</si>
  <si>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</si>
  <si>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</si>
  <si>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</si>
  <si>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</si>
  <si>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</si>
  <si>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</si>
  <si>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</si>
  <si>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</si>
  <si>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</si>
  <si>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</si>
  <si>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</si>
  <si>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</si>
  <si>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</si>
  <si>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</si>
  <si>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</si>
  <si>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</si>
  <si>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</si>
  <si>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</si>
  <si>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</si>
  <si>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</si>
  <si>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</si>
  <si>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</si>
  <si>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</si>
  <si>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</si>
  <si>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</si>
  <si>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</si>
  <si>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</si>
  <si>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</si>
  <si>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</si>
  <si>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</si>
  <si>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</si>
  <si>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</si>
  <si>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</si>
  <si>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</si>
  <si>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</si>
  <si>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</si>
  <si>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</si>
  <si>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</si>
  <si>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</si>
  <si>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</si>
  <si>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</si>
  <si>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</si>
  <si>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</si>
  <si>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</si>
  <si>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</si>
  <si>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</si>
  <si>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</si>
  <si>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</si>
  <si>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</si>
  <si>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</si>
  <si>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</si>
  <si>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</si>
  <si>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</si>
  <si>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</si>
  <si>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</si>
  <si>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</si>
  <si>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</si>
  <si>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</si>
  <si>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</si>
  <si>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</si>
  <si>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</si>
  <si>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</si>
  <si>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</si>
  <si>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</si>
  <si>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</si>
  <si>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</si>
  <si>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</si>
  <si>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</si>
  <si>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</si>
  <si>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</si>
  <si>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</si>
  <si>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</si>
  <si>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</si>
  <si>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</si>
  <si>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</si>
  <si>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</si>
  <si>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</si>
  <si>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</si>
  <si>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</si>
  <si>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</si>
  <si>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</si>
  <si>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</si>
  <si>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</si>
  <si>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</si>
  <si>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</si>
  <si>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</si>
  <si>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</si>
  <si>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</si>
  <si>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</si>
  <si>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</si>
  <si>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</si>
  <si>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</si>
  <si>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</si>
  <si>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</si>
  <si>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</si>
  <si>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</si>
  <si>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</si>
  <si>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</si>
  <si>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</si>
  <si>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</si>
  <si>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</si>
  <si>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</si>
  <si>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</si>
  <si>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</si>
  <si>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</si>
  <si>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</si>
  <si>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</si>
  <si>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</si>
  <si>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</si>
  <si>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神奈川県清川村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</si>
  <si>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</si>
  <si>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</si>
  <si>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</si>
  <si>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</si>
  <si>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</si>
  <si>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</si>
  <si>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</si>
  <si>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</si>
  <si>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</si>
  <si>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</si>
  <si>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</si>
  <si>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</si>
  <si>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</si>
  <si>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</si>
  <si>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</si>
  <si>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</si>
  <si>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</si>
  <si>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</si>
  <si>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</si>
  <si>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</si>
  <si>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</si>
  <si>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</si>
  <si>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</si>
  <si>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</si>
  <si>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</si>
  <si>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</si>
  <si>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</si>
  <si>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</si>
  <si>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</si>
  <si>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</si>
  <si>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</si>
  <si>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</si>
  <si>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</si>
  <si>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</si>
  <si>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</si>
  <si>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</si>
  <si>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</si>
  <si>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</si>
  <si>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</si>
  <si>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</si>
  <si>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</si>
  <si>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</si>
  <si>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</si>
  <si>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</si>
  <si>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</si>
  <si>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</si>
  <si>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</si>
  <si>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</si>
  <si>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</si>
  <si>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</si>
  <si>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</si>
  <si>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</si>
  <si>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</si>
  <si>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</si>
  <si>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</si>
  <si>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</si>
  <si>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</si>
  <si>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</si>
  <si>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</si>
  <si>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</si>
  <si>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</si>
  <si>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</si>
  <si>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</si>
  <si>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</si>
  <si>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</si>
  <si>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</si>
  <si>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</si>
  <si>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</si>
  <si>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</si>
  <si>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</si>
  <si>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</si>
  <si>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</si>
  <si>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</si>
  <si>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</si>
  <si>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</si>
  <si>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</si>
  <si>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</si>
  <si>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</si>
  <si>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</si>
  <si>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</si>
  <si>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</si>
  <si>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</si>
  <si>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</si>
  <si>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</si>
  <si>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</si>
  <si>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</si>
  <si>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</si>
  <si>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</si>
  <si>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</si>
  <si>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</si>
  <si>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</si>
  <si>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</si>
  <si>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</si>
  <si>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</si>
  <si>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</si>
  <si>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</si>
  <si>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</si>
  <si>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</si>
  <si>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</si>
  <si>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</si>
  <si>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</si>
  <si>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</si>
  <si>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</si>
  <si>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</si>
  <si>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</si>
  <si>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</si>
  <si>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</si>
  <si>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</si>
  <si>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</si>
  <si>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</si>
  <si>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</si>
  <si>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</si>
  <si>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</si>
  <si>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</si>
  <si>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</si>
  <si>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</si>
  <si>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</si>
  <si>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</si>
  <si>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</si>
  <si>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</si>
  <si>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</si>
  <si>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</si>
  <si>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</si>
  <si>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</si>
  <si>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</si>
  <si>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</si>
  <si>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</si>
  <si>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</si>
  <si>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</si>
  <si>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</si>
  <si>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</si>
  <si>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</si>
  <si>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</si>
  <si>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</si>
  <si>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</si>
  <si>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</si>
  <si>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</si>
  <si>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</si>
  <si>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</si>
  <si>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</si>
  <si>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</si>
  <si>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</si>
  <si>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</si>
  <si>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</si>
  <si>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</si>
  <si>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</si>
  <si>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</si>
  <si>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</si>
  <si>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</si>
  <si>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</si>
  <si>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</si>
  <si>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</si>
  <si>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</si>
  <si>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</si>
  <si>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</si>
  <si>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</si>
  <si>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</si>
  <si>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</si>
  <si>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</si>
  <si>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</si>
  <si>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</si>
  <si>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</si>
  <si>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</si>
  <si>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</si>
  <si>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</si>
  <si>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</si>
  <si>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</si>
  <si>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</si>
  <si>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</si>
  <si>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</si>
  <si>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</si>
  <si>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</si>
  <si>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</si>
  <si>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</si>
  <si>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</si>
  <si>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</si>
  <si>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</si>
  <si>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</si>
  <si>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</si>
  <si>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</si>
  <si>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</si>
  <si>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</si>
  <si>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</si>
  <si>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</si>
  <si>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</si>
  <si>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</si>
  <si>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</si>
  <si>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8.30</t>
  </si>
  <si>
    <t>▲ 2.47</t>
  </si>
  <si>
    <t>▲ 11.28</t>
  </si>
  <si>
    <t>一般会計</t>
  </si>
  <si>
    <t>国民健康保険事業特別会計</t>
  </si>
  <si>
    <t>簡易水道事業特別会計</t>
  </si>
  <si>
    <t>下水道事業特別会計</t>
  </si>
  <si>
    <t>介護保険事業特別会計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</si>
  <si>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</si>
  <si>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</si>
  <si>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</si>
  <si>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</si>
  <si>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</si>
  <si>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</si>
  <si>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</si>
  <si>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</si>
  <si>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</si>
  <si>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</si>
  <si>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</si>
  <si>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</si>
  <si>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</si>
  <si>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地域活性化推進事業基金</t>
    <rPh sb="0" eb="2">
      <t>チイキ</t>
    </rPh>
    <rPh sb="2" eb="5">
      <t>カッセイカ</t>
    </rPh>
    <rPh sb="5" eb="7">
      <t>スイシン</t>
    </rPh>
    <rPh sb="7" eb="9">
      <t>ジギョウ</t>
    </rPh>
    <rPh sb="9" eb="11">
      <t>キキン</t>
    </rPh>
    <phoneticPr fontId="2"/>
  </si>
  <si>
    <t>公共施設等整備事業基金</t>
    <rPh sb="0" eb="2">
      <t>コウキョウ</t>
    </rPh>
    <rPh sb="2" eb="4">
      <t>シセツ</t>
    </rPh>
    <rPh sb="4" eb="5">
      <t>トウ</t>
    </rPh>
    <rPh sb="5" eb="7">
      <t>セイビ</t>
    </rPh>
    <rPh sb="7" eb="9">
      <t>ジギョウ</t>
    </rPh>
    <rPh sb="9" eb="11">
      <t>キキン</t>
    </rPh>
    <phoneticPr fontId="2"/>
  </si>
  <si>
    <t>宮ヶ瀬霊園管理運営基金</t>
    <rPh sb="0" eb="3">
      <t>ミヤガセ</t>
    </rPh>
    <rPh sb="3" eb="5">
      <t>レイエン</t>
    </rPh>
    <rPh sb="5" eb="7">
      <t>カンリ</t>
    </rPh>
    <rPh sb="7" eb="9">
      <t>ウンエイ</t>
    </rPh>
    <rPh sb="9" eb="11">
      <t>キキン</t>
    </rPh>
    <phoneticPr fontId="2"/>
  </si>
  <si>
    <t>村営住宅管理運営基金</t>
    <rPh sb="0" eb="2">
      <t>ソンエイ</t>
    </rPh>
    <rPh sb="2" eb="4">
      <t>ジュウタク</t>
    </rPh>
    <rPh sb="4" eb="6">
      <t>カンリ</t>
    </rPh>
    <rPh sb="6" eb="8">
      <t>ウンエイ</t>
    </rPh>
    <rPh sb="8" eb="10">
      <t>キキン</t>
    </rPh>
    <phoneticPr fontId="2"/>
  </si>
  <si>
    <t>借上型村営住宅管理運営基金</t>
    <rPh sb="0" eb="1">
      <t>カ</t>
    </rPh>
    <rPh sb="1" eb="2">
      <t>ア</t>
    </rPh>
    <rPh sb="2" eb="3">
      <t>ガタ</t>
    </rPh>
    <rPh sb="3" eb="5">
      <t>ソンエイ</t>
    </rPh>
    <rPh sb="5" eb="7">
      <t>ジュウタク</t>
    </rPh>
    <rPh sb="7" eb="9">
      <t>カンリ</t>
    </rPh>
    <rPh sb="9" eb="11">
      <t>ウンエイ</t>
    </rPh>
    <rPh sb="11" eb="13">
      <t>キキン</t>
    </rPh>
    <phoneticPr fontId="2"/>
  </si>
  <si>
    <t>-</t>
    <phoneticPr fontId="2"/>
  </si>
  <si>
    <t xml:space="preserve">― </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</si>
  <si>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</si>
  <si>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</si>
  <si>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</si>
  <si>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</si>
  <si>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</si>
  <si>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</si>
  <si>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については、共にマイナスで推移しており、類似団体内平均値を大きく下回っているが、毎年、地方債の借入れを行っており、それらの償還が開始されることに伴い上昇していくことが懸念されることから、新規発行を可能な限り抑制し、現状の推移の維持に努める。</t>
    <rPh sb="1" eb="3">
      <t>ショウライ</t>
    </rPh>
    <rPh sb="3" eb="5">
      <t>フタン</t>
    </rPh>
    <rPh sb="5" eb="7">
      <t>ヒリツ</t>
    </rPh>
    <rPh sb="7" eb="8">
      <t>オヨ</t>
    </rPh>
    <rPh sb="9" eb="11">
      <t>ジッシツ</t>
    </rPh>
    <rPh sb="11" eb="14">
      <t>コウサイヒ</t>
    </rPh>
    <rPh sb="14" eb="16">
      <t>ヒリツ</t>
    </rPh>
    <rPh sb="22" eb="23">
      <t>トモ</t>
    </rPh>
    <rPh sb="29" eb="31">
      <t>スイイ</t>
    </rPh>
    <rPh sb="36" eb="38">
      <t>ルイジ</t>
    </rPh>
    <rPh sb="38" eb="40">
      <t>ダンタイ</t>
    </rPh>
    <rPh sb="40" eb="41">
      <t>ナイ</t>
    </rPh>
    <rPh sb="41" eb="44">
      <t>ヘイキンチ</t>
    </rPh>
    <rPh sb="45" eb="46">
      <t>オオ</t>
    </rPh>
    <rPh sb="48" eb="50">
      <t>シタマワ</t>
    </rPh>
    <rPh sb="56" eb="58">
      <t>マイトシ</t>
    </rPh>
    <rPh sb="59" eb="62">
      <t>チホウサイ</t>
    </rPh>
    <rPh sb="63" eb="64">
      <t>カ</t>
    </rPh>
    <rPh sb="64" eb="65">
      <t>イ</t>
    </rPh>
    <rPh sb="67" eb="68">
      <t>オコナ</t>
    </rPh>
    <rPh sb="77" eb="79">
      <t>ショウカン</t>
    </rPh>
    <rPh sb="80" eb="82">
      <t>カイシ</t>
    </rPh>
    <rPh sb="88" eb="89">
      <t>トモナ</t>
    </rPh>
    <rPh sb="90" eb="92">
      <t>ジョウショウ</t>
    </rPh>
    <rPh sb="99" eb="101">
      <t>ケネン</t>
    </rPh>
    <rPh sb="109" eb="111">
      <t>シンキ</t>
    </rPh>
    <rPh sb="111" eb="113">
      <t>ハッコウ</t>
    </rPh>
    <rPh sb="114" eb="116">
      <t>カノウ</t>
    </rPh>
    <rPh sb="117" eb="118">
      <t>カギ</t>
    </rPh>
    <rPh sb="119" eb="121">
      <t>ヨクセイ</t>
    </rPh>
    <rPh sb="123" eb="125">
      <t>ゲンジョウ</t>
    </rPh>
    <rPh sb="126" eb="128">
      <t>スイイ</t>
    </rPh>
    <rPh sb="129" eb="131">
      <t>イジ</t>
    </rPh>
    <rPh sb="132" eb="13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</si>
  <si>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</si>
  <si>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</si>
  <si>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</si>
  <si>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については類似団体と比較して低くなっているものの、建築後30年以上経過した建築物が多くあることから、今後、施設等の修繕・更新等費用が増加していくことが予想されるため、施設の統廃合や機能の複合化を含め、老朽化対策を進めていく。
　施設の老朽化対策を実施するにあたり、基金の取り崩しや地方債の借入れ等が発生することで将来負担比率の増加が見込まれるが、施設の維持管理経費とのバランスを注視しつつ検討していく必要がある。</t>
    <rPh sb="17" eb="19">
      <t>ルイジ</t>
    </rPh>
    <rPh sb="19" eb="21">
      <t>ダンタイ</t>
    </rPh>
    <rPh sb="22" eb="24">
      <t>ヒカク</t>
    </rPh>
    <rPh sb="26" eb="27">
      <t>ヒク</t>
    </rPh>
    <rPh sb="39" eb="40">
      <t>ゴ</t>
    </rPh>
    <rPh sb="43" eb="45">
      <t>イジョウ</t>
    </rPh>
    <rPh sb="45" eb="47">
      <t>ケイカ</t>
    </rPh>
    <rPh sb="49" eb="52">
      <t>ケンチクブツ</t>
    </rPh>
    <rPh sb="53" eb="54">
      <t>オオ</t>
    </rPh>
    <rPh sb="62" eb="64">
      <t>コンゴ</t>
    </rPh>
    <rPh sb="65" eb="67">
      <t>シセツ</t>
    </rPh>
    <rPh sb="67" eb="68">
      <t>トウ</t>
    </rPh>
    <rPh sb="69" eb="71">
      <t>シュウゼン</t>
    </rPh>
    <rPh sb="72" eb="74">
      <t>コウシン</t>
    </rPh>
    <rPh sb="74" eb="75">
      <t>トウ</t>
    </rPh>
    <rPh sb="75" eb="77">
      <t>ヒヨウ</t>
    </rPh>
    <rPh sb="78" eb="80">
      <t>ゾウカ</t>
    </rPh>
    <rPh sb="87" eb="89">
      <t>ヨソウ</t>
    </rPh>
    <rPh sb="109" eb="110">
      <t>フク</t>
    </rPh>
    <rPh sb="112" eb="115">
      <t>ロウキュウカ</t>
    </rPh>
    <rPh sb="115" eb="117">
      <t>タイサク</t>
    </rPh>
    <rPh sb="118" eb="119">
      <t>スス</t>
    </rPh>
    <rPh sb="126" eb="128">
      <t>シセツ</t>
    </rPh>
    <rPh sb="129" eb="132">
      <t>ロウキュウカ</t>
    </rPh>
    <rPh sb="132" eb="134">
      <t>タイサク</t>
    </rPh>
    <rPh sb="135" eb="137">
      <t>ジッシ</t>
    </rPh>
    <rPh sb="144" eb="146">
      <t>キキン</t>
    </rPh>
    <rPh sb="147" eb="148">
      <t>ト</t>
    </rPh>
    <rPh sb="149" eb="150">
      <t>クズ</t>
    </rPh>
    <rPh sb="152" eb="155">
      <t>チホウサイ</t>
    </rPh>
    <rPh sb="156" eb="157">
      <t>カ</t>
    </rPh>
    <rPh sb="157" eb="158">
      <t>イ</t>
    </rPh>
    <rPh sb="159" eb="160">
      <t>トウ</t>
    </rPh>
    <rPh sb="161" eb="163">
      <t>ハッセイ</t>
    </rPh>
    <rPh sb="168" eb="170">
      <t>ショウライ</t>
    </rPh>
    <rPh sb="170" eb="172">
      <t>フタン</t>
    </rPh>
    <rPh sb="172" eb="174">
      <t>ヒリツ</t>
    </rPh>
    <rPh sb="175" eb="177">
      <t>ゾウカ</t>
    </rPh>
    <rPh sb="178" eb="180">
      <t>ミコ</t>
    </rPh>
    <rPh sb="185" eb="187">
      <t>シセツ</t>
    </rPh>
    <rPh sb="188" eb="190">
      <t>イジ</t>
    </rPh>
    <rPh sb="190" eb="192">
      <t>カンリ</t>
    </rPh>
    <rPh sb="192" eb="194">
      <t>ケイヒ</t>
    </rPh>
    <rPh sb="201" eb="203">
      <t>チュウシ</t>
    </rPh>
    <rPh sb="206" eb="208">
      <t>ケントウ</t>
    </rPh>
    <rPh sb="212" eb="214">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</si>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</sst>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xmlns:c16r2="http://schemas.microsoft.com/office/drawing/2015/06/chart">
            <c:ext xmlns:c16="http://schemas.microsoft.com/office/drawing/2014/chart" uri="{C3380CC4-5D6E-409C-BE32-E72D297353CC}">
              <c16:uniqueId val="{00000000-E7D0-4C8D-99B2-4BF17872E4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130902</c:v>
                </c:pt>
                <c:pt idx="1">
                  <c:v>186103</c:v>
                </c:pt>
                <c:pt idx="2">
                  <c:v>159817</c:v>
                </c:pt>
                <c:pt idx="3">
                  <c:v>291767</c:v>
                </c:pt>
                <c:pt idx="4">
                  <c:v>164596</c:v>
                </c:pt>
              </c:numCache>
            </c:numRef>
          </c:val>
          <c:smooth val="0"/>
          <c:extLst xmlns:c16r2="http://schemas.microsoft.com/office/drawing/2015/06/chart">
            <c:ext xmlns:c16="http://schemas.microsoft.com/office/drawing/2014/chart" uri="{C3380CC4-5D6E-409C-BE32-E72D297353CC}">
              <c16:uniqueId val="{00000001-E7D0-4C8D-99B2-4BF17872E4FC}"/>
            </c:ext>
          </c:extLst>
        </c:ser>
        <c:dLbls>
          <c:showLegendKey val="0"/>
          <c:showVal val="0"/>
          <c:showCatName val="0"/>
          <c:showSerName val="0"/>
          <c:showPercent val="0"/>
          <c:showBubbleSize val="0"/>
        </c:dLbls>
        <c:marker val="1"/>
        <c:smooth val="0"/>
        <c:axId val="422080904"/>
        <c:axId val="425354480"/>
      </c:lineChart>
      <c:catAx>
        <c:axId val="422080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354480"/>
        <c:crosses val="autoZero"/>
        <c:auto val="1"/>
        <c:lblAlgn val="ctr"/>
        <c:lblOffset val="100"/>
        <c:tickLblSkip val="1"/>
        <c:tickMarkSkip val="1"/>
        <c:noMultiLvlLbl val="0"/>
      </c:catAx>
      <c:valAx>
        <c:axId val="4253544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2080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4.74</c:v>
                </c:pt>
                <c:pt idx="1">
                  <c:v>4.8499999999999996</c:v>
                </c:pt>
                <c:pt idx="2">
                  <c:v>4.7300000000000004</c:v>
                </c:pt>
                <c:pt idx="3">
                  <c:v>3.51</c:v>
                </c:pt>
                <c:pt idx="4">
                  <c:v>5.5</c:v>
                </c:pt>
              </c:numCache>
            </c:numRef>
          </c:val>
          <c:extLst xmlns:c16r2="http://schemas.microsoft.com/office/drawing/2015/06/chart">
            <c:ext xmlns:c16="http://schemas.microsoft.com/office/drawing/2014/chart" uri="{C3380CC4-5D6E-409C-BE32-E72D297353CC}">
              <c16:uniqueId val="{00000000-12E4-4FC4-ABA1-1E8C72D6F9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82.32</c:v>
                </c:pt>
                <c:pt idx="1">
                  <c:v>75.819999999999993</c:v>
                </c:pt>
                <c:pt idx="2">
                  <c:v>79.569999999999993</c:v>
                </c:pt>
                <c:pt idx="3">
                  <c:v>71.19</c:v>
                </c:pt>
                <c:pt idx="4">
                  <c:v>73.94</c:v>
                </c:pt>
              </c:numCache>
            </c:numRef>
          </c:val>
          <c:extLst xmlns:c16r2="http://schemas.microsoft.com/office/drawing/2015/06/chart">
            <c:ext xmlns:c16="http://schemas.microsoft.com/office/drawing/2014/chart" uri="{C3380CC4-5D6E-409C-BE32-E72D297353CC}">
              <c16:uniqueId val="{00000001-12E4-4FC4-ABA1-1E8C72D6F9B5}"/>
            </c:ext>
          </c:extLst>
        </c:ser>
        <c:dLbls>
          <c:showLegendKey val="0"/>
          <c:showVal val="0"/>
          <c:showCatName val="0"/>
          <c:showSerName val="0"/>
          <c:showPercent val="0"/>
          <c:showBubbleSize val="0"/>
        </c:dLbls>
        <c:gapWidth val="250"/>
        <c:overlap val="100"/>
        <c:axId val="425356440"/>
        <c:axId val="425356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-8.3000000000000007</c:v>
                </c:pt>
                <c:pt idx="1">
                  <c:v>-2.4700000000000002</c:v>
                </c:pt>
                <c:pt idx="2">
                  <c:v>2.0299999999999998</c:v>
                </c:pt>
                <c:pt idx="3">
                  <c:v>-11.28</c:v>
                </c:pt>
                <c:pt idx="4">
                  <c:v>3.22</c:v>
                </c:pt>
              </c:numCache>
            </c:numRef>
          </c:val>
          <c:smooth val="0"/>
          <c:extLst xmlns:c16r2="http://schemas.microsoft.com/office/drawing/2015/06/chart">
            <c:ext xmlns:c16="http://schemas.microsoft.com/office/drawing/2014/chart" uri="{C3380CC4-5D6E-409C-BE32-E72D297353CC}">
              <c16:uniqueId val="{00000002-12E4-4FC4-ABA1-1E8C72D6F9B5}"/>
            </c:ext>
          </c:extLst>
        </c:ser>
        <c:dLbls>
          <c:showLegendKey val="0"/>
          <c:showVal val="0"/>
          <c:showCatName val="0"/>
          <c:showSerName val="0"/>
          <c:showPercent val="0"/>
          <c:showBubbleSize val="0"/>
        </c:dLbls>
        <c:marker val="1"/>
        <c:smooth val="0"/>
        <c:axId val="425356440"/>
        <c:axId val="425356048"/>
      </c:lineChart>
      <c:catAx>
        <c:axId val="425356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356048"/>
        <c:crosses val="autoZero"/>
        <c:auto val="1"/>
        <c:lblAlgn val="ctr"/>
        <c:lblOffset val="100"/>
        <c:tickLblSkip val="1"/>
        <c:tickMarkSkip val="1"/>
        <c:noMultiLvlLbl val="0"/>
      </c:catAx>
      <c:valAx>
        <c:axId val="42535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356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88F-49BF-9BB6-798A2F7DC6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88F-49BF-9BB6-798A2F7DC6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88F-49BF-9BB6-798A2F7DC6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88F-49BF-9BB6-798A2F7DC61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0.09</c:v>
                </c:pt>
                <c:pt idx="4">
                  <c:v>#N/A</c:v>
                </c:pt>
                <c:pt idx="5">
                  <c:v>0.18</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B88F-49BF-9BB6-798A2F7DC61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1.28</c:v>
                </c:pt>
                <c:pt idx="4">
                  <c:v>#N/A</c:v>
                </c:pt>
                <c:pt idx="5">
                  <c:v>0.45</c:v>
                </c:pt>
                <c:pt idx="6">
                  <c:v>#N/A</c:v>
                </c:pt>
                <c:pt idx="7">
                  <c:v>0.48</c:v>
                </c:pt>
                <c:pt idx="8">
                  <c:v>#N/A</c:v>
                </c:pt>
                <c:pt idx="9">
                  <c:v>0.02</c:v>
                </c:pt>
              </c:numCache>
            </c:numRef>
          </c:val>
          <c:extLst xmlns:c16r2="http://schemas.microsoft.com/office/drawing/2015/06/chart">
            <c:ext xmlns:c16="http://schemas.microsoft.com/office/drawing/2014/chart" uri="{C3380CC4-5D6E-409C-BE32-E72D297353CC}">
              <c16:uniqueId val="{00000005-B88F-49BF-9BB6-798A2F7DC612}"/>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0.43</c:v>
                </c:pt>
                <c:pt idx="2">
                  <c:v>#N/A</c:v>
                </c:pt>
                <c:pt idx="3">
                  <c:v>0.26</c:v>
                </c:pt>
                <c:pt idx="4">
                  <c:v>#N/A</c:v>
                </c:pt>
                <c:pt idx="5">
                  <c:v>0.34</c:v>
                </c:pt>
                <c:pt idx="6">
                  <c:v>#N/A</c:v>
                </c:pt>
                <c:pt idx="7">
                  <c:v>0.34</c:v>
                </c:pt>
                <c:pt idx="8">
                  <c:v>#N/A</c:v>
                </c:pt>
                <c:pt idx="9">
                  <c:v>0.34</c:v>
                </c:pt>
              </c:numCache>
            </c:numRef>
          </c:val>
          <c:extLst xmlns:c16r2="http://schemas.microsoft.com/office/drawing/2015/06/chart">
            <c:ext xmlns:c16="http://schemas.microsoft.com/office/drawing/2014/chart" uri="{C3380CC4-5D6E-409C-BE32-E72D297353CC}">
              <c16:uniqueId val="{00000006-B88F-49BF-9BB6-798A2F7DC61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c:v>
                </c:pt>
                <c:pt idx="2">
                  <c:v>#N/A</c:v>
                </c:pt>
                <c:pt idx="3">
                  <c:v>0.46</c:v>
                </c:pt>
                <c:pt idx="4">
                  <c:v>#N/A</c:v>
                </c:pt>
                <c:pt idx="5">
                  <c:v>0.36</c:v>
                </c:pt>
                <c:pt idx="6">
                  <c:v>#N/A</c:v>
                </c:pt>
                <c:pt idx="7">
                  <c:v>0.62</c:v>
                </c:pt>
                <c:pt idx="8">
                  <c:v>#N/A</c:v>
                </c:pt>
                <c:pt idx="9">
                  <c:v>0.46</c:v>
                </c:pt>
              </c:numCache>
            </c:numRef>
          </c:val>
          <c:extLst xmlns:c16r2="http://schemas.microsoft.com/office/drawing/2015/06/chart">
            <c:ext xmlns:c16="http://schemas.microsoft.com/office/drawing/2014/chart" uri="{C3380CC4-5D6E-409C-BE32-E72D297353CC}">
              <c16:uniqueId val="{00000007-B88F-49BF-9BB6-798A2F7DC612}"/>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1.02</c:v>
                </c:pt>
                <c:pt idx="2">
                  <c:v>#N/A</c:v>
                </c:pt>
                <c:pt idx="3">
                  <c:v>0.91</c:v>
                </c:pt>
                <c:pt idx="4">
                  <c:v>#N/A</c:v>
                </c:pt>
                <c:pt idx="5">
                  <c:v>1.43</c:v>
                </c:pt>
                <c:pt idx="6">
                  <c:v>#N/A</c:v>
                </c:pt>
                <c:pt idx="7">
                  <c:v>1.63</c:v>
                </c:pt>
                <c:pt idx="8">
                  <c:v>#N/A</c:v>
                </c:pt>
                <c:pt idx="9">
                  <c:v>0.81</c:v>
                </c:pt>
              </c:numCache>
            </c:numRef>
          </c:val>
          <c:extLst xmlns:c16r2="http://schemas.microsoft.com/office/drawing/2015/06/chart">
            <c:ext xmlns:c16="http://schemas.microsoft.com/office/drawing/2014/chart" uri="{C3380CC4-5D6E-409C-BE32-E72D297353CC}">
              <c16:uniqueId val="{00000008-B88F-49BF-9BB6-798A2F7DC6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4.74</c:v>
                </c:pt>
                <c:pt idx="2">
                  <c:v>#N/A</c:v>
                </c:pt>
                <c:pt idx="3">
                  <c:v>4.8499999999999996</c:v>
                </c:pt>
                <c:pt idx="4">
                  <c:v>#N/A</c:v>
                </c:pt>
                <c:pt idx="5">
                  <c:v>4.7300000000000004</c:v>
                </c:pt>
                <c:pt idx="6">
                  <c:v>#N/A</c:v>
                </c:pt>
                <c:pt idx="7">
                  <c:v>3.51</c:v>
                </c:pt>
                <c:pt idx="8">
                  <c:v>#N/A</c:v>
                </c:pt>
                <c:pt idx="9">
                  <c:v>5.5</c:v>
                </c:pt>
              </c:numCache>
            </c:numRef>
          </c:val>
          <c:extLst xmlns:c16r2="http://schemas.microsoft.com/office/drawing/2015/06/chart">
            <c:ext xmlns:c16="http://schemas.microsoft.com/office/drawing/2014/chart" uri="{C3380CC4-5D6E-409C-BE32-E72D297353CC}">
              <c16:uniqueId val="{00000009-B88F-49BF-9BB6-798A2F7DC612}"/>
            </c:ext>
          </c:extLst>
        </c:ser>
        <c:dLbls>
          <c:showLegendKey val="0"/>
          <c:showVal val="0"/>
          <c:showCatName val="0"/>
          <c:showSerName val="0"/>
          <c:showPercent val="0"/>
          <c:showBubbleSize val="0"/>
        </c:dLbls>
        <c:gapWidth val="150"/>
        <c:overlap val="100"/>
        <c:axId val="425356832"/>
        <c:axId val="425353696"/>
      </c:barChart>
      <c:catAx>
        <c:axId val="42535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353696"/>
        <c:crosses val="autoZero"/>
        <c:auto val="1"/>
        <c:lblAlgn val="ctr"/>
        <c:lblOffset val="100"/>
        <c:tickLblSkip val="1"/>
        <c:tickMarkSkip val="1"/>
        <c:noMultiLvlLbl val="0"/>
      </c:catAx>
      <c:valAx>
        <c:axId val="42535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356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138</c:v>
                </c:pt>
                <c:pt idx="5">
                  <c:v>131</c:v>
                </c:pt>
                <c:pt idx="8">
                  <c:v>132</c:v>
                </c:pt>
                <c:pt idx="11">
                  <c:v>131</c:v>
                </c:pt>
                <c:pt idx="14">
                  <c:v>128</c:v>
                </c:pt>
              </c:numCache>
            </c:numRef>
          </c:val>
          <c:extLst xmlns:c16r2="http://schemas.microsoft.com/office/drawing/2015/06/chart">
            <c:ext xmlns:c16="http://schemas.microsoft.com/office/drawing/2014/chart" uri="{C3380CC4-5D6E-409C-BE32-E72D297353CC}">
              <c16:uniqueId val="{00000000-10B6-4A22-B6DF-6FCF2DECE5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B6-4A22-B6DF-6FCF2DECE5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0B6-4A22-B6DF-6FCF2DECE5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0B6-4A22-B6DF-6FCF2DECE5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62</c:v>
                </c:pt>
                <c:pt idx="3">
                  <c:v>62</c:v>
                </c:pt>
                <c:pt idx="6">
                  <c:v>62</c:v>
                </c:pt>
                <c:pt idx="9">
                  <c:v>63</c:v>
                </c:pt>
                <c:pt idx="12">
                  <c:v>67</c:v>
                </c:pt>
              </c:numCache>
            </c:numRef>
          </c:val>
          <c:extLst xmlns:c16r2="http://schemas.microsoft.com/office/drawing/2015/06/chart">
            <c:ext xmlns:c16="http://schemas.microsoft.com/office/drawing/2014/chart" uri="{C3380CC4-5D6E-409C-BE32-E72D297353CC}">
              <c16:uniqueId val="{00000004-10B6-4A22-B6DF-6FCF2DECE5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B6-4A22-B6DF-6FCF2DECE5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B6-4A22-B6DF-6FCF2DECE5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c:v>
                </c:pt>
                <c:pt idx="3">
                  <c:v>6</c:v>
                </c:pt>
                <c:pt idx="6">
                  <c:v>6</c:v>
                </c:pt>
                <c:pt idx="9">
                  <c:v>16</c:v>
                </c:pt>
                <c:pt idx="12">
                  <c:v>18</c:v>
                </c:pt>
              </c:numCache>
            </c:numRef>
          </c:val>
          <c:extLst xmlns:c16r2="http://schemas.microsoft.com/office/drawing/2015/06/chart">
            <c:ext xmlns:c16="http://schemas.microsoft.com/office/drawing/2014/chart" uri="{C3380CC4-5D6E-409C-BE32-E72D297353CC}">
              <c16:uniqueId val="{00000007-10B6-4A22-B6DF-6FCF2DECE5E6}"/>
            </c:ext>
          </c:extLst>
        </c:ser>
        <c:dLbls>
          <c:showLegendKey val="0"/>
          <c:showVal val="0"/>
          <c:showCatName val="0"/>
          <c:showSerName val="0"/>
          <c:showPercent val="0"/>
          <c:showBubbleSize val="0"/>
        </c:dLbls>
        <c:gapWidth val="100"/>
        <c:overlap val="100"/>
        <c:axId val="425355264"/>
        <c:axId val="425353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-63</c:v>
                </c:pt>
                <c:pt idx="2">
                  <c:v>#N/A</c:v>
                </c:pt>
                <c:pt idx="3">
                  <c:v>#N/A</c:v>
                </c:pt>
                <c:pt idx="4">
                  <c:v>-63</c:v>
                </c:pt>
                <c:pt idx="5">
                  <c:v>#N/A</c:v>
                </c:pt>
                <c:pt idx="6">
                  <c:v>#N/A</c:v>
                </c:pt>
                <c:pt idx="7">
                  <c:v>-64</c:v>
                </c:pt>
                <c:pt idx="8">
                  <c:v>#N/A</c:v>
                </c:pt>
                <c:pt idx="9">
                  <c:v>#N/A</c:v>
                </c:pt>
                <c:pt idx="10">
                  <c:v>-52</c:v>
                </c:pt>
                <c:pt idx="11">
                  <c:v>#N/A</c:v>
                </c:pt>
                <c:pt idx="12">
                  <c:v>#N/A</c:v>
                </c:pt>
                <c:pt idx="13">
                  <c:v>-43</c:v>
                </c:pt>
                <c:pt idx="14">
                  <c:v>#N/A</c:v>
                </c:pt>
              </c:numCache>
            </c:numRef>
          </c:val>
          <c:smooth val="0"/>
          <c:extLst xmlns:c16r2="http://schemas.microsoft.com/office/drawing/2015/06/chart">
            <c:ext xmlns:c16="http://schemas.microsoft.com/office/drawing/2014/chart" uri="{C3380CC4-5D6E-409C-BE32-E72D297353CC}">
              <c16:uniqueId val="{00000008-10B6-4A22-B6DF-6FCF2DECE5E6}"/>
            </c:ext>
          </c:extLst>
        </c:ser>
        <c:dLbls>
          <c:showLegendKey val="0"/>
          <c:showVal val="0"/>
          <c:showCatName val="0"/>
          <c:showSerName val="0"/>
          <c:showPercent val="0"/>
          <c:showBubbleSize val="0"/>
        </c:dLbls>
        <c:marker val="1"/>
        <c:smooth val="0"/>
        <c:axId val="425355264"/>
        <c:axId val="425353304"/>
      </c:lineChart>
      <c:catAx>
        <c:axId val="42535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353304"/>
        <c:crosses val="autoZero"/>
        <c:auto val="1"/>
        <c:lblAlgn val="ctr"/>
        <c:lblOffset val="100"/>
        <c:tickLblSkip val="1"/>
        <c:tickMarkSkip val="1"/>
        <c:noMultiLvlLbl val="0"/>
      </c:catAx>
      <c:valAx>
        <c:axId val="425353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35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1338</c:v>
                </c:pt>
                <c:pt idx="5">
                  <c:v>1497</c:v>
                </c:pt>
                <c:pt idx="8">
                  <c:v>1443</c:v>
                </c:pt>
                <c:pt idx="11">
                  <c:v>1487</c:v>
                </c:pt>
                <c:pt idx="14">
                  <c:v>1529</c:v>
                </c:pt>
              </c:numCache>
            </c:numRef>
          </c:val>
          <c:extLst xmlns:c16r2="http://schemas.microsoft.com/office/drawing/2015/06/chart">
            <c:ext xmlns:c16="http://schemas.microsoft.com/office/drawing/2014/chart" uri="{C3380CC4-5D6E-409C-BE32-E72D297353CC}">
              <c16:uniqueId val="{00000000-D934-43A8-B89E-0E0E8C2E7A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934-43A8-B89E-0E0E8C2E7A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2965</c:v>
                </c:pt>
                <c:pt idx="5">
                  <c:v>2865</c:v>
                </c:pt>
                <c:pt idx="8">
                  <c:v>2689</c:v>
                </c:pt>
                <c:pt idx="11">
                  <c:v>2325</c:v>
                </c:pt>
                <c:pt idx="14">
                  <c:v>2346</c:v>
                </c:pt>
              </c:numCache>
            </c:numRef>
          </c:val>
          <c:extLst xmlns:c16r2="http://schemas.microsoft.com/office/drawing/2015/06/chart">
            <c:ext xmlns:c16="http://schemas.microsoft.com/office/drawing/2014/chart" uri="{C3380CC4-5D6E-409C-BE32-E72D297353CC}">
              <c16:uniqueId val="{00000002-D934-43A8-B89E-0E0E8C2E7A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934-43A8-B89E-0E0E8C2E7A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934-43A8-B89E-0E0E8C2E7A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934-43A8-B89E-0E0E8C2E7A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209</c:v>
                </c:pt>
                <c:pt idx="3">
                  <c:v>442</c:v>
                </c:pt>
                <c:pt idx="6">
                  <c:v>172</c:v>
                </c:pt>
                <c:pt idx="9">
                  <c:v>438</c:v>
                </c:pt>
                <c:pt idx="12">
                  <c:v>143</c:v>
                </c:pt>
              </c:numCache>
            </c:numRef>
          </c:val>
          <c:extLst xmlns:c16r2="http://schemas.microsoft.com/office/drawing/2015/06/chart">
            <c:ext xmlns:c16="http://schemas.microsoft.com/office/drawing/2014/chart" uri="{C3380CC4-5D6E-409C-BE32-E72D297353CC}">
              <c16:uniqueId val="{00000006-D934-43A8-B89E-0E0E8C2E7A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934-43A8-B89E-0E0E8C2E7A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619</c:v>
                </c:pt>
                <c:pt idx="3">
                  <c:v>575</c:v>
                </c:pt>
                <c:pt idx="6">
                  <c:v>585</c:v>
                </c:pt>
                <c:pt idx="9">
                  <c:v>578</c:v>
                </c:pt>
                <c:pt idx="12">
                  <c:v>569</c:v>
                </c:pt>
              </c:numCache>
            </c:numRef>
          </c:val>
          <c:extLst xmlns:c16r2="http://schemas.microsoft.com/office/drawing/2015/06/chart">
            <c:ext xmlns:c16="http://schemas.microsoft.com/office/drawing/2014/chart" uri="{C3380CC4-5D6E-409C-BE32-E72D297353CC}">
              <c16:uniqueId val="{00000008-D934-43A8-B89E-0E0E8C2E7A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934-43A8-B89E-0E0E8C2E7A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35</c:v>
                </c:pt>
                <c:pt idx="3">
                  <c:v>367</c:v>
                </c:pt>
                <c:pt idx="6">
                  <c:v>441</c:v>
                </c:pt>
                <c:pt idx="9">
                  <c:v>580</c:v>
                </c:pt>
                <c:pt idx="12">
                  <c:v>687</c:v>
                </c:pt>
              </c:numCache>
            </c:numRef>
          </c:val>
          <c:extLst xmlns:c16r2="http://schemas.microsoft.com/office/drawing/2015/06/chart">
            <c:ext xmlns:c16="http://schemas.microsoft.com/office/drawing/2014/chart" uri="{C3380CC4-5D6E-409C-BE32-E72D297353CC}">
              <c16:uniqueId val="{0000000A-D934-43A8-B89E-0E0E8C2E7AB9}"/>
            </c:ext>
          </c:extLst>
        </c:ser>
        <c:dLbls>
          <c:showLegendKey val="0"/>
          <c:showVal val="0"/>
          <c:showCatName val="0"/>
          <c:showSerName val="0"/>
          <c:showPercent val="0"/>
          <c:showBubbleSize val="0"/>
        </c:dLbls>
        <c:gapWidth val="100"/>
        <c:overlap val="100"/>
        <c:axId val="435969136"/>
        <c:axId val="435969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934-43A8-B89E-0E0E8C2E7AB9}"/>
            </c:ext>
          </c:extLst>
        </c:ser>
        <c:dLbls>
          <c:showLegendKey val="0"/>
          <c:showVal val="0"/>
          <c:showCatName val="0"/>
          <c:showSerName val="0"/>
          <c:showPercent val="0"/>
          <c:showBubbleSize val="0"/>
        </c:dLbls>
        <c:marker val="1"/>
        <c:smooth val="0"/>
        <c:axId val="435969136"/>
        <c:axId val="435969528"/>
      </c:lineChart>
      <c:catAx>
        <c:axId val="43596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5969528"/>
        <c:crosses val="autoZero"/>
        <c:auto val="1"/>
        <c:lblAlgn val="ctr"/>
        <c:lblOffset val="100"/>
        <c:tickLblSkip val="1"/>
        <c:tickMarkSkip val="1"/>
        <c:noMultiLvlLbl val="0"/>
      </c:catAx>
      <c:valAx>
        <c:axId val="435969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96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1299</c:v>
                </c:pt>
                <c:pt idx="1">
                  <c:v>1140</c:v>
                </c:pt>
                <c:pt idx="2">
                  <c:v>1160</c:v>
                </c:pt>
              </c:numCache>
            </c:numRef>
          </c:val>
          <c:extLst xmlns:c16r2="http://schemas.microsoft.com/office/drawing/2015/06/chart">
            <c:ext xmlns:c16="http://schemas.microsoft.com/office/drawing/2014/chart" uri="{C3380CC4-5D6E-409C-BE32-E72D297353CC}">
              <c16:uniqueId val="{00000000-C058-4058-8529-D10EC97DDF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058-4058-8529-D10EC97DDF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1376</c:v>
                </c:pt>
                <c:pt idx="1">
                  <c:v>1164</c:v>
                </c:pt>
                <c:pt idx="2">
                  <c:v>1158</c:v>
                </c:pt>
              </c:numCache>
            </c:numRef>
          </c:val>
          <c:extLst xmlns:c16r2="http://schemas.microsoft.com/office/drawing/2015/06/chart">
            <c:ext xmlns:c16="http://schemas.microsoft.com/office/drawing/2014/chart" uri="{C3380CC4-5D6E-409C-BE32-E72D297353CC}">
              <c16:uniqueId val="{00000002-C058-4058-8529-D10EC97DDFE4}"/>
            </c:ext>
          </c:extLst>
        </c:ser>
        <c:dLbls>
          <c:showLegendKey val="0"/>
          <c:showVal val="0"/>
          <c:showCatName val="0"/>
          <c:showSerName val="0"/>
          <c:showPercent val="0"/>
          <c:showBubbleSize val="0"/>
        </c:dLbls>
        <c:gapWidth val="120"/>
        <c:overlap val="100"/>
        <c:axId val="435972272"/>
        <c:axId val="435966784"/>
      </c:barChart>
      <c:catAx>
        <c:axId val="43597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5966784"/>
        <c:crosses val="autoZero"/>
        <c:auto val="1"/>
        <c:lblAlgn val="ctr"/>
        <c:lblOffset val="100"/>
        <c:tickLblSkip val="1"/>
        <c:tickMarkSkip val="1"/>
        <c:noMultiLvlLbl val="0"/>
      </c:catAx>
      <c:valAx>
        <c:axId val="435966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597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453-4AC6-BA7D-866621B8A41E}"/>
                </c:ext>
                <c:ext xmlns:c15="http://schemas.microsoft.com/office/drawing/2012/chart" uri="{CE6537A1-D6FC-4f65-9D91-7224C49458BB}">
                  <c15:dlblFieldTable>
                    <c15:dlblFTEntry>
                      <c15:txfldGUID>{04F057F0-AC13-4AA2-BD36-8EA5CB61A61A}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453-4AC6-BA7D-866621B8A41E}"/>
                </c:ext>
                <c:ext xmlns:c15="http://schemas.microsoft.com/office/drawing/2012/chart" uri="{CE6537A1-D6FC-4f65-9D91-7224C49458BB}">
                  <c15:dlblFieldTable>
                    <c15:dlblFTEntry>
                      <c15:txfldGUID>{D78E08E1-D204-46B8-90B3-E94E89BFED43}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453-4AC6-BA7D-866621B8A41E}"/>
                </c:ext>
                <c:ext xmlns:c15="http://schemas.microsoft.com/office/drawing/2012/chart" uri="{CE6537A1-D6FC-4f65-9D91-7224C49458BB}">
                  <c15:dlblFieldTable>
                    <c15:dlblFTEntry>
                      <c15:txfldGUID>{721890FA-B643-4426-99A6-507D88313F74}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453-4AC6-BA7D-866621B8A41E}"/>
                </c:ext>
                <c:ext xmlns:c15="http://schemas.microsoft.com/office/drawing/2012/chart" uri="{CE6537A1-D6FC-4f65-9D91-7224C49458BB}">
                  <c15:dlblFieldTable>
                    <c15:dlblFTEntry>
                      <c15:txfldGUID>{90463CB7-F2F9-43E8-B67F-E661BA7EBF02}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453-4AC6-BA7D-866621B8A41E}"/>
                </c:ext>
                <c:ext xmlns:c15="http://schemas.microsoft.com/office/drawing/2012/chart" uri="{CE6537A1-D6FC-4f65-9D91-7224C49458BB}">
                  <c15:dlblFieldTable>
                    <c15:dlblFTEntry>
                      <c15:txfldGUID>{44AC5F95-CC2F-44A3-BEED-8F30A1BA716E}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453-4AC6-BA7D-866621B8A41E}"/>
                </c:ext>
                <c:ext xmlns:c15="http://schemas.microsoft.com/office/drawing/2012/chart" uri="{CE6537A1-D6FC-4f65-9D91-7224C49458BB}">
                  <c15:dlblFieldTable>
                    <c15:dlblFTEntry>
                      <c15:txfldGUID>{3D301F61-77DF-48DD-BBB4-706338EFEC7A}</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453-4AC6-BA7D-866621B8A41E}"/>
                </c:ext>
                <c:ext xmlns:c15="http://schemas.microsoft.com/office/drawing/2012/chart" uri="{CE6537A1-D6FC-4f65-9D91-7224C49458BB}">
                  <c15:dlblFieldTable>
                    <c15:dlblFTEntry>
                      <c15:txfldGUID>{22AEB160-7378-48B8-B6C1-F955A918779B}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453-4AC6-BA7D-866621B8A41E}"/>
                </c:ext>
                <c:ext xmlns:c15="http://schemas.microsoft.com/office/drawing/2012/chart" uri="{CE6537A1-D6FC-4f65-9D91-7224C49458BB}">
                  <c15:dlblFieldTable>
                    <c15:dlblFTEntry>
                      <c15:txfldGUID>{1F0E6E6B-2F82-41FA-B64E-3D51BDCC5C16}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453-4AC6-BA7D-866621B8A41E}"/>
                </c:ext>
                <c:ext xmlns:c15="http://schemas.microsoft.com/office/drawing/2012/chart" uri="{CE6537A1-D6FC-4f65-9D91-7224C49458BB}">
                  <c15:dlblFieldTable>
                    <c15:dlblFTEntry>
                      <c15:txfldGUID>{FAFCA1F5-E1DC-4254-A44D-A251C12A3699}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52.2</c:v>
                </c:pt>
                <c:pt idx="24">
                  <c:v>57.7</c:v>
                </c:pt>
                <c:pt idx="32">
                  <c:v>58.4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453-4AC6-BA7D-866621B8A4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453-4AC6-BA7D-866621B8A41E}"/>
                </c:ext>
                <c:ext xmlns:c15="http://schemas.microsoft.com/office/drawing/2012/chart" uri="{CE6537A1-D6FC-4f65-9D91-7224C49458BB}">
                  <c15:dlblFieldTable>
                    <c15:dlblFTEntry>
                      <c15:txfldGUID>{1CB4785A-6DCA-4C13-ABC9-B2EC2BB7CA08}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453-4AC6-BA7D-866621B8A41E}"/>
                </c:ext>
                <c:ext xmlns:c15="http://schemas.microsoft.com/office/drawing/2012/chart" uri="{CE6537A1-D6FC-4f65-9D91-7224C49458BB}">
                  <c15:dlblFieldTable>
                    <c15:dlblFTEntry>
                      <c15:txfldGUID>{B4919B5F-0DC6-4EF6-B03F-23A45DD44F29}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453-4AC6-BA7D-866621B8A41E}"/>
                </c:ext>
                <c:ext xmlns:c15="http://schemas.microsoft.com/office/drawing/2012/chart" uri="{CE6537A1-D6FC-4f65-9D91-7224C49458BB}">
                  <c15:dlblFieldTable>
                    <c15:dlblFTEntry>
                      <c15:txfldGUID>{2DF20A3D-089C-426C-961C-135A25676909}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453-4AC6-BA7D-866621B8A41E}"/>
                </c:ext>
                <c:ext xmlns:c15="http://schemas.microsoft.com/office/drawing/2012/chart" uri="{CE6537A1-D6FC-4f65-9D91-7224C49458BB}">
                  <c15:dlblFieldTable>
                    <c15:dlblFTEntry>
                      <c15:txfldGUID>{BA8B7861-DBEE-4E64-8A16-DA4A4376645F}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453-4AC6-BA7D-866621B8A41E}"/>
                </c:ext>
                <c:ext xmlns:c15="http://schemas.microsoft.com/office/drawing/2012/chart" uri="{CE6537A1-D6FC-4f65-9D91-7224C49458BB}">
                  <c15:dlblFieldTable>
                    <c15:dlblFTEntry>
                      <c15:txfldGUID>{E81CA8CC-8BC9-4A8B-A0AD-1975CF209FB2}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453-4AC6-BA7D-866621B8A41E}"/>
                </c:ext>
                <c:ext xmlns:c15="http://schemas.microsoft.com/office/drawing/2012/chart" uri="{CE6537A1-D6FC-4f65-9D91-7224C49458BB}">
                  <c15:dlblFieldTable>
                    <c15:dlblFTEntry>
                      <c15:txfldGUID>{BDE2D6F6-A730-490C-B0B5-1E342DBC213D}</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453-4AC6-BA7D-866621B8A41E}"/>
                </c:ext>
                <c:ext xmlns:c15="http://schemas.microsoft.com/office/drawing/2012/chart" uri="{CE6537A1-D6FC-4f65-9D91-7224C49458BB}">
                  <c15:layout/>
                  <c15:dlblFieldTable>
                    <c15:dlblFTEntry>
                      <c15:txfldGUID>{CD2D34CD-48C5-4199-9012-10F4B0408295}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453-4AC6-BA7D-866621B8A41E}"/>
                </c:ext>
                <c:ext xmlns:c15="http://schemas.microsoft.com/office/drawing/2012/chart" uri="{CE6537A1-D6FC-4f65-9D91-7224C49458BB}">
                  <c15:layout/>
                  <c15:dlblFieldTable>
                    <c15:dlblFTEntry>
                      <c15:txfldGUID>{5FC5B853-BE15-4441-A6A2-E123DF7AA350}</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453-4AC6-BA7D-866621B8A41E}"/>
                </c:ext>
                <c:ext xmlns:c15="http://schemas.microsoft.com/office/drawing/2012/chart" uri="{CE6537A1-D6FC-4f65-9D91-7224C49458BB}">
                  <c15:layout/>
                  <c15:dlblFieldTable>
                    <c15:dlblFTEntry>
                      <c15:txfldGUID>{2FA193A2-CB01-4977-B930-8CCFFB2B8D44}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pt idx="24">
                  <c:v>58.2</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453-4AC6-BA7D-866621B8A41E}"/>
            </c:ext>
          </c:extLst>
        </c:ser>
        <c:dLbls>
          <c:showLegendKey val="0"/>
          <c:showVal val="1"/>
          <c:showCatName val="0"/>
          <c:showSerName val="0"/>
          <c:showPercent val="0"/>
          <c:showBubbleSize val="0"/>
        </c:dLbls>
        <c:axId val="435973056"/>
        <c:axId val="435971488"/>
      </c:scatterChart>
      <c:valAx>
        <c:axId val="435973056"/>
        <c:scaling>
          <c:orientation val="minMax"/>
          <c:max val="58.80000000000000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971488"/>
        <c:crosses val="autoZero"/>
        <c:crossBetween val="midCat"/>
      </c:valAx>
      <c:valAx>
        <c:axId val="4359714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973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C44-4AEB-BB82-95383EAF8E5B}"/>
                </c:ext>
                <c:ext xmlns:c15="http://schemas.microsoft.com/office/drawing/2012/chart" uri="{CE6537A1-D6FC-4f65-9D91-7224C49458BB}">
                  <c15:dlblFieldTable>
                    <c15:dlblFTEntry>
                      <c15:txfldGUID>{FC538B0E-2661-49E7-8C91-36340A50AC96}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C44-4AEB-BB82-95383EAF8E5B}"/>
                </c:ext>
                <c:ext xmlns:c15="http://schemas.microsoft.com/office/drawing/2012/chart" uri="{CE6537A1-D6FC-4f65-9D91-7224C49458BB}">
                  <c15:dlblFieldTable>
                    <c15:dlblFTEntry>
                      <c15:txfldGUID>{0ADE50C0-9438-44FA-A481-DFEC26D7DEAB}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C44-4AEB-BB82-95383EAF8E5B}"/>
                </c:ext>
                <c:ext xmlns:c15="http://schemas.microsoft.com/office/drawing/2012/chart" uri="{CE6537A1-D6FC-4f65-9D91-7224C49458BB}">
                  <c15:dlblFieldTable>
                    <c15:dlblFTEntry>
                      <c15:txfldGUID>{8F7B35D9-2289-4190-9199-C9FA41B65AA8}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C44-4AEB-BB82-95383EAF8E5B}"/>
                </c:ext>
                <c:ext xmlns:c15="http://schemas.microsoft.com/office/drawing/2012/chart" uri="{CE6537A1-D6FC-4f65-9D91-7224C49458BB}">
                  <c15:dlblFieldTable>
                    <c15:dlblFTEntry>
                      <c15:txfldGUID>{3EE38C50-F38A-4502-9A78-5A43558BEABB}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C44-4AEB-BB82-95383EAF8E5B}"/>
                </c:ext>
                <c:ext xmlns:c15="http://schemas.microsoft.com/office/drawing/2012/chart" uri="{CE6537A1-D6FC-4f65-9D91-7224C49458BB}">
                  <c15:dlblFieldTable>
                    <c15:dlblFTEntry>
                      <c15:txfldGUID>{7F854102-037F-457F-8236-750C67CA5A88}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C44-4AEB-BB82-95383EAF8E5B}"/>
                </c:ext>
                <c:ext xmlns:c15="http://schemas.microsoft.com/office/drawing/2012/chart" uri="{CE6537A1-D6FC-4f65-9D91-7224C49458BB}">
                  <c15:dlblFieldTable>
                    <c15:dlblFTEntry>
                      <c15:txfldGUID>{CA0F8DD1-A444-497D-A1CE-1D61C6FABFCF}</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C44-4AEB-BB82-95383EAF8E5B}"/>
                </c:ext>
                <c:ext xmlns:c15="http://schemas.microsoft.com/office/drawing/2012/chart" uri="{CE6537A1-D6FC-4f65-9D91-7224C49458BB}">
                  <c15:dlblFieldTable>
                    <c15:dlblFTEntry>
                      <c15:txfldGUID>{C1CE22A8-FC58-47E5-9453-69C4E8AE7C51}</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C44-4AEB-BB82-95383EAF8E5B}"/>
                </c:ext>
                <c:ext xmlns:c15="http://schemas.microsoft.com/office/drawing/2012/chart" uri="{CE6537A1-D6FC-4f65-9D91-7224C49458BB}">
                  <c15:dlblFieldTable>
                    <c15:dlblFTEntry>
                      <c15:txfldGUID>{DD167200-6642-4491-A83B-7BB71C38D5CC}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C44-4AEB-BB82-95383EAF8E5B}"/>
                </c:ext>
                <c:ext xmlns:c15="http://schemas.microsoft.com/office/drawing/2012/chart" uri="{CE6537A1-D6FC-4f65-9D91-7224C49458BB}">
                  <c15:dlblFieldTable>
                    <c15:dlblFTEntry>
                      <c15:txfldGUID>{C415D9EF-04EA-48F1-88D9-E89272E55937}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-1.5</c:v>
                </c:pt>
                <c:pt idx="16">
                  <c:v>-4.2</c:v>
                </c:pt>
                <c:pt idx="24">
                  <c:v>-3.9</c:v>
                </c:pt>
                <c:pt idx="32">
                  <c:v>-3.5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C44-4AEB-BB82-95383EAF8E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C44-4AEB-BB82-95383EAF8E5B}"/>
                </c:ext>
                <c:ext xmlns:c15="http://schemas.microsoft.com/office/drawing/2012/chart" uri="{CE6537A1-D6FC-4f65-9D91-7224C49458BB}">
                  <c15:layout/>
                  <c15:dlblFieldTable>
                    <c15:dlblFTEntry>
                      <c15:txfldGUID>{9990D443-BEC4-4809-B70F-E0CB2BA61768}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C44-4AEB-BB82-95383EAF8E5B}"/>
                </c:ext>
                <c:ext xmlns:c15="http://schemas.microsoft.com/office/drawing/2012/chart" uri="{CE6537A1-D6FC-4f65-9D91-7224C49458BB}">
                  <c15:dlblFieldTable>
                    <c15:dlblFTEntry>
                      <c15:txfldGUID>{A8304E12-AF65-4F16-8375-B982149C79E9}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C44-4AEB-BB82-95383EAF8E5B}"/>
                </c:ext>
                <c:ext xmlns:c15="http://schemas.microsoft.com/office/drawing/2012/chart" uri="{CE6537A1-D6FC-4f65-9D91-7224C49458BB}">
                  <c15:dlblFieldTable>
                    <c15:dlblFTEntry>
                      <c15:txfldGUID>{9DDF4B5E-E9BD-4811-85D2-AAEEB01064C9}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C44-4AEB-BB82-95383EAF8E5B}"/>
                </c:ext>
                <c:ext xmlns:c15="http://schemas.microsoft.com/office/drawing/2012/chart" uri="{CE6537A1-D6FC-4f65-9D91-7224C49458BB}">
                  <c15:dlblFieldTable>
                    <c15:dlblFTEntry>
                      <c15:txfldGUID>{DB77CBD4-4376-4F85-81E5-9B28D4262779}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C44-4AEB-BB82-95383EAF8E5B}"/>
                </c:ext>
                <c:ext xmlns:c15="http://schemas.microsoft.com/office/drawing/2012/chart" uri="{CE6537A1-D6FC-4f65-9D91-7224C49458BB}">
                  <c15:dlblFieldTable>
                    <c15:dlblFTEntry>
                      <c15:txfldGUID>{2DD81EC3-465D-4F99-AA63-24828ED18710}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44-4AEB-BB82-95383EAF8E5B}"/>
                </c:ext>
                <c:ext xmlns:c15="http://schemas.microsoft.com/office/drawing/2012/chart" uri="{CE6537A1-D6FC-4f65-9D91-7224C49458BB}">
                  <c15:layout/>
                  <c15:dlblFieldTable>
                    <c15:dlblFTEntry>
                      <c15:txfldGUID>{0A1DE7E3-98A4-41A5-ACC2-4115E431F83C}</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C44-4AEB-BB82-95383EAF8E5B}"/>
                </c:ext>
                <c:ext xmlns:c15="http://schemas.microsoft.com/office/drawing/2012/chart" uri="{CE6537A1-D6FC-4f65-9D91-7224C49458BB}">
                  <c15:layout/>
                  <c15:dlblFieldTable>
                    <c15:dlblFTEntry>
                      <c15:txfldGUID>{59CB79E1-DF85-43EE-8C3D-EE1727100708}</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C44-4AEB-BB82-95383EAF8E5B}"/>
                </c:ext>
                <c:ext xmlns:c15="http://schemas.microsoft.com/office/drawing/2012/chart" uri="{CE6537A1-D6FC-4f65-9D91-7224C49458BB}">
                  <c15:layout/>
                  <c15:dlblFieldTable>
                    <c15:dlblFTEntry>
                      <c15:txfldGUID>{20A4C2B2-CA91-4BED-A702-2750237E15B6}</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C44-4AEB-BB82-95383EAF8E5B}"/>
                </c:ext>
                <c:ext xmlns:c15="http://schemas.microsoft.com/office/drawing/2012/chart" uri="{CE6537A1-D6FC-4f65-9D91-7224C49458BB}">
                  <c15:layout/>
                  <c15:dlblFieldTable>
                    <c15:dlblFTEntry>
                      <c15:txfldGUID>{D53D02F9-E2A0-4EDB-9C51-0359FFB3AF4E}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C44-4AEB-BB82-95383EAF8E5B}"/>
            </c:ext>
          </c:extLst>
        </c:ser>
        <c:dLbls>
          <c:showLegendKey val="0"/>
          <c:showVal val="1"/>
          <c:showCatName val="0"/>
          <c:showSerName val="0"/>
          <c:showPercent val="0"/>
          <c:showBubbleSize val="0"/>
        </c:dLbls>
        <c:axId val="435971096"/>
        <c:axId val="435966392"/>
      </c:scatterChart>
      <c:valAx>
        <c:axId val="43597109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966392"/>
        <c:crosses val="autoZero"/>
        <c:crossBetween val="midCat"/>
      </c:valAx>
      <c:valAx>
        <c:axId val="43596639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9710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年度から、消防分署に配置しているポンプ車に係る起債の元利償還が始まり、近年</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年間では高くなっています。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公営企業については、長寿命化計画による工事関係経費の起債はあるものの、国庫支出金や県支出金を受けるほか財源確保に努め、一定の繰出し金を保っています。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年度から消防分署に係る施設整備、ポンプ車などの地方債の新規発行があり、一般会計等に係る将来負担額は高くなっています。充当可能基金については、近年減少傾向にありましたが、平成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基金への積立額が取り崩し額を上回り、基金残高は増加しました。地方債の現在高は増えているものの退職手当負担見込額の減や充当可能基金の増により、将来負担比率の分子はマイナスを推移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基準財政需要額算入見込額については、例年大きな変動はありませんが、年々増加傾向にあります。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今後も地方債の発行の抑制と健全な財政運営に努めていく必要があります。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神奈川県清川村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清川リサイクルセンター整備事業や道路維持補修事業に伴い「公共施設等整備事業基金」を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万円取崩しをしたこと、さらに村税の減収などにより「財政調整基金」を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万円取崩しましたが、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万円の積立てをしたことにより、基金全体としては増となっています。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学校等の公共施設の老朽化による建て替えに備えて公共施設等整備事業基金に積立てを行うほか、使途の明確化を図るため、今後もここの特定目的基金に積立てていくことを予定しています。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公共施設等整備事業基金：公共施設等整備の建設事業費及び用地取得費に充当することとしています。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地域活性化推進事業基金：ふるさと創生の事業に充当することとしています。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宮ヶ瀬霊園管理運営基金：宮ヶ瀬霊園の健全な管理運営を図るためとしています。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村営住宅管理運営基金：村営住宅の維持管理、更新その他財政の不足を生じた時の財源に充てるためとしています。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借上型村営住宅管理運営基金：借上型村営住宅推進事業に要する費用に充てるためとしています。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公共施設等整備事業基金：清川リサイクルセンター整備事業や道路維持補修事業に伴い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万円の取崩しを行いました。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宮ヶ瀬霊園管理運営基金：決算余剰金の積立を行いました。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村営住宅管理運営基金：決算余剰金の積立を行いました。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借上型村営住宅管理運営基金：住宅の賃借料として借主に支払ったため、減額となりました。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公共施設等整備事業基金：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学校等の公共施設の老朽化による建て替えに備えて公共施設等整備事業基金に積み立て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を行っていきます。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その他特定目的基金は、基金の使途目的にしたがって、積み立てることとしています。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村税の減収などにより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万円積立てを行いました。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財源とした大規模な投資的事業を行った場合には、財政調整基金が大幅に減額することもありますが、災害等の不測の事態に備えて一定額以上を確保しておく必要があると考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％を目安として残高を確保していくように努めます。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E9DFB58-1098-4261-8F77-4B25AC8A05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A83B78A-C021-4CD3-BA7C-9945D3F91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1A3763C0-9AB6-480E-A5E6-FCA71FE53C1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7548B963-CD5D-42B8-BA4A-3B07E97AE9B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xmlns="" id="{A89E245C-CEFE-4BCD-88E3-D540088B07BE}"/>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xmlns="" id="{EBCD7653-E497-4D24-A04C-836263187FCB}"/>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3A6E4415-31DB-4340-9E6D-A4317F8241F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5A603212-77D1-41BE-A088-E0CF6A9C27C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AA159241-E61A-4082-A699-69071A6B144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3C4E35F7-CAFF-4E06-BF48-3B4149ED980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4468F643-79F3-4859-8412-13746348A13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AC52A989-7C24-478B-8A9B-20C01EB1DF2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F3372992-2CD8-4CF9-AADF-0F06D84B785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A8C66F11-DE83-4B38-BA30-6F28EFDC11D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E908F678-8DE4-46B7-AEB1-BE7392E004C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1048F4BE-A97B-49AA-A2EC-76952253420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871204B8-94CC-48C0-BC2D-FF23723FDD2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A5624E58-536E-4850-A86F-4F3988A2D55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92A146C5-ED92-4BE6-B1E3-FE7335608F1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5E747DC7-BE2A-4671-9341-5E5FF2E7175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2,981
2,961
71.24
2,562,193
2,475,610
86,336
1,569,141
686,830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F13C148B-8CB2-46FE-BAA8-90A5A5F53AD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5F18B488-F329-427A-8518-E8373496400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1902756A-E414-4D11-8FED-2DD7DFE1FE6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C3B6D12B-6237-48FD-80DD-BA07F2DC0C0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B59F96E8-8E94-48FC-BF11-D6CB8ECEEDF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849A52D9-6382-4AA0-AD95-C1603D94DB5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F0F7F154-AC9A-49ED-9619-8D177A29E99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A0E982C1-BD25-46F2-B3AB-29E7CBB5C62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ADB8201A-605C-4476-8C17-4362AB6A838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5A2AEF45-BDB1-4D91-A6EC-67D5DAEAC1E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893BE67C-414B-45A0-A72B-9B777C0F6F0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DD77B212-41DD-429C-92C8-4A69E04A922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CA103873-A26F-47C5-82B7-606BEB350CD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16CBD651-9ED4-431C-82D0-1A1F7540237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51C96A42-35A4-47AD-A520-55D399C58DC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BF84558A-049C-4C83-9FAE-7023087F3B4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3E784543-036B-4DDE-9E13-20FAF690B25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xmlns="" id="{BBBAFAE1-99DC-42DE-882E-B4C46A8AEA6E}"/>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xmlns="" id="{2314BC85-9975-48B9-8AC5-A58AD498BFB1}"/>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xmlns="" id="{4F3AFF1E-7CCD-4178-B268-319ACD818F5D}"/>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xmlns="" id="{03411109-2607-4A04-8E2A-2689C25F7796}"/>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xmlns="" id="{81883807-45FA-477C-B81B-B10011A41B0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xmlns="" id="{AB8618E3-AA0C-4531-BCFD-BD9C0CB6079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xmlns="" id="{2A9A707A-F11D-4009-84AD-3E72BE6C309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xmlns="" id="{9401346D-4EBC-4925-A2A4-8FD0F470052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xmlns="" id="{F3C8DEF9-36B0-4D6B-8815-7FB489BA969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xmlns="" id="{04CE71B6-6062-422A-9F02-3ABAE3FC563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xmlns="" id="{D0F45614-BAED-47FF-975C-E2609EA91F5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xmlns="" id="{DC1F5800-21FE-4FAE-8280-B04854D9630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xmlns="" id="{1DF4EE6F-0B8B-4E8D-9A75-2EF1B86505F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xmlns="" id="{0AC60294-74FD-4A69-B8C8-C7CB6EEF138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xmlns="" id="{8BEB6B44-6258-48E8-93A4-B94F68B5B9E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xmlns="" id="{42C139E4-A895-4103-A246-ECCC26F7FE9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xmlns="" id="{DD39F237-D6A5-4C1B-BB69-5A2E22C7007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本村では、平成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修繕・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更新等費用と充当可能な投資的経費を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年あたり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億円不足することが想定されるものの、修繕・更新に係る費用を縮減することにより、解消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が可能だと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考えられ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ポイント少な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いものの、類似団体を比較して上昇率が高いため、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運営コストを考慮した施設の統廃合や機能の複合化を検討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xmlns="" id="{C4A87E9F-11FF-446C-990B-01E45CA5704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xmlns="" id="{2CAE5DEC-8E54-4AA6-9891-51F1CDD00A7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xmlns="" id="{E9C144DE-AEF1-42AC-8EB2-ACC201B8CD8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xmlns="" id="{560DED33-8481-48C1-80A0-904485BDFE2A}"/>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xmlns="" id="{5D977193-E2FF-45B0-9FD7-1FC5F7520201}"/>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xmlns="" id="{D9C2B6C1-EEB5-4BE9-B0ED-C93391AC3DE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xmlns="" id="{E8F124A9-C6FC-4DF5-A351-67ACB3535563}"/>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xmlns="" id="{3A57F86D-CB44-46F3-81A1-35296F8A6B9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xmlns="" id="{79B71AF5-5E76-466E-A1FC-9B7CCAF7B1C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xmlns="" id="{5F3F473F-8CF3-4E8B-A30C-415D9FCD6C3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xmlns="" id="{A2439D99-74DE-4BDB-9797-47BC7D63F0D8}"/>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xmlns="" id="{35E03917-4500-467D-B62B-62AB7533C88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xmlns="" id="{05019118-978F-4B2F-8DC8-C645EDC4D0D1}"/>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xmlns="" id="{BE221EF7-9FC0-4EFF-A436-077BA4F168C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xmlns="" id="{F7150181-C954-486C-B950-27D455A5FEF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xmlns="" id="{49BE8307-B665-44BF-8159-2E5E5C338B6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2" name="直線コネクタ 71">
          <a:extLst>
            <a:ext uri="{FF2B5EF4-FFF2-40B4-BE49-F238E27FC236}">
              <a16:creationId xmlns:a16="http://schemas.microsoft.com/office/drawing/2014/main" xmlns="" id="{7763FF7D-C9D9-4AC4-B19B-3474B02F9D0B}"/>
            </a:ext>
          </a:extLst>
        </xdr:cNvPr>
        <xdr:cNvCxnSpPr/>
      </xdr:nvCxnSpPr>
      <xdr:spPr>
        <a:xfrm flipV="1">
          <a:off x="4760595" y="468884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3" name="有形固定資産減価償却率最小値テキスト">
          <a:extLst>
            <a:ext uri="{FF2B5EF4-FFF2-40B4-BE49-F238E27FC236}">
              <a16:creationId xmlns:a16="http://schemas.microsoft.com/office/drawing/2014/main" xmlns="" id="{A1F61621-AFC6-4FCD-A845-B6EEFE8AB61F}"/>
            </a:ext>
          </a:extLst>
        </xdr:cNvPr>
        <xdr:cNvSpPr txBox="1"/>
      </xdr:nvSpPr>
      <xdr:spPr>
        <a:xfrm>
          <a:off x="48133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4" name="直線コネクタ 73">
          <a:extLst>
            <a:ext uri="{FF2B5EF4-FFF2-40B4-BE49-F238E27FC236}">
              <a16:creationId xmlns:a16="http://schemas.microsoft.com/office/drawing/2014/main" xmlns="" id="{CED830A6-002E-4082-9B4A-E9B5C4BA1BDC}"/>
            </a:ext>
          </a:extLst>
        </xdr:cNvPr>
        <xdr:cNvCxnSpPr/>
      </xdr:nvCxnSpPr>
      <xdr:spPr>
        <a:xfrm>
          <a:off x="4673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5" name="有形固定資産減価償却率最大値テキスト">
          <a:extLst>
            <a:ext uri="{FF2B5EF4-FFF2-40B4-BE49-F238E27FC236}">
              <a16:creationId xmlns:a16="http://schemas.microsoft.com/office/drawing/2014/main" xmlns="" id="{0499D4FD-28CB-4C38-A809-E962CBD76093}"/>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6" name="直線コネクタ 75">
          <a:extLst>
            <a:ext uri="{FF2B5EF4-FFF2-40B4-BE49-F238E27FC236}">
              <a16:creationId xmlns:a16="http://schemas.microsoft.com/office/drawing/2014/main" xmlns="" id="{7016DCCA-A4B5-4FA1-A3DA-D0CDF73A1AC6}"/>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7" name="有形固定資産減価償却率平均値テキスト">
          <a:extLst>
            <a:ext uri="{FF2B5EF4-FFF2-40B4-BE49-F238E27FC236}">
              <a16:creationId xmlns:a16="http://schemas.microsoft.com/office/drawing/2014/main" xmlns="" id="{9C21EBEB-6BAD-4132-A0C2-491E8F3F56B7}"/>
            </a:ext>
          </a:extLst>
        </xdr:cNvPr>
        <xdr:cNvSpPr txBox="1"/>
      </xdr:nvSpPr>
      <xdr:spPr>
        <a:xfrm>
          <a:off x="4813300" y="5108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8" name="フローチャート: 判断 77">
          <a:extLst>
            <a:ext uri="{FF2B5EF4-FFF2-40B4-BE49-F238E27FC236}">
              <a16:creationId xmlns:a16="http://schemas.microsoft.com/office/drawing/2014/main" xmlns="" id="{2EB9EC59-2E50-4426-B658-8160690CABC0}"/>
            </a:ext>
          </a:extLst>
        </xdr:cNvPr>
        <xdr:cNvSpPr/>
      </xdr:nvSpPr>
      <xdr:spPr>
        <a:xfrm>
          <a:off x="47117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9" name="フローチャート: 判断 78">
          <a:extLst>
            <a:ext uri="{FF2B5EF4-FFF2-40B4-BE49-F238E27FC236}">
              <a16:creationId xmlns:a16="http://schemas.microsoft.com/office/drawing/2014/main" xmlns="" id="{68AA782B-4507-4FE3-A0DE-40B46B33CA27}"/>
            </a:ext>
          </a:extLst>
        </xdr:cNvPr>
        <xdr:cNvSpPr/>
      </xdr:nvSpPr>
      <xdr:spPr>
        <a:xfrm>
          <a:off x="4000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0" name="フローチャート: 判断 79">
          <a:extLst>
            <a:ext uri="{FF2B5EF4-FFF2-40B4-BE49-F238E27FC236}">
              <a16:creationId xmlns:a16="http://schemas.microsoft.com/office/drawing/2014/main" xmlns="" id="{9D326288-E536-4E11-A00B-A7457B540A02}"/>
            </a:ext>
          </a:extLst>
        </xdr:cNvPr>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1" name="フローチャート: 判断 80">
          <a:extLst>
            <a:ext uri="{FF2B5EF4-FFF2-40B4-BE49-F238E27FC236}">
              <a16:creationId xmlns:a16="http://schemas.microsoft.com/office/drawing/2014/main" xmlns="" id="{1BFCBC83-D4C8-42B7-9286-25C3472CCAB0}"/>
            </a:ext>
          </a:extLst>
        </xdr:cNvPr>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E15CC875-B5DD-4B86-9FA3-431CABA56B7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88CF96FB-D8CC-4AB5-8665-D72F38B012A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53845128-1003-4BFF-A0A8-ADEAA7B9E6D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C661619C-CBF4-4FEB-80E7-AB5DC269CEB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1837B093-724C-41AC-A31E-421ECC36E9F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87" name="楕円 86">
          <a:extLst>
            <a:ext uri="{FF2B5EF4-FFF2-40B4-BE49-F238E27FC236}">
              <a16:creationId xmlns:a16="http://schemas.microsoft.com/office/drawing/2014/main" xmlns="" id="{8700E04F-7D1C-4F05-93C6-968FE094E173}"/>
            </a:ext>
          </a:extLst>
        </xdr:cNvPr>
        <xdr:cNvSpPr/>
      </xdr:nvSpPr>
      <xdr:spPr>
        <a:xfrm>
          <a:off x="4711700" y="52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102675</xdr:rowOff>
    </xdr:from>
    <xdr:ext cx="405111" cy="259045"/>
    <xdr:sp macro="" textlink="">
      <xdr:nvSpPr>
        <xdr:cNvPr id="88" name="有形固定資産減価償却率該当値テキスト">
          <a:extLst>
            <a:ext uri="{FF2B5EF4-FFF2-40B4-BE49-F238E27FC236}">
              <a16:creationId xmlns:a16="http://schemas.microsoft.com/office/drawing/2014/main" xmlns="" id="{DEF135A5-4583-47F7-A7B6-9C5B6E1C5E8C}"/>
            </a:ext>
          </a:extLst>
        </xdr:cNvPr>
        <xdr:cNvSpPr txBox="1"/>
      </xdr:nvSpPr>
      <xdr:spPr>
        <a:xfrm>
          <a:off x="4813300" y="524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149437</xdr:rowOff>
    </xdr:from>
    <xdr:to>
      <xdr:col>19</xdr:col>
      <xdr:colOff>187325</xdr:colOff>
      <xdr:row>31</xdr:row>
      <xdr:rowOff>79587</xdr:rowOff>
    </xdr:to>
    <xdr:sp macro="" textlink="">
      <xdr:nvSpPr>
        <xdr:cNvPr id="89" name="楕円 88">
          <a:extLst>
            <a:ext uri="{FF2B5EF4-FFF2-40B4-BE49-F238E27FC236}">
              <a16:creationId xmlns:a16="http://schemas.microsoft.com/office/drawing/2014/main" xmlns="" id="{C4997CF3-DF6B-4E99-8FCB-B05C9039F27C}"/>
            </a:ext>
          </a:extLst>
        </xdr:cNvPr>
        <xdr:cNvSpPr/>
      </xdr:nvSpPr>
      <xdr:spPr>
        <a:xfrm>
          <a:off x="4000500" y="5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28787</xdr:rowOff>
    </xdr:to>
    <xdr:cxnSp macro="">
      <xdr:nvCxnSpPr>
        <xdr:cNvPr id="90" name="直線コネクタ 89">
          <a:extLst>
            <a:ext uri="{FF2B5EF4-FFF2-40B4-BE49-F238E27FC236}">
              <a16:creationId xmlns:a16="http://schemas.microsoft.com/office/drawing/2014/main" xmlns="" id="{C0AFFD7E-F132-41B4-ABDC-B6DF4393E199}"/>
            </a:ext>
          </a:extLst>
        </xdr:cNvPr>
        <xdr:cNvCxnSpPr/>
      </xdr:nvCxnSpPr>
      <xdr:spPr>
        <a:xfrm flipV="1">
          <a:off x="4051300" y="5318548"/>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4445</xdr:rowOff>
    </xdr:from>
    <xdr:to>
      <xdr:col>15</xdr:col>
      <xdr:colOff>187325</xdr:colOff>
      <xdr:row>32</xdr:row>
      <xdr:rowOff>106045</xdr:rowOff>
    </xdr:to>
    <xdr:sp macro="" textlink="">
      <xdr:nvSpPr>
        <xdr:cNvPr id="91" name="楕円 90">
          <a:extLst>
            <a:ext uri="{FF2B5EF4-FFF2-40B4-BE49-F238E27FC236}">
              <a16:creationId xmlns:a16="http://schemas.microsoft.com/office/drawing/2014/main" xmlns="" id="{A3640C64-D3CC-415B-BA2B-ED41FF2D865D}"/>
            </a:ext>
          </a:extLst>
        </xdr:cNvPr>
        <xdr:cNvSpPr/>
      </xdr:nvSpPr>
      <xdr:spPr>
        <a:xfrm>
          <a:off x="323850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32</xdr:row>
      <xdr:rowOff>55245</xdr:rowOff>
    </xdr:to>
    <xdr:cxnSp macro="">
      <xdr:nvCxnSpPr>
        <xdr:cNvPr id="92" name="直線コネクタ 91">
          <a:extLst>
            <a:ext uri="{FF2B5EF4-FFF2-40B4-BE49-F238E27FC236}">
              <a16:creationId xmlns:a16="http://schemas.microsoft.com/office/drawing/2014/main" xmlns="" id="{28E6E015-971C-4356-BA90-DD8B696C00C5}"/>
            </a:ext>
          </a:extLst>
        </xdr:cNvPr>
        <xdr:cNvCxnSpPr/>
      </xdr:nvCxnSpPr>
      <xdr:spPr>
        <a:xfrm flipV="1">
          <a:off x="3289300" y="5343737"/>
          <a:ext cx="762000" cy="19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3" name="n_1aveValue有形固定資産減価償却率">
          <a:extLst>
            <a:ext uri="{FF2B5EF4-FFF2-40B4-BE49-F238E27FC236}">
              <a16:creationId xmlns:a16="http://schemas.microsoft.com/office/drawing/2014/main" xmlns="" id="{45297002-E141-42E0-9A8A-373BAC692C05}"/>
            </a:ext>
          </a:extLst>
        </xdr:cNvPr>
        <xdr:cNvSpPr txBox="1"/>
      </xdr:nvSpPr>
      <xdr:spPr>
        <a:xfrm>
          <a:off x="38360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4" name="n_2aveValue有形固定資産減価償却率">
          <a:extLst>
            <a:ext uri="{FF2B5EF4-FFF2-40B4-BE49-F238E27FC236}">
              <a16:creationId xmlns:a16="http://schemas.microsoft.com/office/drawing/2014/main" xmlns="" id="{A593157B-B15A-41AE-863A-12A1FD5AAA05}"/>
            </a:ext>
          </a:extLst>
        </xdr:cNvPr>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a:extLst>
            <a:ext uri="{FF2B5EF4-FFF2-40B4-BE49-F238E27FC236}">
              <a16:creationId xmlns:a16="http://schemas.microsoft.com/office/drawing/2014/main" xmlns="" id="{B6299B19-2A80-4D6E-8F22-27553A5CCDFE}"/>
            </a:ext>
          </a:extLst>
        </xdr:cNvPr>
        <xdr:cNvSpPr txBox="1"/>
      </xdr:nvSpPr>
      <xdr:spPr>
        <a:xfrm>
          <a:off x="2324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70714</xdr:rowOff>
    </xdr:from>
    <xdr:ext cx="405111" cy="259045"/>
    <xdr:sp macro="" textlink="">
      <xdr:nvSpPr>
        <xdr:cNvPr id="96" name="n_1mainValue有形固定資産減価償却率">
          <a:extLst>
            <a:ext uri="{FF2B5EF4-FFF2-40B4-BE49-F238E27FC236}">
              <a16:creationId xmlns:a16="http://schemas.microsoft.com/office/drawing/2014/main" xmlns="" id="{BC84A4E0-1151-400C-B759-4744086B9838}"/>
            </a:ext>
          </a:extLst>
        </xdr:cNvPr>
        <xdr:cNvSpPr txBox="1"/>
      </xdr:nvSpPr>
      <xdr:spPr>
        <a:xfrm>
          <a:off x="3836044" y="538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7" name="n_2mainValue有形固定資産減価償却率">
          <a:extLst>
            <a:ext uri="{FF2B5EF4-FFF2-40B4-BE49-F238E27FC236}">
              <a16:creationId xmlns:a16="http://schemas.microsoft.com/office/drawing/2014/main" xmlns="" id="{A5062D5C-E5D8-4DD5-A460-C5B27FAB1F6F}"/>
            </a:ext>
          </a:extLst>
        </xdr:cNvPr>
        <xdr:cNvSpPr txBox="1"/>
      </xdr:nvSpPr>
      <xdr:spPr>
        <a:xfrm>
          <a:off x="30867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xmlns="" id="{03081D6C-B5D2-4DA8-A974-A63ECF5CCBB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xmlns="" id="{2FCDCE42-1E5F-41D2-AEF6-3A527AE0902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0" name="正方形/長方形 99">
          <a:extLst>
            <a:ext uri="{FF2B5EF4-FFF2-40B4-BE49-F238E27FC236}">
              <a16:creationId xmlns:a16="http://schemas.microsoft.com/office/drawing/2014/main" xmlns="" id="{B6BEE673-AF71-4E41-9245-447B9CE9B6B6}"/>
            </a:ext>
          </a:extLst>
        </xdr:cNvPr>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xmlns="" id="{FDF0BBEF-1F54-4D29-81DD-26AA91522DE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xmlns="" id="{0F806C2B-598F-4DCB-AC17-5235EB485EF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xmlns="" id="{8B476DB7-2AEE-4446-A0EA-1CC7BAE49EE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xmlns="" id="{4CF00EFA-B272-4B75-A5F6-0C36C78B1DB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xmlns="" id="{B2388534-77CA-4D7E-8D79-82F1EFFB3EC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xmlns="" id="{49A6560C-80DB-424E-A6FB-FD07839AFD7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xmlns="" id="{4C40B515-63E4-4233-9E89-0BFFD33D3DB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xmlns="" id="{6A115F5F-3C35-47FE-A1E7-70065FA0042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xmlns="" id="{5B8DAC0C-A8D1-4055-8E29-0C8D3E80A62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xmlns="" id="{428C93BE-5D1F-4D3B-AB3D-9FFA53849D6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将来負担額に対して、充当可能額が大きいため債務償還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はマイナス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非常に少なくなってい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人口減少の進行に伴い、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村税等の収入減が見込まれるため、基金の積立や地方債の借入れの状況を把握し、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xmlns="" id="{23D3254D-E427-4BC1-A676-7D993EE5B1E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xmlns="" id="{187841AF-9595-4EC0-963B-1095C748D14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xmlns="" id="{A022C1AC-E2BA-4D3C-945C-33C3C93A37F1}"/>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xmlns="" id="{E05F3BEF-70CC-46EA-A3C1-6F343A9C1EB6}"/>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xmlns="" id="{09EAD10A-68C2-41AA-8466-6DC78A3B899D}"/>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xmlns="" id="{203BCEE2-3AE6-4D79-BA90-3A149A0A64C9}"/>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xmlns="" id="{0D021BA1-355A-46BC-9224-0B12EDD6E01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xmlns="" id="{FD20C964-499C-4BA0-8E5B-0C18C7F6328D}"/>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xmlns="" id="{774D8924-173E-460E-81D3-B160E23CCDA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xmlns="" id="{86810438-9F6E-4BD1-B3C3-D7900C46910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xmlns="" id="{E4C26549-FD33-4902-93B3-BF372BDE4FD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a:extLst>
            <a:ext uri="{FF2B5EF4-FFF2-40B4-BE49-F238E27FC236}">
              <a16:creationId xmlns:a16="http://schemas.microsoft.com/office/drawing/2014/main" xmlns="" id="{380946A9-87BB-4851-9C4D-054BB19CA19B}"/>
            </a:ext>
          </a:extLst>
        </xdr:cNvPr>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213A898E-38D4-4657-9E7C-0B60D86FB5C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xmlns="" id="{079F9522-258C-4B83-827A-55270DA8C588}"/>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xmlns="" id="{87FE3630-D373-493B-B642-766D2BDF59F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xmlns="" id="{0ADFCCFB-7A39-404F-AB70-10F14EA077CB}"/>
            </a:ext>
          </a:extLst>
        </xdr:cNvPr>
        <xdr:cNvCxnSpPr/>
      </xdr:nvCxnSpPr>
      <xdr:spPr>
        <a:xfrm flipV="1">
          <a:off x="14793595" y="4578371"/>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a:extLst>
            <a:ext uri="{FF2B5EF4-FFF2-40B4-BE49-F238E27FC236}">
              <a16:creationId xmlns:a16="http://schemas.microsoft.com/office/drawing/2014/main" xmlns="" id="{434081EC-AC4B-428C-BFCA-ED36512D6A1F}"/>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xmlns="" id="{E635FE28-3000-4C0F-B7AE-D0205A44BB44}"/>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9" name="債務償還比率最大値テキスト">
          <a:extLst>
            <a:ext uri="{FF2B5EF4-FFF2-40B4-BE49-F238E27FC236}">
              <a16:creationId xmlns:a16="http://schemas.microsoft.com/office/drawing/2014/main" xmlns="" id="{A3177A92-8FAA-4158-B607-A5673C027DC4}"/>
            </a:ext>
          </a:extLst>
        </xdr:cNvPr>
        <xdr:cNvSpPr txBox="1"/>
      </xdr:nvSpPr>
      <xdr:spPr>
        <a:xfrm>
          <a:off x="14846300" y="43535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0" name="直線コネクタ 129">
          <a:extLst>
            <a:ext uri="{FF2B5EF4-FFF2-40B4-BE49-F238E27FC236}">
              <a16:creationId xmlns:a16="http://schemas.microsoft.com/office/drawing/2014/main" xmlns="" id="{449FBAEE-0372-429C-A545-02EED81D7A01}"/>
            </a:ext>
          </a:extLst>
        </xdr:cNvPr>
        <xdr:cNvCxnSpPr/>
      </xdr:nvCxnSpPr>
      <xdr:spPr>
        <a:xfrm>
          <a:off x="14706600" y="4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1" name="債務償還比率平均値テキスト">
          <a:extLst>
            <a:ext uri="{FF2B5EF4-FFF2-40B4-BE49-F238E27FC236}">
              <a16:creationId xmlns:a16="http://schemas.microsoft.com/office/drawing/2014/main" xmlns="" id="{92DC30ED-7F34-47A8-A3AE-65F784D620A0}"/>
            </a:ext>
          </a:extLst>
        </xdr:cNvPr>
        <xdr:cNvSpPr txBox="1"/>
      </xdr:nvSpPr>
      <xdr:spPr>
        <a:xfrm>
          <a:off x="14846300" y="529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2" name="フローチャート: 判断 131">
          <a:extLst>
            <a:ext uri="{FF2B5EF4-FFF2-40B4-BE49-F238E27FC236}">
              <a16:creationId xmlns:a16="http://schemas.microsoft.com/office/drawing/2014/main" xmlns="" id="{9E76883A-C9AB-4F1A-B5A3-3E193142E792}"/>
            </a:ext>
          </a:extLst>
        </xdr:cNvPr>
        <xdr:cNvSpPr/>
      </xdr:nvSpPr>
      <xdr:spPr>
        <a:xfrm>
          <a:off x="14744700" y="5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3" name="フローチャート: 判断 132">
          <a:extLst>
            <a:ext uri="{FF2B5EF4-FFF2-40B4-BE49-F238E27FC236}">
              <a16:creationId xmlns:a16="http://schemas.microsoft.com/office/drawing/2014/main" xmlns="" id="{F85F57B3-D4B5-410B-8107-E3D0715EE2BE}"/>
            </a:ext>
          </a:extLst>
        </xdr:cNvPr>
        <xdr:cNvSpPr/>
      </xdr:nvSpPr>
      <xdr:spPr>
        <a:xfrm>
          <a:off x="14033500" y="54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2D132480-921A-4116-8BEF-1F8E00D3EFD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2B21B9E8-AB11-4B3B-BD44-1E6F5238784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DE97FEBC-45A7-4AAA-8F23-D4C38954D60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478E381F-DA44-4E7F-B3CC-4052C4AAAD6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AFFB0373-8EA7-4F2A-890E-41B588E46DD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64759</xdr:rowOff>
    </xdr:from>
    <xdr:ext cx="469744" cy="259045"/>
    <xdr:sp macro="" textlink="">
      <xdr:nvSpPr>
        <xdr:cNvPr id="139" name="n_1aveValue債務償還比率">
          <a:extLst>
            <a:ext uri="{FF2B5EF4-FFF2-40B4-BE49-F238E27FC236}">
              <a16:creationId xmlns:a16="http://schemas.microsoft.com/office/drawing/2014/main" xmlns="" id="{1ADE043E-B24E-4F8B-BB63-1800DE5F9198}"/>
            </a:ext>
          </a:extLst>
        </xdr:cNvPr>
        <xdr:cNvSpPr txBox="1"/>
      </xdr:nvSpPr>
      <xdr:spPr>
        <a:xfrm>
          <a:off x="13836727" y="520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xmlns="" id="{2E00A43A-C5FA-48D0-8BB6-DA8FFFED510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xmlns="" id="{8BEBA35F-6C62-4276-BCEA-9B2EFB8D927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xmlns="" id="{8ED5ADE8-F218-4635-9B84-83E9B679D2D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xmlns="" id="{CCEFC411-9753-4262-818C-15D21927377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xmlns="" id="{616F10C9-6184-4802-B035-36364815385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xmlns="" id="{DCE53662-BE60-4D9F-B1B6-73F672D0B42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6C3C075-15F8-4526-8A01-BEC15BDBD4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F0A2266-0350-4401-B90D-2629F9ED52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6595B6B-0ECD-4027-B21E-CBE8A71F5F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993210E-6863-47AE-A292-08B4F5C5C5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C36AEBE-30A4-4312-A03A-593971A5A9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423CB87-DBA2-4CF4-B79E-A6F481A345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963E2B0-35AA-4463-9569-EBBAD913B8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AA42A4B-1CDF-4498-BCCC-031CFD2F16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DAE8D5E-3F24-4B1F-8430-F7249948E8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0A314FD-ECD1-4C14-B71D-5F94C8CF1C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2,981
2,961
71.24
2,562,193
2,475,610
86,336
1,569,141
686,830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0041B5D-8743-4E02-9B31-94DD0F6636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F20AFE9-D4A5-49AF-9633-2469A67220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52FFF53-ABDA-46FF-B097-7CB898143C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010B124-0D1C-4805-96B7-547640170E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DE5F9EE-3BC3-42FF-8E64-C3FA2CC6AF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D2AD52FD-1759-430B-AD52-D6E0199CC8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311339B-88EC-45CD-8ED7-B2EC1ABF5E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71FDFE6-15AD-474D-99A3-F53A180D49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9DDFB51-0584-40CE-A33B-1C34717A53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0CA9B75-BCE2-44A7-BD34-153944DF5B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426CC3E-C24E-4D61-ACAC-B7873A4126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820A48B-35BB-4866-A75A-07E001201A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AB25821-0C22-47DD-941A-B2B12BAFC9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EB443E6-0F2A-42E4-B24A-C1F04A00E5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81F497C-22C4-4812-86E1-DAD47B17E6E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794C08C-F0D0-40CC-8ACE-21633E1848A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A9280E8-5788-4E41-8AF1-1E9174368D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DCDF593-3DD4-48BB-8C87-AF7DFEB08B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2E6F0A6-8174-4635-8BFC-D0895DF1DA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A06B9972-12A4-4140-9345-A925909C622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F8314BF0-4861-4B0D-B5D7-1D8FAA15FB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ECE1346F-5F51-49BC-A073-22FF572C25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BDE7B918-BCA0-4D94-8110-E67A860EB97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EF0AB34F-109C-4DAC-A77A-646636BCBE7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FC777394-37E9-4A33-969F-5242BC50E3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DEF6417-6619-47EE-A5F9-0C5518C9BC7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57EC2886-9C1C-4902-8DFE-3D010DE5FB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97D73E84-D209-4195-A20B-6E0DA00A2A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F1EEE730-D0D3-477F-80A4-2BFB5489EC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CD7D4E7A-95C0-487E-A3A7-BFCC41C0BF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xmlns="" id="{67753FCC-62FE-482E-B74C-A22112318BE9}"/>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B835531E-C853-42BE-B808-8E83B9F7A1D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CB22B0F0-E9EE-40E2-AE3D-B995EC707B68}"/>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5DEC6AF3-BEA1-42D9-9406-114E0A57CD2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DE9F6445-DCFD-4F80-BC62-1CF4D5D6E10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3EAFAE0C-6738-4B0A-81B7-90DC7F376DE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F148A5A9-FBFF-455C-A045-9B715E082ED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C07032B7-B794-4C14-B612-67EB6E18A95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xmlns="" id="{E4E7CC53-D70B-440C-B607-7A4A1E553E25}"/>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7C0D941A-9756-4A1C-86B2-A1B890502F2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0F3DBBD2-1C8F-46AF-BABC-BDC3A9474C7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xmlns="" id="{4025256F-7055-44EB-945F-E4B6B63B60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xmlns="" id="{DDBD1EF8-FFF9-48DC-8D85-0F147D4C9BD7}"/>
            </a:ext>
          </a:extLst>
        </xdr:cNvPr>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xmlns="" id="{F0833802-8007-4C31-B136-F0B04C6A4BEF}"/>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xmlns="" id="{6CFDAF7A-3D65-4060-8C21-1522683F200A}"/>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xmlns="" id="{BD7182A8-395E-45B4-8B31-B855A6595AB9}"/>
            </a:ext>
          </a:extLst>
        </xdr:cNvPr>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xmlns="" id="{9C05906C-6D44-4C94-B70B-D2FD03F5705A}"/>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a:extLst>
            <a:ext uri="{FF2B5EF4-FFF2-40B4-BE49-F238E27FC236}">
              <a16:creationId xmlns:a16="http://schemas.microsoft.com/office/drawing/2014/main" xmlns="" id="{9C74CE0B-CE28-4CC5-A5B7-D2482E1617F2}"/>
            </a:ext>
          </a:extLst>
        </xdr:cNvPr>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xmlns="" id="{FE5AFFBB-10BD-4B19-B815-FEC7F8729006}"/>
            </a:ext>
          </a:extLst>
        </xdr:cNvPr>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xmlns="" id="{82653600-D5BE-49B0-929D-B43056B808A6}"/>
            </a:ext>
          </a:extLst>
        </xdr:cNvPr>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xmlns="" id="{7A281061-D708-43E8-8130-159078D04C35}"/>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xmlns="" id="{2044BFA7-CBC5-4230-B6B2-56D320A85AAF}"/>
            </a:ext>
          </a:extLst>
        </xdr:cNvPr>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748AAE0-3546-4E6E-A159-1BF33977C81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CF10B7E5-0607-4C87-A6CD-76ADE02FAC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53E503E-5D5A-4367-B057-B9C53B2552C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4B436CC4-2852-40FD-BFC5-411B30EDAA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F956F90-B578-48FB-8753-F5EACC9E13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xdr:rowOff>
    </xdr:from>
    <xdr:to>
      <xdr:col>24</xdr:col>
      <xdr:colOff>114300</xdr:colOff>
      <xdr:row>38</xdr:row>
      <xdr:rowOff>110998</xdr:rowOff>
    </xdr:to>
    <xdr:sp macro="" textlink="">
      <xdr:nvSpPr>
        <xdr:cNvPr id="69" name="楕円 68">
          <a:extLst>
            <a:ext uri="{FF2B5EF4-FFF2-40B4-BE49-F238E27FC236}">
              <a16:creationId xmlns:a16="http://schemas.microsoft.com/office/drawing/2014/main" xmlns="" id="{5569A4EB-98DB-4071-A12D-8E8246DAB430}"/>
            </a:ext>
          </a:extLst>
        </xdr:cNvPr>
        <xdr:cNvSpPr/>
      </xdr:nvSpPr>
      <xdr:spPr>
        <a:xfrm>
          <a:off x="45847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32275</xdr:rowOff>
    </xdr:from>
    <xdr:ext cx="405111" cy="259045"/>
    <xdr:sp macro="" textlink="">
      <xdr:nvSpPr>
        <xdr:cNvPr id="70" name="【道路】&#10;有形固定資産減価償却率該当値テキスト">
          <a:extLst>
            <a:ext uri="{FF2B5EF4-FFF2-40B4-BE49-F238E27FC236}">
              <a16:creationId xmlns:a16="http://schemas.microsoft.com/office/drawing/2014/main" xmlns="" id="{2BDE3824-BB59-461C-907D-AA5DB73FFAF4}"/>
            </a:ext>
          </a:extLst>
        </xdr:cNvPr>
        <xdr:cNvSpPr txBox="1"/>
      </xdr:nvSpPr>
      <xdr:spPr>
        <a:xfrm>
          <a:off x="4673600" y="637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57404</xdr:rowOff>
    </xdr:from>
    <xdr:to>
      <xdr:col>20</xdr:col>
      <xdr:colOff>38100</xdr:colOff>
      <xdr:row>38</xdr:row>
      <xdr:rowOff>159004</xdr:rowOff>
    </xdr:to>
    <xdr:sp macro="" textlink="">
      <xdr:nvSpPr>
        <xdr:cNvPr id="71" name="楕円 70">
          <a:extLst>
            <a:ext uri="{FF2B5EF4-FFF2-40B4-BE49-F238E27FC236}">
              <a16:creationId xmlns:a16="http://schemas.microsoft.com/office/drawing/2014/main" xmlns="" id="{3F70B7B2-1FFC-491E-94BE-6622C2416A5B}"/>
            </a:ext>
          </a:extLst>
        </xdr:cNvPr>
        <xdr:cNvSpPr/>
      </xdr:nvSpPr>
      <xdr:spPr>
        <a:xfrm>
          <a:off x="3746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60198</xdr:rowOff>
    </xdr:from>
    <xdr:to>
      <xdr:col>24</xdr:col>
      <xdr:colOff>63500</xdr:colOff>
      <xdr:row>38</xdr:row>
      <xdr:rowOff>108204</xdr:rowOff>
    </xdr:to>
    <xdr:cxnSp macro="">
      <xdr:nvCxnSpPr>
        <xdr:cNvPr id="72" name="直線コネクタ 71">
          <a:extLst>
            <a:ext uri="{FF2B5EF4-FFF2-40B4-BE49-F238E27FC236}">
              <a16:creationId xmlns:a16="http://schemas.microsoft.com/office/drawing/2014/main" xmlns="" id="{B3F4AF44-D2D6-40FF-BCA7-1BF0EEBDE832}"/>
            </a:ext>
          </a:extLst>
        </xdr:cNvPr>
        <xdr:cNvCxnSpPr/>
      </xdr:nvCxnSpPr>
      <xdr:spPr>
        <a:xfrm flipV="1">
          <a:off x="3797300" y="65752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xdr:rowOff>
    </xdr:from>
    <xdr:to>
      <xdr:col>15</xdr:col>
      <xdr:colOff>101600</xdr:colOff>
      <xdr:row>39</xdr:row>
      <xdr:rowOff>101854</xdr:rowOff>
    </xdr:to>
    <xdr:sp macro="" textlink="">
      <xdr:nvSpPr>
        <xdr:cNvPr id="73" name="楕円 72">
          <a:extLst>
            <a:ext uri="{FF2B5EF4-FFF2-40B4-BE49-F238E27FC236}">
              <a16:creationId xmlns:a16="http://schemas.microsoft.com/office/drawing/2014/main" xmlns="" id="{0957D576-A03E-44C2-B642-B9B85D75823B}"/>
            </a:ext>
          </a:extLst>
        </xdr:cNvPr>
        <xdr:cNvSpPr/>
      </xdr:nvSpPr>
      <xdr:spPr>
        <a:xfrm>
          <a:off x="2857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108204</xdr:rowOff>
    </xdr:from>
    <xdr:to>
      <xdr:col>19</xdr:col>
      <xdr:colOff>177800</xdr:colOff>
      <xdr:row>39</xdr:row>
      <xdr:rowOff>51054</xdr:rowOff>
    </xdr:to>
    <xdr:cxnSp macro="">
      <xdr:nvCxnSpPr>
        <xdr:cNvPr id="74" name="直線コネクタ 73">
          <a:extLst>
            <a:ext uri="{FF2B5EF4-FFF2-40B4-BE49-F238E27FC236}">
              <a16:creationId xmlns:a16="http://schemas.microsoft.com/office/drawing/2014/main" xmlns="" id="{8D7D0794-D539-4108-9642-85B9DBADE6D5}"/>
            </a:ext>
          </a:extLst>
        </xdr:cNvPr>
        <xdr:cNvCxnSpPr/>
      </xdr:nvCxnSpPr>
      <xdr:spPr>
        <a:xfrm flipV="1">
          <a:off x="2908300" y="66233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5" name="n_1aveValue【道路】&#10;有形固定資産減価償却率">
          <a:extLst>
            <a:ext uri="{FF2B5EF4-FFF2-40B4-BE49-F238E27FC236}">
              <a16:creationId xmlns:a16="http://schemas.microsoft.com/office/drawing/2014/main" xmlns="" id="{5DD3C278-92B9-4B72-8464-D5A980384C0D}"/>
            </a:ext>
          </a:extLst>
        </xdr:cNvPr>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6" name="n_2aveValue【道路】&#10;有形固定資産減価償却率">
          <a:extLst>
            <a:ext uri="{FF2B5EF4-FFF2-40B4-BE49-F238E27FC236}">
              <a16:creationId xmlns:a16="http://schemas.microsoft.com/office/drawing/2014/main" xmlns="" id="{ADFFDE12-FA61-408E-80C4-C4FD1E0FECD7}"/>
            </a:ext>
          </a:extLst>
        </xdr:cNvPr>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7" name="n_3aveValue【道路】&#10;有形固定資産減価償却率">
          <a:extLst>
            <a:ext uri="{FF2B5EF4-FFF2-40B4-BE49-F238E27FC236}">
              <a16:creationId xmlns:a16="http://schemas.microsoft.com/office/drawing/2014/main" xmlns="" id="{A2F91279-77E7-4C2D-9EE4-64A9A3F93603}"/>
            </a:ext>
          </a:extLst>
        </xdr:cNvPr>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4081</xdr:rowOff>
    </xdr:from>
    <xdr:ext cx="405111" cy="259045"/>
    <xdr:sp macro="" textlink="">
      <xdr:nvSpPr>
        <xdr:cNvPr id="78" name="n_1mainValue【道路】&#10;有形固定資産減価償却率">
          <a:extLst>
            <a:ext uri="{FF2B5EF4-FFF2-40B4-BE49-F238E27FC236}">
              <a16:creationId xmlns:a16="http://schemas.microsoft.com/office/drawing/2014/main" xmlns="" id="{66856022-1E02-4F80-AC59-2F7CB2FDC277}"/>
            </a:ext>
          </a:extLst>
        </xdr:cNvPr>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92981</xdr:rowOff>
    </xdr:from>
    <xdr:ext cx="405111" cy="259045"/>
    <xdr:sp macro="" textlink="">
      <xdr:nvSpPr>
        <xdr:cNvPr id="79" name="n_2mainValue【道路】&#10;有形固定資産減価償却率">
          <a:extLst>
            <a:ext uri="{FF2B5EF4-FFF2-40B4-BE49-F238E27FC236}">
              <a16:creationId xmlns:a16="http://schemas.microsoft.com/office/drawing/2014/main" xmlns="" id="{35E8C6F4-3E21-4B38-947A-395C27942292}"/>
            </a:ext>
          </a:extLst>
        </xdr:cNvPr>
        <xdr:cNvSpPr txBox="1"/>
      </xdr:nvSpPr>
      <xdr:spPr>
        <a:xfrm>
          <a:off x="2705744"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xmlns="" id="{82608D7B-5DDF-4002-B67A-79564B93A1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xmlns="" id="{3E67EE6B-434F-4544-AFBB-AF803E21CC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xmlns="" id="{C584D762-B836-4745-BF0A-9EF887E727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xmlns="" id="{54E188FD-0AE2-4B66-A028-FDA8092A77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xmlns="" id="{56E9B56E-D57F-4F9D-B8D0-086F3D3006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xmlns="" id="{7357B7DF-E6F5-4AFD-BA86-D72A5BC146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xmlns="" id="{28DD6906-0DF1-485D-9633-E84225FC5E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xmlns="" id="{041F93B6-257D-4E5D-9DD7-9343979AA8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xmlns="" id="{71C06C99-B7DB-4EF7-8DAC-F77062D07E4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xmlns="" id="{78BF2A49-32E8-4D3C-9FBB-C93AA5E77D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xmlns="" id="{43B8E81D-DB16-43BB-A3BB-5B7BD9725AD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xmlns="" id="{CF079BE7-F8EA-491D-9A7A-B7F00AC35E4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xmlns="" id="{EDEE7ADD-CD16-4B1E-A5BB-AD977013559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a:extLst>
            <a:ext uri="{FF2B5EF4-FFF2-40B4-BE49-F238E27FC236}">
              <a16:creationId xmlns:a16="http://schemas.microsoft.com/office/drawing/2014/main" xmlns="" id="{35C78CA4-264A-435F-AC44-A806D059152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xmlns="" id="{3AA8832B-25CE-4AFF-A100-1ED1D3E8ED8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a:extLst>
            <a:ext uri="{FF2B5EF4-FFF2-40B4-BE49-F238E27FC236}">
              <a16:creationId xmlns:a16="http://schemas.microsoft.com/office/drawing/2014/main" xmlns="" id="{0C2AFBAF-2844-4298-9BB2-B611FADC1BC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xmlns="" id="{0FAD054B-97F6-4789-8CDC-7C1E5F36B00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a:extLst>
            <a:ext uri="{FF2B5EF4-FFF2-40B4-BE49-F238E27FC236}">
              <a16:creationId xmlns:a16="http://schemas.microsoft.com/office/drawing/2014/main" xmlns="" id="{095B7572-0CF4-4692-AB7E-B4EB4B08C2F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xmlns="" id="{EA8D34F0-AD65-4FD1-AB79-109CD5BA4F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a:extLst>
            <a:ext uri="{FF2B5EF4-FFF2-40B4-BE49-F238E27FC236}">
              <a16:creationId xmlns:a16="http://schemas.microsoft.com/office/drawing/2014/main" xmlns="" id="{EB82CE09-C872-4041-9865-6FA3019A9C5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xmlns="" id="{827E6473-7C18-4C10-8EA6-6361BCC3843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1" name="直線コネクタ 100">
          <a:extLst>
            <a:ext uri="{FF2B5EF4-FFF2-40B4-BE49-F238E27FC236}">
              <a16:creationId xmlns:a16="http://schemas.microsoft.com/office/drawing/2014/main" xmlns="" id="{01FFA149-93C8-46EA-9816-84FED6550222}"/>
            </a:ext>
          </a:extLst>
        </xdr:cNvPr>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2" name="【道路】&#10;一人当たり延長最小値テキスト">
          <a:extLst>
            <a:ext uri="{FF2B5EF4-FFF2-40B4-BE49-F238E27FC236}">
              <a16:creationId xmlns:a16="http://schemas.microsoft.com/office/drawing/2014/main" xmlns="" id="{AD77D1B0-CECB-4041-9384-1FB204E513CB}"/>
            </a:ext>
          </a:extLst>
        </xdr:cNvPr>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3" name="直線コネクタ 102">
          <a:extLst>
            <a:ext uri="{FF2B5EF4-FFF2-40B4-BE49-F238E27FC236}">
              <a16:creationId xmlns:a16="http://schemas.microsoft.com/office/drawing/2014/main" xmlns="" id="{4223AE7C-4A38-4491-9719-DEC92F012D50}"/>
            </a:ext>
          </a:extLst>
        </xdr:cNvPr>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4" name="【道路】&#10;一人当たり延長最大値テキスト">
          <a:extLst>
            <a:ext uri="{FF2B5EF4-FFF2-40B4-BE49-F238E27FC236}">
              <a16:creationId xmlns:a16="http://schemas.microsoft.com/office/drawing/2014/main" xmlns="" id="{ECE152D6-1E65-4C84-A3CC-C3312F8C465D}"/>
            </a:ext>
          </a:extLst>
        </xdr:cNvPr>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5" name="直線コネクタ 104">
          <a:extLst>
            <a:ext uri="{FF2B5EF4-FFF2-40B4-BE49-F238E27FC236}">
              <a16:creationId xmlns:a16="http://schemas.microsoft.com/office/drawing/2014/main" xmlns="" id="{6A349213-0111-43E3-9FFF-242974BCBDDC}"/>
            </a:ext>
          </a:extLst>
        </xdr:cNvPr>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6" name="【道路】&#10;一人当たり延長平均値テキスト">
          <a:extLst>
            <a:ext uri="{FF2B5EF4-FFF2-40B4-BE49-F238E27FC236}">
              <a16:creationId xmlns:a16="http://schemas.microsoft.com/office/drawing/2014/main" xmlns="" id="{3AD4351D-B235-4218-9F5A-71019FBA565D}"/>
            </a:ext>
          </a:extLst>
        </xdr:cNvPr>
        <xdr:cNvSpPr txBox="1"/>
      </xdr:nvSpPr>
      <xdr:spPr>
        <a:xfrm>
          <a:off x="10515600" y="684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7" name="フローチャート: 判断 106">
          <a:extLst>
            <a:ext uri="{FF2B5EF4-FFF2-40B4-BE49-F238E27FC236}">
              <a16:creationId xmlns:a16="http://schemas.microsoft.com/office/drawing/2014/main" xmlns="" id="{5D94DF01-3AD8-41C4-875A-2EDA5E070FED}"/>
            </a:ext>
          </a:extLst>
        </xdr:cNvPr>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8" name="フローチャート: 判断 107">
          <a:extLst>
            <a:ext uri="{FF2B5EF4-FFF2-40B4-BE49-F238E27FC236}">
              <a16:creationId xmlns:a16="http://schemas.microsoft.com/office/drawing/2014/main" xmlns="" id="{8D6A9579-8A03-4DDE-8A3E-4D34042CA6F9}"/>
            </a:ext>
          </a:extLst>
        </xdr:cNvPr>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9" name="フローチャート: 判断 108">
          <a:extLst>
            <a:ext uri="{FF2B5EF4-FFF2-40B4-BE49-F238E27FC236}">
              <a16:creationId xmlns:a16="http://schemas.microsoft.com/office/drawing/2014/main" xmlns="" id="{AD4D5036-03DC-4E3A-A8BB-EB021213716D}"/>
            </a:ext>
          </a:extLst>
        </xdr:cNvPr>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0" name="フローチャート: 判断 109">
          <a:extLst>
            <a:ext uri="{FF2B5EF4-FFF2-40B4-BE49-F238E27FC236}">
              <a16:creationId xmlns:a16="http://schemas.microsoft.com/office/drawing/2014/main" xmlns="" id="{E990E20C-484E-46A7-8751-E2CDEBFEEF3D}"/>
            </a:ext>
          </a:extLst>
        </xdr:cNvPr>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139070A7-B2A1-434E-BB61-D5E351F152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DE8C4A3B-9E79-4685-B1A2-523A587FE6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CA76F2F1-BEDB-498B-944C-B103DFF820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DB8252D8-6CDD-4E46-89F3-EA03CD370AD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63A4B49B-0859-4C9A-8546-3EB99EE246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80886</xdr:rowOff>
    </xdr:from>
    <xdr:to>
      <xdr:col>55</xdr:col>
      <xdr:colOff>50800</xdr:colOff>
      <xdr:row>42</xdr:row>
      <xdr:rowOff>11036</xdr:rowOff>
    </xdr:to>
    <xdr:sp macro="" textlink="">
      <xdr:nvSpPr>
        <xdr:cNvPr id="116" name="楕円 115">
          <a:extLst>
            <a:ext uri="{FF2B5EF4-FFF2-40B4-BE49-F238E27FC236}">
              <a16:creationId xmlns:a16="http://schemas.microsoft.com/office/drawing/2014/main" xmlns="" id="{1C26E5BE-C2D4-459D-A43C-AA5C5D71F16D}"/>
            </a:ext>
          </a:extLst>
        </xdr:cNvPr>
        <xdr:cNvSpPr/>
      </xdr:nvSpPr>
      <xdr:spPr>
        <a:xfrm>
          <a:off x="10426700" y="71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167263</xdr:rowOff>
    </xdr:from>
    <xdr:ext cx="469744" cy="259045"/>
    <xdr:sp macro="" textlink="">
      <xdr:nvSpPr>
        <xdr:cNvPr id="117" name="【道路】&#10;一人当たり延長該当値テキスト">
          <a:extLst>
            <a:ext uri="{FF2B5EF4-FFF2-40B4-BE49-F238E27FC236}">
              <a16:creationId xmlns:a16="http://schemas.microsoft.com/office/drawing/2014/main" xmlns="" id="{0E612642-57CE-4063-9B9B-FB8F15CA05F9}"/>
            </a:ext>
          </a:extLst>
        </xdr:cNvPr>
        <xdr:cNvSpPr txBox="1"/>
      </xdr:nvSpPr>
      <xdr:spPr>
        <a:xfrm>
          <a:off x="10515600" y="702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80886</xdr:rowOff>
    </xdr:from>
    <xdr:to>
      <xdr:col>50</xdr:col>
      <xdr:colOff>165100</xdr:colOff>
      <xdr:row>42</xdr:row>
      <xdr:rowOff>11036</xdr:rowOff>
    </xdr:to>
    <xdr:sp macro="" textlink="">
      <xdr:nvSpPr>
        <xdr:cNvPr id="118" name="楕円 117">
          <a:extLst>
            <a:ext uri="{FF2B5EF4-FFF2-40B4-BE49-F238E27FC236}">
              <a16:creationId xmlns:a16="http://schemas.microsoft.com/office/drawing/2014/main" xmlns="" id="{5269210F-E990-4BA8-ABF1-6281649A1E2F}"/>
            </a:ext>
          </a:extLst>
        </xdr:cNvPr>
        <xdr:cNvSpPr/>
      </xdr:nvSpPr>
      <xdr:spPr>
        <a:xfrm>
          <a:off x="9588500" y="71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131686</xdr:rowOff>
    </xdr:from>
    <xdr:to>
      <xdr:col>55</xdr:col>
      <xdr:colOff>0</xdr:colOff>
      <xdr:row>41</xdr:row>
      <xdr:rowOff>131686</xdr:rowOff>
    </xdr:to>
    <xdr:cxnSp macro="">
      <xdr:nvCxnSpPr>
        <xdr:cNvPr id="119" name="直線コネクタ 118">
          <a:extLst>
            <a:ext uri="{FF2B5EF4-FFF2-40B4-BE49-F238E27FC236}">
              <a16:creationId xmlns:a16="http://schemas.microsoft.com/office/drawing/2014/main" xmlns="" id="{DC65B687-7EC8-4683-88CA-82946DDA70AD}"/>
            </a:ext>
          </a:extLst>
        </xdr:cNvPr>
        <xdr:cNvCxnSpPr/>
      </xdr:nvCxnSpPr>
      <xdr:spPr>
        <a:xfrm>
          <a:off x="9639300" y="71611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71468</xdr:rowOff>
    </xdr:from>
    <xdr:to>
      <xdr:col>46</xdr:col>
      <xdr:colOff>38100</xdr:colOff>
      <xdr:row>42</xdr:row>
      <xdr:rowOff>1618</xdr:rowOff>
    </xdr:to>
    <xdr:sp macro="" textlink="">
      <xdr:nvSpPr>
        <xdr:cNvPr id="120" name="楕円 119">
          <a:extLst>
            <a:ext uri="{FF2B5EF4-FFF2-40B4-BE49-F238E27FC236}">
              <a16:creationId xmlns:a16="http://schemas.microsoft.com/office/drawing/2014/main" xmlns="" id="{4AD86213-DAE3-4B42-9ADA-CF36E06188C6}"/>
            </a:ext>
          </a:extLst>
        </xdr:cNvPr>
        <xdr:cNvSpPr/>
      </xdr:nvSpPr>
      <xdr:spPr>
        <a:xfrm>
          <a:off x="8699500" y="71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122268</xdr:rowOff>
    </xdr:from>
    <xdr:to>
      <xdr:col>50</xdr:col>
      <xdr:colOff>114300</xdr:colOff>
      <xdr:row>41</xdr:row>
      <xdr:rowOff>131686</xdr:rowOff>
    </xdr:to>
    <xdr:cxnSp macro="">
      <xdr:nvCxnSpPr>
        <xdr:cNvPr id="121" name="直線コネクタ 120">
          <a:extLst>
            <a:ext uri="{FF2B5EF4-FFF2-40B4-BE49-F238E27FC236}">
              <a16:creationId xmlns:a16="http://schemas.microsoft.com/office/drawing/2014/main" xmlns="" id="{46BBD678-590F-4385-A647-DE9B05C819FE}"/>
            </a:ext>
          </a:extLst>
        </xdr:cNvPr>
        <xdr:cNvCxnSpPr/>
      </xdr:nvCxnSpPr>
      <xdr:spPr>
        <a:xfrm>
          <a:off x="8750300" y="7151718"/>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2" name="n_1aveValue【道路】&#10;一人当たり延長">
          <a:extLst>
            <a:ext uri="{FF2B5EF4-FFF2-40B4-BE49-F238E27FC236}">
              <a16:creationId xmlns:a16="http://schemas.microsoft.com/office/drawing/2014/main" xmlns="" id="{C9011BA2-5226-464D-A321-B8DAF44F1620}"/>
            </a:ext>
          </a:extLst>
        </xdr:cNvPr>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3" name="n_2aveValue【道路】&#10;一人当たり延長">
          <a:extLst>
            <a:ext uri="{FF2B5EF4-FFF2-40B4-BE49-F238E27FC236}">
              <a16:creationId xmlns:a16="http://schemas.microsoft.com/office/drawing/2014/main" xmlns="" id="{71B1813E-C83F-46F8-B689-62CC23767BF8}"/>
            </a:ext>
          </a:extLst>
        </xdr:cNvPr>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4" name="n_3aveValue【道路】&#10;一人当たり延長">
          <a:extLst>
            <a:ext uri="{FF2B5EF4-FFF2-40B4-BE49-F238E27FC236}">
              <a16:creationId xmlns:a16="http://schemas.microsoft.com/office/drawing/2014/main" xmlns="" id="{1270D754-5F67-4897-9240-DDC6CEAAED5C}"/>
            </a:ext>
          </a:extLst>
        </xdr:cNvPr>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2163</xdr:rowOff>
    </xdr:from>
    <xdr:ext cx="469744" cy="259045"/>
    <xdr:sp macro="" textlink="">
      <xdr:nvSpPr>
        <xdr:cNvPr id="125" name="n_1mainValue【道路】&#10;一人当たり延長">
          <a:extLst>
            <a:ext uri="{FF2B5EF4-FFF2-40B4-BE49-F238E27FC236}">
              <a16:creationId xmlns:a16="http://schemas.microsoft.com/office/drawing/2014/main" xmlns="" id="{A43758B4-F661-4EC8-A763-2E44D4B2BCDF}"/>
            </a:ext>
          </a:extLst>
        </xdr:cNvPr>
        <xdr:cNvSpPr txBox="1"/>
      </xdr:nvSpPr>
      <xdr:spPr>
        <a:xfrm>
          <a:off x="9391727" y="72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164195</xdr:rowOff>
    </xdr:from>
    <xdr:ext cx="469744" cy="259045"/>
    <xdr:sp macro="" textlink="">
      <xdr:nvSpPr>
        <xdr:cNvPr id="126" name="n_2mainValue【道路】&#10;一人当たり延長">
          <a:extLst>
            <a:ext uri="{FF2B5EF4-FFF2-40B4-BE49-F238E27FC236}">
              <a16:creationId xmlns:a16="http://schemas.microsoft.com/office/drawing/2014/main" xmlns="" id="{219F9DB9-0E71-451B-869A-6B7DE991A5F4}"/>
            </a:ext>
          </a:extLst>
        </xdr:cNvPr>
        <xdr:cNvSpPr txBox="1"/>
      </xdr:nvSpPr>
      <xdr:spPr>
        <a:xfrm>
          <a:off x="8515427" y="719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xmlns="" id="{1B50576F-8E92-4618-B634-414F21D2EB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xmlns="" id="{6A47C7A5-D77B-4590-8EFC-F2DE81AB23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xmlns="" id="{7B50B665-1F80-4E14-ACA4-45D0A80186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xmlns="" id="{DDFCE012-A06D-4EEA-92F4-B85983EFA8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xmlns="" id="{26C73DC5-DACA-45A0-8028-A2EC052D3A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xmlns="" id="{A05A24C7-96A3-4CB6-88D8-45D4981846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xmlns="" id="{D9E956D8-4DA1-4481-85FF-92D3784847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xmlns="" id="{446CA6C0-33D9-4A37-8738-1F1259C903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xmlns="" id="{79C425E8-D8D8-47CE-BEA2-A4D6936BEC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xmlns="" id="{565A57AC-29F5-43A4-8507-7998A49717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a:extLst>
            <a:ext uri="{FF2B5EF4-FFF2-40B4-BE49-F238E27FC236}">
              <a16:creationId xmlns:a16="http://schemas.microsoft.com/office/drawing/2014/main" xmlns="" id="{5200623B-96BE-4BDE-9A63-88DF5CFEFE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a:extLst>
            <a:ext uri="{FF2B5EF4-FFF2-40B4-BE49-F238E27FC236}">
              <a16:creationId xmlns:a16="http://schemas.microsoft.com/office/drawing/2014/main" xmlns="" id="{E6B21E6D-5C59-4355-8264-62612F64789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a:extLst>
            <a:ext uri="{FF2B5EF4-FFF2-40B4-BE49-F238E27FC236}">
              <a16:creationId xmlns:a16="http://schemas.microsoft.com/office/drawing/2014/main" xmlns="" id="{45478317-18B3-4A45-976F-B6AB70AF2FA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a:extLst>
            <a:ext uri="{FF2B5EF4-FFF2-40B4-BE49-F238E27FC236}">
              <a16:creationId xmlns:a16="http://schemas.microsoft.com/office/drawing/2014/main" xmlns="" id="{97C0E5AB-5DAB-443E-96F5-5C67AAC5BD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a:extLst>
            <a:ext uri="{FF2B5EF4-FFF2-40B4-BE49-F238E27FC236}">
              <a16:creationId xmlns:a16="http://schemas.microsoft.com/office/drawing/2014/main" xmlns="" id="{6545F1DC-D142-4CCD-841E-6A29E6D2633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a:extLst>
            <a:ext uri="{FF2B5EF4-FFF2-40B4-BE49-F238E27FC236}">
              <a16:creationId xmlns:a16="http://schemas.microsoft.com/office/drawing/2014/main" xmlns="" id="{372ECE20-D9A7-46A3-954E-943D461112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a:extLst>
            <a:ext uri="{FF2B5EF4-FFF2-40B4-BE49-F238E27FC236}">
              <a16:creationId xmlns:a16="http://schemas.microsoft.com/office/drawing/2014/main" xmlns="" id="{FAABA048-E8C9-47FB-961D-48172BDD11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a:extLst>
            <a:ext uri="{FF2B5EF4-FFF2-40B4-BE49-F238E27FC236}">
              <a16:creationId xmlns:a16="http://schemas.microsoft.com/office/drawing/2014/main" xmlns="" id="{665026FD-11A9-402F-8067-3887BA48EC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a:extLst>
            <a:ext uri="{FF2B5EF4-FFF2-40B4-BE49-F238E27FC236}">
              <a16:creationId xmlns:a16="http://schemas.microsoft.com/office/drawing/2014/main" xmlns="" id="{A9608B91-8B4E-4A83-AA0A-6C315D410A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a:extLst>
            <a:ext uri="{FF2B5EF4-FFF2-40B4-BE49-F238E27FC236}">
              <a16:creationId xmlns:a16="http://schemas.microsoft.com/office/drawing/2014/main" xmlns="" id="{79B9537C-6ED0-4856-A2BB-0132F8F1AAB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a:extLst>
            <a:ext uri="{FF2B5EF4-FFF2-40B4-BE49-F238E27FC236}">
              <a16:creationId xmlns:a16="http://schemas.microsoft.com/office/drawing/2014/main" xmlns="" id="{EFD249AD-EA86-468D-83B9-334B12213F1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a:extLst>
            <a:ext uri="{FF2B5EF4-FFF2-40B4-BE49-F238E27FC236}">
              <a16:creationId xmlns:a16="http://schemas.microsoft.com/office/drawing/2014/main" xmlns="" id="{B881A7B1-B0FE-455E-B394-D3CB49D06E6F}"/>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xmlns="" id="{F5488F63-44D4-4A0E-AD76-4A143462E9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xmlns="" id="{254C7D29-6EEE-44F9-8C37-C60686A419D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xmlns="" id="{F3891C2A-0DF6-44F4-8260-728C8FA3B4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2" name="直線コネクタ 151">
          <a:extLst>
            <a:ext uri="{FF2B5EF4-FFF2-40B4-BE49-F238E27FC236}">
              <a16:creationId xmlns:a16="http://schemas.microsoft.com/office/drawing/2014/main" xmlns="" id="{CF8DBBA9-2596-4904-9159-FDDA9F004DDD}"/>
            </a:ext>
          </a:extLst>
        </xdr:cNvPr>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3" name="【橋りょう・トンネル】&#10;有形固定資産減価償却率最小値テキスト">
          <a:extLst>
            <a:ext uri="{FF2B5EF4-FFF2-40B4-BE49-F238E27FC236}">
              <a16:creationId xmlns:a16="http://schemas.microsoft.com/office/drawing/2014/main" xmlns="" id="{4C542F49-7FB4-47F7-862F-9BD468964429}"/>
            </a:ext>
          </a:extLst>
        </xdr:cNvPr>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54" name="直線コネクタ 153">
          <a:extLst>
            <a:ext uri="{FF2B5EF4-FFF2-40B4-BE49-F238E27FC236}">
              <a16:creationId xmlns:a16="http://schemas.microsoft.com/office/drawing/2014/main" xmlns="" id="{48BE1BF2-19DB-4C1D-A15B-50CC050CBFC6}"/>
            </a:ext>
          </a:extLst>
        </xdr:cNvPr>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xmlns="" id="{112AF723-F25C-4630-970A-D1E45ED56D6A}"/>
            </a:ext>
          </a:extLst>
        </xdr:cNvPr>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56" name="直線コネクタ 155">
          <a:extLst>
            <a:ext uri="{FF2B5EF4-FFF2-40B4-BE49-F238E27FC236}">
              <a16:creationId xmlns:a16="http://schemas.microsoft.com/office/drawing/2014/main" xmlns="" id="{318EB224-171C-4E2B-9B3F-6BD8F1A9669B}"/>
            </a:ext>
          </a:extLst>
        </xdr:cNvPr>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xmlns="" id="{E593ADB8-3EF9-465C-A3F3-EB24DA4D4166}"/>
            </a:ext>
          </a:extLst>
        </xdr:cNvPr>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58" name="フローチャート: 判断 157">
          <a:extLst>
            <a:ext uri="{FF2B5EF4-FFF2-40B4-BE49-F238E27FC236}">
              <a16:creationId xmlns:a16="http://schemas.microsoft.com/office/drawing/2014/main" xmlns="" id="{372CAC57-5121-4CBA-8965-E8E553EEFDA7}"/>
            </a:ext>
          </a:extLst>
        </xdr:cNvPr>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59" name="フローチャート: 判断 158">
          <a:extLst>
            <a:ext uri="{FF2B5EF4-FFF2-40B4-BE49-F238E27FC236}">
              <a16:creationId xmlns:a16="http://schemas.microsoft.com/office/drawing/2014/main" xmlns="" id="{1C5FB1DC-8A79-4997-9756-E186F7C01586}"/>
            </a:ext>
          </a:extLst>
        </xdr:cNvPr>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0" name="フローチャート: 判断 159">
          <a:extLst>
            <a:ext uri="{FF2B5EF4-FFF2-40B4-BE49-F238E27FC236}">
              <a16:creationId xmlns:a16="http://schemas.microsoft.com/office/drawing/2014/main" xmlns="" id="{C64EA3A1-3228-40A1-8372-445CC718F64A}"/>
            </a:ext>
          </a:extLst>
        </xdr:cNvPr>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1" name="フローチャート: 判断 160">
          <a:extLst>
            <a:ext uri="{FF2B5EF4-FFF2-40B4-BE49-F238E27FC236}">
              <a16:creationId xmlns:a16="http://schemas.microsoft.com/office/drawing/2014/main" xmlns="" id="{E30C2A7C-C09B-4CBE-A586-A0FB65DE6CC9}"/>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487347E3-55EE-42A5-8ACB-F853F4300A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xmlns="" id="{87FDEFA6-29D4-43B4-8023-8363E432408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319CC91E-3F74-4D0B-B0F2-F00A3593C4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xmlns="" id="{C95965C8-4145-42C2-AC60-8FB2A66B7B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30808EA1-B77B-4F91-8498-FA512B9A14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67" name="楕円 166">
          <a:extLst>
            <a:ext uri="{FF2B5EF4-FFF2-40B4-BE49-F238E27FC236}">
              <a16:creationId xmlns:a16="http://schemas.microsoft.com/office/drawing/2014/main" xmlns="" id="{29BA3B22-137C-4F24-A1FD-EF1219581729}"/>
            </a:ext>
          </a:extLst>
        </xdr:cNvPr>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68053</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xmlns="" id="{1F1AB432-2757-405B-8C09-9DC2DE6C3192}"/>
            </a:ext>
          </a:extLst>
        </xdr:cNvPr>
        <xdr:cNvSpPr txBox="1"/>
      </xdr:nvSpPr>
      <xdr:spPr>
        <a:xfrm>
          <a:off x="4673600"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69" name="楕円 168">
          <a:extLst>
            <a:ext uri="{FF2B5EF4-FFF2-40B4-BE49-F238E27FC236}">
              <a16:creationId xmlns:a16="http://schemas.microsoft.com/office/drawing/2014/main" xmlns="" id="{C20B36AF-C03D-4155-A8EB-631504A2958B}"/>
            </a:ext>
          </a:extLst>
        </xdr:cNvPr>
        <xdr:cNvSpPr/>
      </xdr:nvSpPr>
      <xdr:spPr>
        <a:xfrm>
          <a:off x="3746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164919</xdr:rowOff>
    </xdr:to>
    <xdr:cxnSp macro="">
      <xdr:nvCxnSpPr>
        <xdr:cNvPr id="170" name="直線コネクタ 169">
          <a:extLst>
            <a:ext uri="{FF2B5EF4-FFF2-40B4-BE49-F238E27FC236}">
              <a16:creationId xmlns:a16="http://schemas.microsoft.com/office/drawing/2014/main" xmlns="" id="{DB79C0F7-8928-4DAA-BDFB-59ED9B0C72CA}"/>
            </a:ext>
          </a:extLst>
        </xdr:cNvPr>
        <xdr:cNvCxnSpPr/>
      </xdr:nvCxnSpPr>
      <xdr:spPr>
        <a:xfrm flipV="1">
          <a:off x="3797300" y="1042742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71" name="楕円 170">
          <a:extLst>
            <a:ext uri="{FF2B5EF4-FFF2-40B4-BE49-F238E27FC236}">
              <a16:creationId xmlns:a16="http://schemas.microsoft.com/office/drawing/2014/main" xmlns="" id="{032A4ACA-1929-4421-B0E9-FCF2DA5CA952}"/>
            </a:ext>
          </a:extLst>
        </xdr:cNvPr>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164919</xdr:rowOff>
    </xdr:from>
    <xdr:to>
      <xdr:col>19</xdr:col>
      <xdr:colOff>177800</xdr:colOff>
      <xdr:row>61</xdr:row>
      <xdr:rowOff>62049</xdr:rowOff>
    </xdr:to>
    <xdr:cxnSp macro="">
      <xdr:nvCxnSpPr>
        <xdr:cNvPr id="172" name="直線コネクタ 171">
          <a:extLst>
            <a:ext uri="{FF2B5EF4-FFF2-40B4-BE49-F238E27FC236}">
              <a16:creationId xmlns:a16="http://schemas.microsoft.com/office/drawing/2014/main" xmlns="" id="{B328AF8B-E8CE-4284-A66C-133C1E0FC027}"/>
            </a:ext>
          </a:extLst>
        </xdr:cNvPr>
        <xdr:cNvCxnSpPr/>
      </xdr:nvCxnSpPr>
      <xdr:spPr>
        <a:xfrm flipV="1">
          <a:off x="2908300" y="1045191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xmlns="" id="{4C04974A-07A4-4464-884C-01A7E6A3574C}"/>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xmlns="" id="{49CDCB3F-EC70-4F00-BE85-3C6AD4DD6142}"/>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xmlns="" id="{1380ACE2-5150-4F94-BC9A-939851B60C4A}"/>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35396</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xmlns="" id="{C426C899-1C90-4278-AC55-92F2AA254EE4}"/>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xmlns="" id="{3A34A13C-3512-4AA4-9A51-5651C0B8D079}"/>
            </a:ext>
          </a:extLst>
        </xdr:cNvPr>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xmlns="" id="{F073149C-F766-473D-8283-13D6F5253F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xmlns="" id="{AAAFE3EB-CFAD-4606-B4B1-C8C12D7CD0A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xmlns="" id="{6A0C9456-F7D6-4EF9-8581-9E3F8DB362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xmlns="" id="{21CAACDF-3DC8-43B2-92FD-A6D1808936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xmlns="" id="{D16C2D9D-A97D-43D3-B364-372146F228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xmlns="" id="{AEF00336-539B-48EF-BB8E-B034F51AD1A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xmlns="" id="{E1C9408A-9AD6-49A2-B706-4E20287AB5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xmlns="" id="{7916E3BE-3926-4A23-B24F-9436D21DFA0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xmlns="" id="{B33269CB-D27A-4B64-B92D-8D93F6378A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xmlns="" id="{88A359C2-5FA9-4810-AF27-918FD24E75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xmlns="" id="{149C602B-4553-46EE-A8DC-B9A9B5FDAC0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a:extLst>
            <a:ext uri="{FF2B5EF4-FFF2-40B4-BE49-F238E27FC236}">
              <a16:creationId xmlns:a16="http://schemas.microsoft.com/office/drawing/2014/main" xmlns="" id="{65222E57-99DF-44B9-AFB0-751794AA6F9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xmlns="" id="{2311B5E4-814D-43E3-9FD4-9FBD8267F3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a:extLst>
            <a:ext uri="{FF2B5EF4-FFF2-40B4-BE49-F238E27FC236}">
              <a16:creationId xmlns:a16="http://schemas.microsoft.com/office/drawing/2014/main" xmlns="" id="{88E4119C-E50C-49A2-B279-CB7C0CE1305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xmlns="" id="{61FA6039-D589-46F7-AB61-0AB6EB340A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a:extLst>
            <a:ext uri="{FF2B5EF4-FFF2-40B4-BE49-F238E27FC236}">
              <a16:creationId xmlns:a16="http://schemas.microsoft.com/office/drawing/2014/main" xmlns="" id="{0836F655-5080-4D9A-B8B4-F5BE6ED8617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xmlns="" id="{E2C8F9D4-9D45-4A08-A30A-D792275F101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a:extLst>
            <a:ext uri="{FF2B5EF4-FFF2-40B4-BE49-F238E27FC236}">
              <a16:creationId xmlns:a16="http://schemas.microsoft.com/office/drawing/2014/main" xmlns="" id="{0F783EBB-9005-4730-A25F-535F89C1597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xmlns="" id="{AA8D7C27-E888-47B1-96EB-225AB08DEE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a:extLst>
            <a:ext uri="{FF2B5EF4-FFF2-40B4-BE49-F238E27FC236}">
              <a16:creationId xmlns:a16="http://schemas.microsoft.com/office/drawing/2014/main" xmlns="" id="{E5859C08-5AB1-432B-9C3B-17D8D61143E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xmlns="" id="{E280B215-9882-4CBA-BC50-3316E2FEF0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a:extLst>
            <a:ext uri="{FF2B5EF4-FFF2-40B4-BE49-F238E27FC236}">
              <a16:creationId xmlns:a16="http://schemas.microsoft.com/office/drawing/2014/main" xmlns="" id="{D3CC2B35-E695-4249-992D-6B0C16FDA8C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xmlns="" id="{5B419A36-DB42-47BA-9393-C0C18DB057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01" name="直線コネクタ 200">
          <a:extLst>
            <a:ext uri="{FF2B5EF4-FFF2-40B4-BE49-F238E27FC236}">
              <a16:creationId xmlns:a16="http://schemas.microsoft.com/office/drawing/2014/main" xmlns="" id="{1C420D43-939D-462B-B3C3-ABF1B3DF2CC3}"/>
            </a:ext>
          </a:extLst>
        </xdr:cNvPr>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02" name="【橋りょう・トンネル】&#10;一人当たり有形固定資産（償却資産）額最小値テキスト">
          <a:extLst>
            <a:ext uri="{FF2B5EF4-FFF2-40B4-BE49-F238E27FC236}">
              <a16:creationId xmlns:a16="http://schemas.microsoft.com/office/drawing/2014/main" xmlns="" id="{4666AADD-0A46-44FC-AFAC-C893C7156B0E}"/>
            </a:ext>
          </a:extLst>
        </xdr:cNvPr>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03" name="直線コネクタ 202">
          <a:extLst>
            <a:ext uri="{FF2B5EF4-FFF2-40B4-BE49-F238E27FC236}">
              <a16:creationId xmlns:a16="http://schemas.microsoft.com/office/drawing/2014/main" xmlns="" id="{6DAFAD9C-013F-40F6-B5E5-278B54C528B6}"/>
            </a:ext>
          </a:extLst>
        </xdr:cNvPr>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04" name="【橋りょう・トンネル】&#10;一人当たり有形固定資産（償却資産）額最大値テキスト">
          <a:extLst>
            <a:ext uri="{FF2B5EF4-FFF2-40B4-BE49-F238E27FC236}">
              <a16:creationId xmlns:a16="http://schemas.microsoft.com/office/drawing/2014/main" xmlns="" id="{8E0F4F80-EE54-40B0-B1DF-34116C7320C3}"/>
            </a:ext>
          </a:extLst>
        </xdr:cNvPr>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05" name="直線コネクタ 204">
          <a:extLst>
            <a:ext uri="{FF2B5EF4-FFF2-40B4-BE49-F238E27FC236}">
              <a16:creationId xmlns:a16="http://schemas.microsoft.com/office/drawing/2014/main" xmlns="" id="{101EB5D4-D90D-4FE4-B26F-09D60AD916E6}"/>
            </a:ext>
          </a:extLst>
        </xdr:cNvPr>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06" name="【橋りょう・トンネル】&#10;一人当たり有形固定資産（償却資産）額平均値テキスト">
          <a:extLst>
            <a:ext uri="{FF2B5EF4-FFF2-40B4-BE49-F238E27FC236}">
              <a16:creationId xmlns:a16="http://schemas.microsoft.com/office/drawing/2014/main" xmlns="" id="{7F9A7750-88FA-4813-9C3B-0D2B26A1559E}"/>
            </a:ext>
          </a:extLst>
        </xdr:cNvPr>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07" name="フローチャート: 判断 206">
          <a:extLst>
            <a:ext uri="{FF2B5EF4-FFF2-40B4-BE49-F238E27FC236}">
              <a16:creationId xmlns:a16="http://schemas.microsoft.com/office/drawing/2014/main" xmlns="" id="{536CDFE4-8831-42F7-BBE7-FF9652DD4916}"/>
            </a:ext>
          </a:extLst>
        </xdr:cNvPr>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08" name="フローチャート: 判断 207">
          <a:extLst>
            <a:ext uri="{FF2B5EF4-FFF2-40B4-BE49-F238E27FC236}">
              <a16:creationId xmlns:a16="http://schemas.microsoft.com/office/drawing/2014/main" xmlns="" id="{77BAAAFF-6F58-4309-A7E9-DE94410B1BEA}"/>
            </a:ext>
          </a:extLst>
        </xdr:cNvPr>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09" name="フローチャート: 判断 208">
          <a:extLst>
            <a:ext uri="{FF2B5EF4-FFF2-40B4-BE49-F238E27FC236}">
              <a16:creationId xmlns:a16="http://schemas.microsoft.com/office/drawing/2014/main" xmlns="" id="{61A33243-0245-4128-A7BE-FB9F44B59801}"/>
            </a:ext>
          </a:extLst>
        </xdr:cNvPr>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0" name="フローチャート: 判断 209">
          <a:extLst>
            <a:ext uri="{FF2B5EF4-FFF2-40B4-BE49-F238E27FC236}">
              <a16:creationId xmlns:a16="http://schemas.microsoft.com/office/drawing/2014/main" xmlns="" id="{0C656FC0-2832-426F-89C3-2DDB857C7278}"/>
            </a:ext>
          </a:extLst>
        </xdr:cNvPr>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xmlns="" id="{23ED546A-D89A-4E04-AB37-5A6AB1BE0B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xmlns="" id="{8E66FA49-8262-49EF-A558-ECBD8D15D8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xmlns="" id="{6A31A4FB-D8B0-4FA8-88A8-A591D72C27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3D6CFAEF-E7CD-4A6B-BB2E-DC00145F1B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566E2618-7E9A-4B77-BE29-34F9DC9785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50857</xdr:rowOff>
    </xdr:from>
    <xdr:to>
      <xdr:col>55</xdr:col>
      <xdr:colOff>50800</xdr:colOff>
      <xdr:row>63</xdr:row>
      <xdr:rowOff>152457</xdr:rowOff>
    </xdr:to>
    <xdr:sp macro="" textlink="">
      <xdr:nvSpPr>
        <xdr:cNvPr id="216" name="楕円 215">
          <a:extLst>
            <a:ext uri="{FF2B5EF4-FFF2-40B4-BE49-F238E27FC236}">
              <a16:creationId xmlns:a16="http://schemas.microsoft.com/office/drawing/2014/main" xmlns="" id="{82A23CA7-C33F-405E-8220-93A6D4C52C5A}"/>
            </a:ext>
          </a:extLst>
        </xdr:cNvPr>
        <xdr:cNvSpPr/>
      </xdr:nvSpPr>
      <xdr:spPr>
        <a:xfrm>
          <a:off x="10426700" y="108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29284</xdr:rowOff>
    </xdr:from>
    <xdr:ext cx="599010" cy="259045"/>
    <xdr:sp macro="" textlink="">
      <xdr:nvSpPr>
        <xdr:cNvPr id="217" name="【橋りょう・トンネル】&#10;一人当たり有形固定資産（償却資産）額該当値テキスト">
          <a:extLst>
            <a:ext uri="{FF2B5EF4-FFF2-40B4-BE49-F238E27FC236}">
              <a16:creationId xmlns:a16="http://schemas.microsoft.com/office/drawing/2014/main" xmlns="" id="{0A0ADA62-E03C-45E7-94C2-30C5EAC6EAE6}"/>
            </a:ext>
          </a:extLst>
        </xdr:cNvPr>
        <xdr:cNvSpPr txBox="1"/>
      </xdr:nvSpPr>
      <xdr:spPr>
        <a:xfrm>
          <a:off x="10515600" y="108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51279</xdr:rowOff>
    </xdr:from>
    <xdr:to>
      <xdr:col>50</xdr:col>
      <xdr:colOff>165100</xdr:colOff>
      <xdr:row>63</xdr:row>
      <xdr:rowOff>152879</xdr:rowOff>
    </xdr:to>
    <xdr:sp macro="" textlink="">
      <xdr:nvSpPr>
        <xdr:cNvPr id="218" name="楕円 217">
          <a:extLst>
            <a:ext uri="{FF2B5EF4-FFF2-40B4-BE49-F238E27FC236}">
              <a16:creationId xmlns:a16="http://schemas.microsoft.com/office/drawing/2014/main" xmlns="" id="{815CC966-621A-4CA3-AB4C-1A50268CD3DD}"/>
            </a:ext>
          </a:extLst>
        </xdr:cNvPr>
        <xdr:cNvSpPr/>
      </xdr:nvSpPr>
      <xdr:spPr>
        <a:xfrm>
          <a:off x="9588500" y="108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101657</xdr:rowOff>
    </xdr:from>
    <xdr:to>
      <xdr:col>55</xdr:col>
      <xdr:colOff>0</xdr:colOff>
      <xdr:row>63</xdr:row>
      <xdr:rowOff>102079</xdr:rowOff>
    </xdr:to>
    <xdr:cxnSp macro="">
      <xdr:nvCxnSpPr>
        <xdr:cNvPr id="219" name="直線コネクタ 218">
          <a:extLst>
            <a:ext uri="{FF2B5EF4-FFF2-40B4-BE49-F238E27FC236}">
              <a16:creationId xmlns:a16="http://schemas.microsoft.com/office/drawing/2014/main" xmlns="" id="{5805C368-BA68-4357-8E17-313E956B0026}"/>
            </a:ext>
          </a:extLst>
        </xdr:cNvPr>
        <xdr:cNvCxnSpPr/>
      </xdr:nvCxnSpPr>
      <xdr:spPr>
        <a:xfrm flipV="1">
          <a:off x="9639300" y="10903007"/>
          <a:ext cx="8382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55332</xdr:rowOff>
    </xdr:from>
    <xdr:to>
      <xdr:col>46</xdr:col>
      <xdr:colOff>38100</xdr:colOff>
      <xdr:row>63</xdr:row>
      <xdr:rowOff>156932</xdr:rowOff>
    </xdr:to>
    <xdr:sp macro="" textlink="">
      <xdr:nvSpPr>
        <xdr:cNvPr id="220" name="楕円 219">
          <a:extLst>
            <a:ext uri="{FF2B5EF4-FFF2-40B4-BE49-F238E27FC236}">
              <a16:creationId xmlns:a16="http://schemas.microsoft.com/office/drawing/2014/main" xmlns="" id="{F8588652-B0F0-460B-B604-0F56E1BCD65F}"/>
            </a:ext>
          </a:extLst>
        </xdr:cNvPr>
        <xdr:cNvSpPr/>
      </xdr:nvSpPr>
      <xdr:spPr>
        <a:xfrm>
          <a:off x="8699500" y="108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102079</xdr:rowOff>
    </xdr:from>
    <xdr:to>
      <xdr:col>50</xdr:col>
      <xdr:colOff>114300</xdr:colOff>
      <xdr:row>63</xdr:row>
      <xdr:rowOff>106132</xdr:rowOff>
    </xdr:to>
    <xdr:cxnSp macro="">
      <xdr:nvCxnSpPr>
        <xdr:cNvPr id="221" name="直線コネクタ 220">
          <a:extLst>
            <a:ext uri="{FF2B5EF4-FFF2-40B4-BE49-F238E27FC236}">
              <a16:creationId xmlns:a16="http://schemas.microsoft.com/office/drawing/2014/main" xmlns="" id="{FDDE3C69-2405-4665-B15D-FE38A8139066}"/>
            </a:ext>
          </a:extLst>
        </xdr:cNvPr>
        <xdr:cNvCxnSpPr/>
      </xdr:nvCxnSpPr>
      <xdr:spPr>
        <a:xfrm flipV="1">
          <a:off x="8750300" y="10903429"/>
          <a:ext cx="889000" cy="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22" name="n_1aveValue【橋りょう・トンネル】&#10;一人当たり有形固定資産（償却資産）額">
          <a:extLst>
            <a:ext uri="{FF2B5EF4-FFF2-40B4-BE49-F238E27FC236}">
              <a16:creationId xmlns:a16="http://schemas.microsoft.com/office/drawing/2014/main" xmlns="" id="{5351B839-9FAA-470D-9310-DF2C83C83D4E}"/>
            </a:ext>
          </a:extLst>
        </xdr:cNvPr>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23" name="n_2aveValue【橋りょう・トンネル】&#10;一人当たり有形固定資産（償却資産）額">
          <a:extLst>
            <a:ext uri="{FF2B5EF4-FFF2-40B4-BE49-F238E27FC236}">
              <a16:creationId xmlns:a16="http://schemas.microsoft.com/office/drawing/2014/main" xmlns="" id="{A92BFB2F-AAD4-4795-B5BA-330D0F959A8F}"/>
            </a:ext>
          </a:extLst>
        </xdr:cNvPr>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24" name="n_3aveValue【橋りょう・トンネル】&#10;一人当たり有形固定資産（償却資産）額">
          <a:extLst>
            <a:ext uri="{FF2B5EF4-FFF2-40B4-BE49-F238E27FC236}">
              <a16:creationId xmlns:a16="http://schemas.microsoft.com/office/drawing/2014/main" xmlns="" id="{458FC442-2D17-4252-8739-534030AA9E44}"/>
            </a:ext>
          </a:extLst>
        </xdr:cNvPr>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144006</xdr:rowOff>
    </xdr:from>
    <xdr:ext cx="599010" cy="259045"/>
    <xdr:sp macro="" textlink="">
      <xdr:nvSpPr>
        <xdr:cNvPr id="225" name="n_1mainValue【橋りょう・トンネル】&#10;一人当たり有形固定資産（償却資産）額">
          <a:extLst>
            <a:ext uri="{FF2B5EF4-FFF2-40B4-BE49-F238E27FC236}">
              <a16:creationId xmlns:a16="http://schemas.microsoft.com/office/drawing/2014/main" xmlns="" id="{C6F86D58-84D2-4EF8-B318-6E7D87AEB438}"/>
            </a:ext>
          </a:extLst>
        </xdr:cNvPr>
        <xdr:cNvSpPr txBox="1"/>
      </xdr:nvSpPr>
      <xdr:spPr>
        <a:xfrm>
          <a:off x="9327095" y="1094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148059</xdr:rowOff>
    </xdr:from>
    <xdr:ext cx="599010" cy="259045"/>
    <xdr:sp macro="" textlink="">
      <xdr:nvSpPr>
        <xdr:cNvPr id="226" name="n_2mainValue【橋りょう・トンネル】&#10;一人当たり有形固定資産（償却資産）額">
          <a:extLst>
            <a:ext uri="{FF2B5EF4-FFF2-40B4-BE49-F238E27FC236}">
              <a16:creationId xmlns:a16="http://schemas.microsoft.com/office/drawing/2014/main" xmlns="" id="{85772BAD-767C-43EE-98EB-62F4FDCCFCED}"/>
            </a:ext>
          </a:extLst>
        </xdr:cNvPr>
        <xdr:cNvSpPr txBox="1"/>
      </xdr:nvSpPr>
      <xdr:spPr>
        <a:xfrm>
          <a:off x="8450795" y="1094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xmlns="" id="{2E096A25-15DF-4E12-B1FA-DC45BD1A92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xmlns="" id="{7286A044-32E8-4D0F-BEEA-0F42F1D755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xmlns="" id="{45D8D56F-C213-4B26-9B03-F74B0DF2F2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xmlns="" id="{C110BD56-30C8-4997-BE7E-29A6680748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xmlns="" id="{AEAC9ADE-EA2F-4A9C-8ABE-C058B2982F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xmlns="" id="{6C7648B5-A18D-43BA-AFA6-0387E974107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xmlns="" id="{DC460E34-7052-4D11-AD1F-16B20072EE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xmlns="" id="{A4053EE4-C63F-4ECB-B48A-2ECFDEBF7F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xmlns="" id="{E92D53B0-503F-4C54-9DB7-73613DE6A9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xmlns="" id="{59D5C533-C5DF-44C0-8D32-F48C77C588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a:extLst>
            <a:ext uri="{FF2B5EF4-FFF2-40B4-BE49-F238E27FC236}">
              <a16:creationId xmlns:a16="http://schemas.microsoft.com/office/drawing/2014/main" xmlns="" id="{9D9FB117-3E77-452D-BE09-1D5DE146816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xmlns="" id="{24CFD652-1F70-424D-9BDA-F704DFD8887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a:extLst>
            <a:ext uri="{FF2B5EF4-FFF2-40B4-BE49-F238E27FC236}">
              <a16:creationId xmlns:a16="http://schemas.microsoft.com/office/drawing/2014/main" xmlns="" id="{E51590EB-3761-48D8-8E5F-C20C73B02F3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xmlns="" id="{B06CC108-032D-4344-A6CA-06CB6793074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xmlns="" id="{434D0729-528E-4ADD-AB2E-CE2D5953EFD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xmlns="" id="{9FD5DE11-9C27-42A8-90D3-D9C115685CA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xmlns="" id="{434FFC52-1510-4B11-8120-0283F4F868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xmlns="" id="{58B02004-458E-417D-B4D3-FE84BBFBCD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xmlns="" id="{BBBC652A-4D31-48E8-AE1E-74C78F1266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xmlns="" id="{1B5E1D7E-1A1D-4C10-ACE5-5F3291DE2D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a:extLst>
            <a:ext uri="{FF2B5EF4-FFF2-40B4-BE49-F238E27FC236}">
              <a16:creationId xmlns:a16="http://schemas.microsoft.com/office/drawing/2014/main" xmlns="" id="{B514E011-EBFD-4504-9EB2-08EB3090B16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xmlns="" id="{29AA9F47-CF81-46B5-9480-72107FB605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a:extLst>
            <a:ext uri="{FF2B5EF4-FFF2-40B4-BE49-F238E27FC236}">
              <a16:creationId xmlns:a16="http://schemas.microsoft.com/office/drawing/2014/main" xmlns="" id="{A9D35D95-2FFD-4E7D-A3DD-2BE223C7FF1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a:extLst>
            <a:ext uri="{FF2B5EF4-FFF2-40B4-BE49-F238E27FC236}">
              <a16:creationId xmlns:a16="http://schemas.microsoft.com/office/drawing/2014/main" xmlns="" id="{7FCF2020-C780-4CFD-A839-5AB9D320541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51" name="直線コネクタ 250">
          <a:extLst>
            <a:ext uri="{FF2B5EF4-FFF2-40B4-BE49-F238E27FC236}">
              <a16:creationId xmlns:a16="http://schemas.microsoft.com/office/drawing/2014/main" xmlns="" id="{E0A325DA-415B-4D6A-9866-2D5152D59548}"/>
            </a:ext>
          </a:extLst>
        </xdr:cNvPr>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52" name="【公営住宅】&#10;有形固定資産減価償却率最小値テキスト">
          <a:extLst>
            <a:ext uri="{FF2B5EF4-FFF2-40B4-BE49-F238E27FC236}">
              <a16:creationId xmlns:a16="http://schemas.microsoft.com/office/drawing/2014/main" xmlns="" id="{265B981E-0544-4A12-82D8-05FE47739286}"/>
            </a:ext>
          </a:extLst>
        </xdr:cNvPr>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53" name="直線コネクタ 252">
          <a:extLst>
            <a:ext uri="{FF2B5EF4-FFF2-40B4-BE49-F238E27FC236}">
              <a16:creationId xmlns:a16="http://schemas.microsoft.com/office/drawing/2014/main" xmlns="" id="{FD28A006-A16C-4F7B-B0A4-9B577F91733F}"/>
            </a:ext>
          </a:extLst>
        </xdr:cNvPr>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公営住宅】&#10;有形固定資産減価償却率最大値テキスト">
          <a:extLst>
            <a:ext uri="{FF2B5EF4-FFF2-40B4-BE49-F238E27FC236}">
              <a16:creationId xmlns:a16="http://schemas.microsoft.com/office/drawing/2014/main" xmlns="" id="{75C1FF38-ABC7-473A-9E1C-955C4EF8E727}"/>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a:extLst>
            <a:ext uri="{FF2B5EF4-FFF2-40B4-BE49-F238E27FC236}">
              <a16:creationId xmlns:a16="http://schemas.microsoft.com/office/drawing/2014/main" xmlns="" id="{0F1C8933-32C0-42FB-BE77-87F5EFF6845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56" name="【公営住宅】&#10;有形固定資産減価償却率平均値テキスト">
          <a:extLst>
            <a:ext uri="{FF2B5EF4-FFF2-40B4-BE49-F238E27FC236}">
              <a16:creationId xmlns:a16="http://schemas.microsoft.com/office/drawing/2014/main" xmlns="" id="{C4743E37-94FC-4D71-B6CF-C5F0F2BE2A8A}"/>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57" name="フローチャート: 判断 256">
          <a:extLst>
            <a:ext uri="{FF2B5EF4-FFF2-40B4-BE49-F238E27FC236}">
              <a16:creationId xmlns:a16="http://schemas.microsoft.com/office/drawing/2014/main" xmlns="" id="{521BBB49-EC4C-4294-B991-9240B99A10FA}"/>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8" name="フローチャート: 判断 257">
          <a:extLst>
            <a:ext uri="{FF2B5EF4-FFF2-40B4-BE49-F238E27FC236}">
              <a16:creationId xmlns:a16="http://schemas.microsoft.com/office/drawing/2014/main" xmlns="" id="{5C47DED8-DF6B-4ED3-AF3D-82AB5AE2B529}"/>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59" name="フローチャート: 判断 258">
          <a:extLst>
            <a:ext uri="{FF2B5EF4-FFF2-40B4-BE49-F238E27FC236}">
              <a16:creationId xmlns:a16="http://schemas.microsoft.com/office/drawing/2014/main" xmlns="" id="{93044BD9-4C6E-44DB-81F0-F50BB50A902C}"/>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0" name="フローチャート: 判断 259">
          <a:extLst>
            <a:ext uri="{FF2B5EF4-FFF2-40B4-BE49-F238E27FC236}">
              <a16:creationId xmlns:a16="http://schemas.microsoft.com/office/drawing/2014/main" xmlns="" id="{0B180924-9D2D-4912-9A35-97FE042BB933}"/>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64C188BF-5033-4D96-8A58-05D4733E4C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47CC8E7C-D5C9-4D7E-AA91-D7C461E833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xmlns="" id="{CEFE16D2-E63B-4EA4-8F06-1D85C0163C5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0B3240E0-183E-446C-90CE-BB3E0C4793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97953572-97F7-44F9-90E4-7E44D65C92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107314</xdr:rowOff>
    </xdr:from>
    <xdr:to>
      <xdr:col>24</xdr:col>
      <xdr:colOff>114300</xdr:colOff>
      <xdr:row>87</xdr:row>
      <xdr:rowOff>37464</xdr:rowOff>
    </xdr:to>
    <xdr:sp macro="" textlink="">
      <xdr:nvSpPr>
        <xdr:cNvPr id="266" name="楕円 265">
          <a:extLst>
            <a:ext uri="{FF2B5EF4-FFF2-40B4-BE49-F238E27FC236}">
              <a16:creationId xmlns:a16="http://schemas.microsoft.com/office/drawing/2014/main" xmlns="" id="{C2DD9DEE-5C5C-4124-9ABA-B1AD0D05897D}"/>
            </a:ext>
          </a:extLst>
        </xdr:cNvPr>
        <xdr:cNvSpPr/>
      </xdr:nvSpPr>
      <xdr:spPr>
        <a:xfrm>
          <a:off x="4584700" y="14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22241</xdr:rowOff>
    </xdr:from>
    <xdr:ext cx="405111" cy="259045"/>
    <xdr:sp macro="" textlink="">
      <xdr:nvSpPr>
        <xdr:cNvPr id="267" name="【公営住宅】&#10;有形固定資産減価償却率該当値テキスト">
          <a:extLst>
            <a:ext uri="{FF2B5EF4-FFF2-40B4-BE49-F238E27FC236}">
              <a16:creationId xmlns:a16="http://schemas.microsoft.com/office/drawing/2014/main" xmlns="" id="{AE0FB8CA-B005-4A96-B194-0DFCF8D8290D}"/>
            </a:ext>
          </a:extLst>
        </xdr:cNvPr>
        <xdr:cNvSpPr txBox="1"/>
      </xdr:nvSpPr>
      <xdr:spPr>
        <a:xfrm>
          <a:off x="4673600" y="1476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139700</xdr:rowOff>
    </xdr:from>
    <xdr:to>
      <xdr:col>20</xdr:col>
      <xdr:colOff>38100</xdr:colOff>
      <xdr:row>87</xdr:row>
      <xdr:rowOff>69850</xdr:rowOff>
    </xdr:to>
    <xdr:sp macro="" textlink="">
      <xdr:nvSpPr>
        <xdr:cNvPr id="268" name="楕円 267">
          <a:extLst>
            <a:ext uri="{FF2B5EF4-FFF2-40B4-BE49-F238E27FC236}">
              <a16:creationId xmlns:a16="http://schemas.microsoft.com/office/drawing/2014/main" xmlns="" id="{FB1715E1-3CA3-4C1D-AD8B-17AFDD4DF094}"/>
            </a:ext>
          </a:extLst>
        </xdr:cNvPr>
        <xdr:cNvSpPr/>
      </xdr:nvSpPr>
      <xdr:spPr>
        <a:xfrm>
          <a:off x="3746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158114</xdr:rowOff>
    </xdr:from>
    <xdr:to>
      <xdr:col>24</xdr:col>
      <xdr:colOff>63500</xdr:colOff>
      <xdr:row>87</xdr:row>
      <xdr:rowOff>19050</xdr:rowOff>
    </xdr:to>
    <xdr:cxnSp macro="">
      <xdr:nvCxnSpPr>
        <xdr:cNvPr id="269" name="直線コネクタ 268">
          <a:extLst>
            <a:ext uri="{FF2B5EF4-FFF2-40B4-BE49-F238E27FC236}">
              <a16:creationId xmlns:a16="http://schemas.microsoft.com/office/drawing/2014/main" xmlns="" id="{6768FCBE-4080-4460-B209-03B9E64BA2CA}"/>
            </a:ext>
          </a:extLst>
        </xdr:cNvPr>
        <xdr:cNvCxnSpPr/>
      </xdr:nvCxnSpPr>
      <xdr:spPr>
        <a:xfrm flipV="1">
          <a:off x="3797300" y="149028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57786</xdr:rowOff>
    </xdr:from>
    <xdr:to>
      <xdr:col>15</xdr:col>
      <xdr:colOff>101600</xdr:colOff>
      <xdr:row>85</xdr:row>
      <xdr:rowOff>159386</xdr:rowOff>
    </xdr:to>
    <xdr:sp macro="" textlink="">
      <xdr:nvSpPr>
        <xdr:cNvPr id="270" name="楕円 269">
          <a:extLst>
            <a:ext uri="{FF2B5EF4-FFF2-40B4-BE49-F238E27FC236}">
              <a16:creationId xmlns:a16="http://schemas.microsoft.com/office/drawing/2014/main" xmlns="" id="{B75D8519-0B43-43D6-B2E9-EBD6FD99D203}"/>
            </a:ext>
          </a:extLst>
        </xdr:cNvPr>
        <xdr:cNvSpPr/>
      </xdr:nvSpPr>
      <xdr:spPr>
        <a:xfrm>
          <a:off x="2857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108586</xdr:rowOff>
    </xdr:from>
    <xdr:to>
      <xdr:col>19</xdr:col>
      <xdr:colOff>177800</xdr:colOff>
      <xdr:row>87</xdr:row>
      <xdr:rowOff>19050</xdr:rowOff>
    </xdr:to>
    <xdr:cxnSp macro="">
      <xdr:nvCxnSpPr>
        <xdr:cNvPr id="271" name="直線コネクタ 270">
          <a:extLst>
            <a:ext uri="{FF2B5EF4-FFF2-40B4-BE49-F238E27FC236}">
              <a16:creationId xmlns:a16="http://schemas.microsoft.com/office/drawing/2014/main" xmlns="" id="{800EBB5A-0D8E-4AAD-BA06-368D11051E04}"/>
            </a:ext>
          </a:extLst>
        </xdr:cNvPr>
        <xdr:cNvCxnSpPr/>
      </xdr:nvCxnSpPr>
      <xdr:spPr>
        <a:xfrm>
          <a:off x="2908300" y="14681836"/>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72" name="n_1aveValue【公営住宅】&#10;有形固定資産減価償却率">
          <a:extLst>
            <a:ext uri="{FF2B5EF4-FFF2-40B4-BE49-F238E27FC236}">
              <a16:creationId xmlns:a16="http://schemas.microsoft.com/office/drawing/2014/main" xmlns="" id="{15B2E0CC-A713-4B79-A75F-8F655DADFADA}"/>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73" name="n_2aveValue【公営住宅】&#10;有形固定資産減価償却率">
          <a:extLst>
            <a:ext uri="{FF2B5EF4-FFF2-40B4-BE49-F238E27FC236}">
              <a16:creationId xmlns:a16="http://schemas.microsoft.com/office/drawing/2014/main" xmlns="" id="{C490AE0B-5D2F-4EBA-8D42-ED670D53A5B0}"/>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4" name="n_3aveValue【公営住宅】&#10;有形固定資産減価償却率">
          <a:extLst>
            <a:ext uri="{FF2B5EF4-FFF2-40B4-BE49-F238E27FC236}">
              <a16:creationId xmlns:a16="http://schemas.microsoft.com/office/drawing/2014/main" xmlns="" id="{22711556-6261-4C95-93B3-683FA81BE619}"/>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60977</xdr:rowOff>
    </xdr:from>
    <xdr:ext cx="405111" cy="259045"/>
    <xdr:sp macro="" textlink="">
      <xdr:nvSpPr>
        <xdr:cNvPr id="275" name="n_1mainValue【公営住宅】&#10;有形固定資産減価償却率">
          <a:extLst>
            <a:ext uri="{FF2B5EF4-FFF2-40B4-BE49-F238E27FC236}">
              <a16:creationId xmlns:a16="http://schemas.microsoft.com/office/drawing/2014/main" xmlns="" id="{5785E91A-4CBF-4319-93C4-49B9B1D581F9}"/>
            </a:ext>
          </a:extLst>
        </xdr:cNvPr>
        <xdr:cNvSpPr txBox="1"/>
      </xdr:nvSpPr>
      <xdr:spPr>
        <a:xfrm>
          <a:off x="3582044" y="1497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150513</xdr:rowOff>
    </xdr:from>
    <xdr:ext cx="405111" cy="259045"/>
    <xdr:sp macro="" textlink="">
      <xdr:nvSpPr>
        <xdr:cNvPr id="276" name="n_2mainValue【公営住宅】&#10;有形固定資産減価償却率">
          <a:extLst>
            <a:ext uri="{FF2B5EF4-FFF2-40B4-BE49-F238E27FC236}">
              <a16:creationId xmlns:a16="http://schemas.microsoft.com/office/drawing/2014/main" xmlns="" id="{D2B8D75D-BAA7-46A5-8E4C-6BAA68BE688A}"/>
            </a:ext>
          </a:extLst>
        </xdr:cNvPr>
        <xdr:cNvSpPr txBox="1"/>
      </xdr:nvSpPr>
      <xdr:spPr>
        <a:xfrm>
          <a:off x="2705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xmlns="" id="{550869AE-8836-4A67-A04F-40062D58DEC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xmlns="" id="{66F27270-1173-4767-AB91-80979A7045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xmlns="" id="{655C055A-B678-4196-92CC-1905D98EF7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xmlns="" id="{AF5CC053-DD72-47D6-8CA4-2B8D2D0E14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xmlns="" id="{34719D20-1BAD-4104-B890-B7D5D198B5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xmlns="" id="{00CD498D-671B-4DEC-8E91-2587D5495A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xmlns="" id="{22DCA058-0B39-4F72-9A45-E0471A121DB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xmlns="" id="{11700D72-7D03-4837-8CAC-93FDCB8931D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xmlns="" id="{352873CB-031E-4D1F-9D49-59CF038A7A3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xmlns="" id="{45622D4B-B1E5-422E-A658-D65A97864D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xmlns="" id="{FFC735DC-AEBE-4256-B427-574FB0FDA0D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xmlns="" id="{E7267678-A49E-4636-8C8E-05508F9A6BE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xmlns="" id="{44151702-E47E-43A8-9CBA-210F7CF0E2F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xmlns="" id="{4844EB18-D05D-408A-AEDE-822241AC493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xmlns="" id="{3393C0DB-0105-43ED-86E2-E5B717956FE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xmlns="" id="{CE7FE805-AA8A-4E02-90EE-AD3A28D0683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xmlns="" id="{6E1BD276-43BB-4438-B631-A874DDA540F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xmlns="" id="{34063FD0-CFC1-4A75-92AD-5C8ADF32C0A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xmlns="" id="{2DEE26A5-0648-4D7D-8858-C7DB4575BE3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a:extLst>
            <a:ext uri="{FF2B5EF4-FFF2-40B4-BE49-F238E27FC236}">
              <a16:creationId xmlns:a16="http://schemas.microsoft.com/office/drawing/2014/main" xmlns="" id="{F65B63E0-41BD-4FB5-B9EB-34329DC38629}"/>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xmlns="" id="{7738811A-F56E-4720-8FD9-A367E548135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a:extLst>
            <a:ext uri="{FF2B5EF4-FFF2-40B4-BE49-F238E27FC236}">
              <a16:creationId xmlns:a16="http://schemas.microsoft.com/office/drawing/2014/main" xmlns="" id="{050D3AB4-2337-48B5-8B9A-38F02E7BFF6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xmlns="" id="{AFF7C5E7-8077-47AA-938B-69C7147F895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xmlns="" id="{85529074-05E0-4EF4-87AF-775399706CB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xmlns="" id="{7C45C63B-C332-48A1-9110-0D29F0D31D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02" name="直線コネクタ 301">
          <a:extLst>
            <a:ext uri="{FF2B5EF4-FFF2-40B4-BE49-F238E27FC236}">
              <a16:creationId xmlns:a16="http://schemas.microsoft.com/office/drawing/2014/main" xmlns="" id="{6004589C-0AEF-4B78-BEBC-4C85E90F47CA}"/>
            </a:ext>
          </a:extLst>
        </xdr:cNvPr>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03" name="【公営住宅】&#10;一人当たり面積最小値テキスト">
          <a:extLst>
            <a:ext uri="{FF2B5EF4-FFF2-40B4-BE49-F238E27FC236}">
              <a16:creationId xmlns:a16="http://schemas.microsoft.com/office/drawing/2014/main" xmlns="" id="{71A91F1C-4DE4-4579-950B-33B40BD7C214}"/>
            </a:ext>
          </a:extLst>
        </xdr:cNvPr>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04" name="直線コネクタ 303">
          <a:extLst>
            <a:ext uri="{FF2B5EF4-FFF2-40B4-BE49-F238E27FC236}">
              <a16:creationId xmlns:a16="http://schemas.microsoft.com/office/drawing/2014/main" xmlns="" id="{807DC045-42FD-4807-B8E1-D7CDCCB0B2DE}"/>
            </a:ext>
          </a:extLst>
        </xdr:cNvPr>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05" name="【公営住宅】&#10;一人当たり面積最大値テキスト">
          <a:extLst>
            <a:ext uri="{FF2B5EF4-FFF2-40B4-BE49-F238E27FC236}">
              <a16:creationId xmlns:a16="http://schemas.microsoft.com/office/drawing/2014/main" xmlns="" id="{A75264F1-B5AE-4B20-8C5C-BFE769D60940}"/>
            </a:ext>
          </a:extLst>
        </xdr:cNvPr>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06" name="直線コネクタ 305">
          <a:extLst>
            <a:ext uri="{FF2B5EF4-FFF2-40B4-BE49-F238E27FC236}">
              <a16:creationId xmlns:a16="http://schemas.microsoft.com/office/drawing/2014/main" xmlns="" id="{600E19C3-3AE1-45AA-8122-7796F49F45BF}"/>
            </a:ext>
          </a:extLst>
        </xdr:cNvPr>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07" name="【公営住宅】&#10;一人当たり面積平均値テキスト">
          <a:extLst>
            <a:ext uri="{FF2B5EF4-FFF2-40B4-BE49-F238E27FC236}">
              <a16:creationId xmlns:a16="http://schemas.microsoft.com/office/drawing/2014/main" xmlns="" id="{75EDA449-2CF2-4E29-B1B1-DF099D12076D}"/>
            </a:ext>
          </a:extLst>
        </xdr:cNvPr>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08" name="フローチャート: 判断 307">
          <a:extLst>
            <a:ext uri="{FF2B5EF4-FFF2-40B4-BE49-F238E27FC236}">
              <a16:creationId xmlns:a16="http://schemas.microsoft.com/office/drawing/2014/main" xmlns="" id="{6C26BFED-2E73-43F2-9EDA-FEA72D57002F}"/>
            </a:ext>
          </a:extLst>
        </xdr:cNvPr>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09" name="フローチャート: 判断 308">
          <a:extLst>
            <a:ext uri="{FF2B5EF4-FFF2-40B4-BE49-F238E27FC236}">
              <a16:creationId xmlns:a16="http://schemas.microsoft.com/office/drawing/2014/main" xmlns="" id="{C478B9B7-A177-4E75-836C-6BC54BEC477B}"/>
            </a:ext>
          </a:extLst>
        </xdr:cNvPr>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10" name="フローチャート: 判断 309">
          <a:extLst>
            <a:ext uri="{FF2B5EF4-FFF2-40B4-BE49-F238E27FC236}">
              <a16:creationId xmlns:a16="http://schemas.microsoft.com/office/drawing/2014/main" xmlns="" id="{CD3BE338-0FD4-4BEA-9A60-82F2A7553CFD}"/>
            </a:ext>
          </a:extLst>
        </xdr:cNvPr>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11" name="フローチャート: 判断 310">
          <a:extLst>
            <a:ext uri="{FF2B5EF4-FFF2-40B4-BE49-F238E27FC236}">
              <a16:creationId xmlns:a16="http://schemas.microsoft.com/office/drawing/2014/main" xmlns="" id="{4E34EA52-CC78-43D5-8B60-6160E622F381}"/>
            </a:ext>
          </a:extLst>
        </xdr:cNvPr>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xmlns="" id="{C8ABAFA7-075D-4890-BC86-5877015703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xmlns="" id="{CCE30C37-FCA7-45ED-9455-93D6F32651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xmlns="" id="{7C6FBB17-501D-4BB1-9115-B6462CF72F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xmlns="" id="{10058192-9E03-48B0-BB74-DDACC9B6BF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xmlns="" id="{EC3B94C8-EC09-428E-A6F5-B5CD87F099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58710</xdr:rowOff>
    </xdr:from>
    <xdr:to>
      <xdr:col>55</xdr:col>
      <xdr:colOff>50800</xdr:colOff>
      <xdr:row>86</xdr:row>
      <xdr:rowOff>160310</xdr:rowOff>
    </xdr:to>
    <xdr:sp macro="" textlink="">
      <xdr:nvSpPr>
        <xdr:cNvPr id="317" name="楕円 316">
          <a:extLst>
            <a:ext uri="{FF2B5EF4-FFF2-40B4-BE49-F238E27FC236}">
              <a16:creationId xmlns:a16="http://schemas.microsoft.com/office/drawing/2014/main" xmlns="" id="{17B0A645-6789-4210-A040-B081536A224D}"/>
            </a:ext>
          </a:extLst>
        </xdr:cNvPr>
        <xdr:cNvSpPr/>
      </xdr:nvSpPr>
      <xdr:spPr>
        <a:xfrm>
          <a:off x="10426700" y="148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145087</xdr:rowOff>
    </xdr:from>
    <xdr:ext cx="469744" cy="259045"/>
    <xdr:sp macro="" textlink="">
      <xdr:nvSpPr>
        <xdr:cNvPr id="318" name="【公営住宅】&#10;一人当たり面積該当値テキスト">
          <a:extLst>
            <a:ext uri="{FF2B5EF4-FFF2-40B4-BE49-F238E27FC236}">
              <a16:creationId xmlns:a16="http://schemas.microsoft.com/office/drawing/2014/main" xmlns="" id="{EE785573-0EBA-4ADC-A242-5586E6DAA10A}"/>
            </a:ext>
          </a:extLst>
        </xdr:cNvPr>
        <xdr:cNvSpPr txBox="1"/>
      </xdr:nvSpPr>
      <xdr:spPr>
        <a:xfrm>
          <a:off x="10515600" y="147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58710</xdr:rowOff>
    </xdr:from>
    <xdr:to>
      <xdr:col>50</xdr:col>
      <xdr:colOff>165100</xdr:colOff>
      <xdr:row>86</xdr:row>
      <xdr:rowOff>160310</xdr:rowOff>
    </xdr:to>
    <xdr:sp macro="" textlink="">
      <xdr:nvSpPr>
        <xdr:cNvPr id="319" name="楕円 318">
          <a:extLst>
            <a:ext uri="{FF2B5EF4-FFF2-40B4-BE49-F238E27FC236}">
              <a16:creationId xmlns:a16="http://schemas.microsoft.com/office/drawing/2014/main" xmlns="" id="{3BAEFD02-81B0-4B77-A95C-09D36758C730}"/>
            </a:ext>
          </a:extLst>
        </xdr:cNvPr>
        <xdr:cNvSpPr/>
      </xdr:nvSpPr>
      <xdr:spPr>
        <a:xfrm>
          <a:off x="9588500" y="148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109510</xdr:rowOff>
    </xdr:from>
    <xdr:to>
      <xdr:col>55</xdr:col>
      <xdr:colOff>0</xdr:colOff>
      <xdr:row>86</xdr:row>
      <xdr:rowOff>109510</xdr:rowOff>
    </xdr:to>
    <xdr:cxnSp macro="">
      <xdr:nvCxnSpPr>
        <xdr:cNvPr id="320" name="直線コネクタ 319">
          <a:extLst>
            <a:ext uri="{FF2B5EF4-FFF2-40B4-BE49-F238E27FC236}">
              <a16:creationId xmlns:a16="http://schemas.microsoft.com/office/drawing/2014/main" xmlns="" id="{14C25EF6-0396-4A63-9FEA-EEB3C3BCB474}"/>
            </a:ext>
          </a:extLst>
        </xdr:cNvPr>
        <xdr:cNvCxnSpPr/>
      </xdr:nvCxnSpPr>
      <xdr:spPr>
        <a:xfrm>
          <a:off x="9639300" y="1485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88537</xdr:rowOff>
    </xdr:from>
    <xdr:to>
      <xdr:col>46</xdr:col>
      <xdr:colOff>38100</xdr:colOff>
      <xdr:row>87</xdr:row>
      <xdr:rowOff>18687</xdr:rowOff>
    </xdr:to>
    <xdr:sp macro="" textlink="">
      <xdr:nvSpPr>
        <xdr:cNvPr id="321" name="楕円 320">
          <a:extLst>
            <a:ext uri="{FF2B5EF4-FFF2-40B4-BE49-F238E27FC236}">
              <a16:creationId xmlns:a16="http://schemas.microsoft.com/office/drawing/2014/main" xmlns="" id="{00D7322A-C3B2-485F-8AAB-0789E5C9D595}"/>
            </a:ext>
          </a:extLst>
        </xdr:cNvPr>
        <xdr:cNvSpPr/>
      </xdr:nvSpPr>
      <xdr:spPr>
        <a:xfrm>
          <a:off x="8699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109510</xdr:rowOff>
    </xdr:from>
    <xdr:to>
      <xdr:col>50</xdr:col>
      <xdr:colOff>114300</xdr:colOff>
      <xdr:row>86</xdr:row>
      <xdr:rowOff>139337</xdr:rowOff>
    </xdr:to>
    <xdr:cxnSp macro="">
      <xdr:nvCxnSpPr>
        <xdr:cNvPr id="322" name="直線コネクタ 321">
          <a:extLst>
            <a:ext uri="{FF2B5EF4-FFF2-40B4-BE49-F238E27FC236}">
              <a16:creationId xmlns:a16="http://schemas.microsoft.com/office/drawing/2014/main" xmlns="" id="{9E6A2415-248E-4BBF-9DDA-3216523D622E}"/>
            </a:ext>
          </a:extLst>
        </xdr:cNvPr>
        <xdr:cNvCxnSpPr/>
      </xdr:nvCxnSpPr>
      <xdr:spPr>
        <a:xfrm flipV="1">
          <a:off x="8750300" y="14854210"/>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23" name="n_1aveValue【公営住宅】&#10;一人当たり面積">
          <a:extLst>
            <a:ext uri="{FF2B5EF4-FFF2-40B4-BE49-F238E27FC236}">
              <a16:creationId xmlns:a16="http://schemas.microsoft.com/office/drawing/2014/main" xmlns="" id="{A747C260-2A1B-4629-8E81-B5ED86424300}"/>
            </a:ext>
          </a:extLst>
        </xdr:cNvPr>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24" name="n_2aveValue【公営住宅】&#10;一人当たり面積">
          <a:extLst>
            <a:ext uri="{FF2B5EF4-FFF2-40B4-BE49-F238E27FC236}">
              <a16:creationId xmlns:a16="http://schemas.microsoft.com/office/drawing/2014/main" xmlns="" id="{BE43D25F-A362-48D2-AA8D-7D2BD548B81C}"/>
            </a:ext>
          </a:extLst>
        </xdr:cNvPr>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25" name="n_3aveValue【公営住宅】&#10;一人当たり面積">
          <a:extLst>
            <a:ext uri="{FF2B5EF4-FFF2-40B4-BE49-F238E27FC236}">
              <a16:creationId xmlns:a16="http://schemas.microsoft.com/office/drawing/2014/main" xmlns="" id="{84C897A7-FD90-45FA-B2EB-F6F6A0C0A25E}"/>
            </a:ext>
          </a:extLst>
        </xdr:cNvPr>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151437</xdr:rowOff>
    </xdr:from>
    <xdr:ext cx="469744" cy="259045"/>
    <xdr:sp macro="" textlink="">
      <xdr:nvSpPr>
        <xdr:cNvPr id="326" name="n_1mainValue【公営住宅】&#10;一人当たり面積">
          <a:extLst>
            <a:ext uri="{FF2B5EF4-FFF2-40B4-BE49-F238E27FC236}">
              <a16:creationId xmlns:a16="http://schemas.microsoft.com/office/drawing/2014/main" xmlns="" id="{BD63D671-4748-4717-B5C5-A356C9837B2C}"/>
            </a:ext>
          </a:extLst>
        </xdr:cNvPr>
        <xdr:cNvSpPr txBox="1"/>
      </xdr:nvSpPr>
      <xdr:spPr>
        <a:xfrm>
          <a:off x="9391727" y="1489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9814</xdr:rowOff>
    </xdr:from>
    <xdr:ext cx="469744" cy="259045"/>
    <xdr:sp macro="" textlink="">
      <xdr:nvSpPr>
        <xdr:cNvPr id="327" name="n_2mainValue【公営住宅】&#10;一人当たり面積">
          <a:extLst>
            <a:ext uri="{FF2B5EF4-FFF2-40B4-BE49-F238E27FC236}">
              <a16:creationId xmlns:a16="http://schemas.microsoft.com/office/drawing/2014/main" xmlns="" id="{60B79413-E74D-4900-9365-8EAF453DB5D6}"/>
            </a:ext>
          </a:extLst>
        </xdr:cNvPr>
        <xdr:cNvSpPr txBox="1"/>
      </xdr:nvSpPr>
      <xdr:spPr>
        <a:xfrm>
          <a:off x="8515427" y="1492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xmlns="" id="{C7A071FE-FFBF-465E-B712-850812E6AF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xmlns="" id="{4929418C-ED30-4A6B-9E00-F49352CCD2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xmlns="" id="{E8EE808F-3F3A-48CC-AEDC-A2AA0F3262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xmlns="" id="{D814FAB8-0850-42F2-9EE2-7BCADB26AF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xmlns="" id="{D53DB45B-D052-4316-B589-5C1D1269D4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xmlns="" id="{8C06ECFA-3465-46B1-9C6C-F2A6E67B8B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xmlns="" id="{0663AE70-65CC-47D2-9C05-B6B4A2BB20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xmlns="" id="{0D634391-F787-420C-8520-7794EB3D6BE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xmlns="" id="{7E065913-41E0-453A-A7C9-3383E33EE5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xmlns="" id="{F217C77B-FB08-4124-B238-56485A8473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xmlns="" id="{EFCF85AF-30BC-491C-B36E-19763EA82E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xmlns="" id="{B830A032-AD30-4613-81AA-1185138650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xmlns="" id="{34F9858F-E113-4CC6-BDFE-7924DCA90F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xmlns="" id="{0762F111-D48A-4B65-87DB-3F2D323ABA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xmlns="" id="{60265104-0CAC-4765-9B94-89561916D8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xmlns="" id="{BFB45125-FE04-45C7-B0E3-ADDC7AD79A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xmlns="" id="{2BFC5422-0BD2-404E-AE60-6CE4570ADE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xmlns="" id="{7A752F9A-B253-44AA-97F6-973CA9232B1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xmlns="" id="{B81ABA21-98B1-44AD-BAC6-F6BF2D595A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xmlns="" id="{B944CD9D-F259-4F6E-ABF1-A1C0184799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xmlns="" id="{61361946-EDC9-41E3-9A73-521C87AE32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xmlns="" id="{0305263C-7D57-41D2-BCA9-7E5559EC3F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xmlns="" id="{A7050829-C098-43CF-94A6-F660A574E6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xmlns="" id="{37BCD714-2DA9-4777-945A-F4677E4119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a:extLst>
            <a:ext uri="{FF2B5EF4-FFF2-40B4-BE49-F238E27FC236}">
              <a16:creationId xmlns:a16="http://schemas.microsoft.com/office/drawing/2014/main" xmlns="" id="{AD613DB6-6BE7-4393-91A3-B1335798862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a:extLst>
            <a:ext uri="{FF2B5EF4-FFF2-40B4-BE49-F238E27FC236}">
              <a16:creationId xmlns:a16="http://schemas.microsoft.com/office/drawing/2014/main" xmlns="" id="{F67ED856-270A-4DC1-85F1-920A900AB7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xmlns="" id="{09A37CF2-A2D4-4D8E-9765-621F10A852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5" name="テキスト ボックス 354">
          <a:extLst>
            <a:ext uri="{FF2B5EF4-FFF2-40B4-BE49-F238E27FC236}">
              <a16:creationId xmlns:a16="http://schemas.microsoft.com/office/drawing/2014/main" xmlns="" id="{BAE46116-7434-4648-9B92-9C09FAAE952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xmlns="" id="{2402ED25-0A01-4A57-923E-3089E914D09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xmlns="" id="{BC4E0BFE-AF99-4618-9469-01FDE334F1F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xmlns="" id="{37A3BE1B-F2CA-4247-AB81-91D972F8586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xmlns="" id="{7B0AA4DD-6AE5-48D3-8443-8B6D77B0F97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xmlns="" id="{4B9E87AB-79F5-47DA-A4A3-D5D7B6E37FC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xmlns="" id="{A1B931EF-49E2-4F6E-8E3B-A985E866014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xmlns="" id="{5184FBD0-EECE-43AA-9779-86ED96C53F1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xmlns="" id="{907E0F15-0C80-4146-B0EC-961F809EE3D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xmlns="" id="{9E78DEC1-F74E-4912-948B-7EB621926A7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5" name="テキスト ボックス 364">
          <a:extLst>
            <a:ext uri="{FF2B5EF4-FFF2-40B4-BE49-F238E27FC236}">
              <a16:creationId xmlns:a16="http://schemas.microsoft.com/office/drawing/2014/main" xmlns="" id="{306D0AE5-3B67-4823-BF1D-D58FF9BF7CA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xmlns="" id="{54F024CE-3F81-4CAC-9188-A0C2833C19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a:extLst>
            <a:ext uri="{FF2B5EF4-FFF2-40B4-BE49-F238E27FC236}">
              <a16:creationId xmlns:a16="http://schemas.microsoft.com/office/drawing/2014/main" xmlns="" id="{6E679D76-8A45-4BC2-A149-9FDD489DF85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a:extLst>
            <a:ext uri="{FF2B5EF4-FFF2-40B4-BE49-F238E27FC236}">
              <a16:creationId xmlns:a16="http://schemas.microsoft.com/office/drawing/2014/main" xmlns="" id="{2BE87D1A-30B5-4A6E-9A9A-62821B83C5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69" name="直線コネクタ 368">
          <a:extLst>
            <a:ext uri="{FF2B5EF4-FFF2-40B4-BE49-F238E27FC236}">
              <a16:creationId xmlns:a16="http://schemas.microsoft.com/office/drawing/2014/main" xmlns="" id="{4057EEF7-F056-4D13-B77A-D99B55F19CBA}"/>
            </a:ext>
          </a:extLst>
        </xdr:cNvPr>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70" name="【認定こども園・幼稚園・保育所】&#10;有形固定資産減価償却率最小値テキスト">
          <a:extLst>
            <a:ext uri="{FF2B5EF4-FFF2-40B4-BE49-F238E27FC236}">
              <a16:creationId xmlns:a16="http://schemas.microsoft.com/office/drawing/2014/main" xmlns="" id="{BA967BA3-0290-466D-8576-C085F60A3444}"/>
            </a:ext>
          </a:extLst>
        </xdr:cNvPr>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71" name="直線コネクタ 370">
          <a:extLst>
            <a:ext uri="{FF2B5EF4-FFF2-40B4-BE49-F238E27FC236}">
              <a16:creationId xmlns:a16="http://schemas.microsoft.com/office/drawing/2014/main" xmlns="" id="{A9994788-22B0-4FA4-B293-FE0C293EAC8F}"/>
            </a:ext>
          </a:extLst>
        </xdr:cNvPr>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2" name="【認定こども園・幼稚園・保育所】&#10;有形固定資産減価償却率最大値テキスト">
          <a:extLst>
            <a:ext uri="{FF2B5EF4-FFF2-40B4-BE49-F238E27FC236}">
              <a16:creationId xmlns:a16="http://schemas.microsoft.com/office/drawing/2014/main" xmlns="" id="{678E9691-BDE3-483C-9E63-F672573BC4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3" name="直線コネクタ 372">
          <a:extLst>
            <a:ext uri="{FF2B5EF4-FFF2-40B4-BE49-F238E27FC236}">
              <a16:creationId xmlns:a16="http://schemas.microsoft.com/office/drawing/2014/main" xmlns="" id="{9B7DA133-FB30-4243-BD02-98C6ABEFFA3C}"/>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74" name="【認定こども園・幼稚園・保育所】&#10;有形固定資産減価償却率平均値テキスト">
          <a:extLst>
            <a:ext uri="{FF2B5EF4-FFF2-40B4-BE49-F238E27FC236}">
              <a16:creationId xmlns:a16="http://schemas.microsoft.com/office/drawing/2014/main" xmlns="" id="{277B5F91-265B-4B5A-8133-11AA3B8DC08D}"/>
            </a:ext>
          </a:extLst>
        </xdr:cNvPr>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75" name="フローチャート: 判断 374">
          <a:extLst>
            <a:ext uri="{FF2B5EF4-FFF2-40B4-BE49-F238E27FC236}">
              <a16:creationId xmlns:a16="http://schemas.microsoft.com/office/drawing/2014/main" xmlns="" id="{B65B8574-A85A-41AD-9EA3-726E0DB31377}"/>
            </a:ext>
          </a:extLst>
        </xdr:cNvPr>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76" name="フローチャート: 判断 375">
          <a:extLst>
            <a:ext uri="{FF2B5EF4-FFF2-40B4-BE49-F238E27FC236}">
              <a16:creationId xmlns:a16="http://schemas.microsoft.com/office/drawing/2014/main" xmlns="" id="{862E0249-3C5A-42E0-8A5E-1D7B23F47D66}"/>
            </a:ext>
          </a:extLst>
        </xdr:cNvPr>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77" name="フローチャート: 判断 376">
          <a:extLst>
            <a:ext uri="{FF2B5EF4-FFF2-40B4-BE49-F238E27FC236}">
              <a16:creationId xmlns:a16="http://schemas.microsoft.com/office/drawing/2014/main" xmlns="" id="{0D92E6BF-53AA-45D8-BDDD-CA39B7B2634D}"/>
            </a:ext>
          </a:extLst>
        </xdr:cNvPr>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78" name="フローチャート: 判断 377">
          <a:extLst>
            <a:ext uri="{FF2B5EF4-FFF2-40B4-BE49-F238E27FC236}">
              <a16:creationId xmlns:a16="http://schemas.microsoft.com/office/drawing/2014/main" xmlns="" id="{99CF4FAB-6250-4DBF-B7F9-A9717B2D3EAF}"/>
            </a:ext>
          </a:extLst>
        </xdr:cNvPr>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xmlns="" id="{B816BF37-A14F-4EB1-BC83-E1E6DAE354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xmlns="" id="{E83DC570-42C7-4D26-B61A-FA5F1B2668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xmlns="" id="{593C1C69-15B3-409C-9F91-620A4ABBFF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xmlns="" id="{7E7856D4-79BB-43BF-BD5F-DC082A716A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xmlns="" id="{2D0CDB63-3D83-4138-AFFF-FCE5B7BD0E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384" name="楕円 383">
          <a:extLst>
            <a:ext uri="{FF2B5EF4-FFF2-40B4-BE49-F238E27FC236}">
              <a16:creationId xmlns:a16="http://schemas.microsoft.com/office/drawing/2014/main" xmlns="" id="{6C25DCC6-EAE4-4ABA-88FA-CBD4E23CC41B}"/>
            </a:ext>
          </a:extLst>
        </xdr:cNvPr>
        <xdr:cNvSpPr/>
      </xdr:nvSpPr>
      <xdr:spPr>
        <a:xfrm>
          <a:off x="16268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15620</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xmlns="" id="{25035357-229B-41D3-84FF-4F105419A4F2}"/>
            </a:ext>
          </a:extLst>
        </xdr:cNvPr>
        <xdr:cNvSpPr txBox="1"/>
      </xdr:nvSpPr>
      <xdr:spPr>
        <a:xfrm>
          <a:off x="16357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28666</xdr:rowOff>
    </xdr:from>
    <xdr:to>
      <xdr:col>81</xdr:col>
      <xdr:colOff>101600</xdr:colOff>
      <xdr:row>36</xdr:row>
      <xdr:rowOff>130266</xdr:rowOff>
    </xdr:to>
    <xdr:sp macro="" textlink="">
      <xdr:nvSpPr>
        <xdr:cNvPr id="386" name="楕円 385">
          <a:extLst>
            <a:ext uri="{FF2B5EF4-FFF2-40B4-BE49-F238E27FC236}">
              <a16:creationId xmlns:a16="http://schemas.microsoft.com/office/drawing/2014/main" xmlns="" id="{55E3B245-FADC-49EC-AE91-9132E12C8B41}"/>
            </a:ext>
          </a:extLst>
        </xdr:cNvPr>
        <xdr:cNvSpPr/>
      </xdr:nvSpPr>
      <xdr:spPr>
        <a:xfrm>
          <a:off x="15430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36</xdr:row>
      <xdr:rowOff>79466</xdr:rowOff>
    </xdr:to>
    <xdr:cxnSp macro="">
      <xdr:nvCxnSpPr>
        <xdr:cNvPr id="387" name="直線コネクタ 386">
          <a:extLst>
            <a:ext uri="{FF2B5EF4-FFF2-40B4-BE49-F238E27FC236}">
              <a16:creationId xmlns:a16="http://schemas.microsoft.com/office/drawing/2014/main" xmlns="" id="{668E533A-E9AC-4090-BA28-C5BE6ADB1BF2}"/>
            </a:ext>
          </a:extLst>
        </xdr:cNvPr>
        <xdr:cNvCxnSpPr/>
      </xdr:nvCxnSpPr>
      <xdr:spPr>
        <a:xfrm flipV="1">
          <a:off x="15481300" y="62157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388" name="楕円 387">
          <a:extLst>
            <a:ext uri="{FF2B5EF4-FFF2-40B4-BE49-F238E27FC236}">
              <a16:creationId xmlns:a16="http://schemas.microsoft.com/office/drawing/2014/main" xmlns="" id="{5D389EB3-09FD-4B61-BF5B-75391CA0FA58}"/>
            </a:ext>
          </a:extLst>
        </xdr:cNvPr>
        <xdr:cNvSpPr/>
      </xdr:nvSpPr>
      <xdr:spPr>
        <a:xfrm>
          <a:off x="14541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37</xdr:row>
      <xdr:rowOff>2722</xdr:rowOff>
    </xdr:to>
    <xdr:cxnSp macro="">
      <xdr:nvCxnSpPr>
        <xdr:cNvPr id="389" name="直線コネクタ 388">
          <a:extLst>
            <a:ext uri="{FF2B5EF4-FFF2-40B4-BE49-F238E27FC236}">
              <a16:creationId xmlns:a16="http://schemas.microsoft.com/office/drawing/2014/main" xmlns="" id="{C4CD2B56-2FF9-461C-9B6D-710DE5B84313}"/>
            </a:ext>
          </a:extLst>
        </xdr:cNvPr>
        <xdr:cNvCxnSpPr/>
      </xdr:nvCxnSpPr>
      <xdr:spPr>
        <a:xfrm flipV="1">
          <a:off x="14592300" y="625166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xmlns="" id="{E9A17A31-91FB-481A-80AC-6A2C67338D3E}"/>
            </a:ext>
          </a:extLst>
        </xdr:cNvPr>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xmlns="" id="{31665B0C-63D3-4D41-A12D-5AC7FBEF58FD}"/>
            </a:ext>
          </a:extLst>
        </xdr:cNvPr>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xmlns="" id="{402BFF51-D512-4CA5-A783-A059317D5036}"/>
            </a:ext>
          </a:extLst>
        </xdr:cNvPr>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146793</xdr:rowOff>
    </xdr:from>
    <xdr:ext cx="405111" cy="259045"/>
    <xdr:sp macro="" textlink="">
      <xdr:nvSpPr>
        <xdr:cNvPr id="393" name="n_1mainValue【認定こども園・幼稚園・保育所】&#10;有形固定資産減価償却率">
          <a:extLst>
            <a:ext uri="{FF2B5EF4-FFF2-40B4-BE49-F238E27FC236}">
              <a16:creationId xmlns:a16="http://schemas.microsoft.com/office/drawing/2014/main" xmlns="" id="{C618713C-9301-4676-8C4A-AA0F834E4CC5}"/>
            </a:ext>
          </a:extLst>
        </xdr:cNvPr>
        <xdr:cNvSpPr txBox="1"/>
      </xdr:nvSpPr>
      <xdr:spPr>
        <a:xfrm>
          <a:off x="15266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394" name="n_2mainValue【認定こども園・幼稚園・保育所】&#10;有形固定資産減価償却率">
          <a:extLst>
            <a:ext uri="{FF2B5EF4-FFF2-40B4-BE49-F238E27FC236}">
              <a16:creationId xmlns:a16="http://schemas.microsoft.com/office/drawing/2014/main" xmlns="" id="{D2803FF2-660D-4298-B8A8-BF5BFD3204E8}"/>
            </a:ext>
          </a:extLst>
        </xdr:cNvPr>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xmlns="" id="{B5FD62C6-3AAE-4F0A-80DF-01208AD11D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xmlns="" id="{B0613697-E31E-4843-BBDB-BE5AFDDB83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xmlns="" id="{31D27625-3541-43E9-AEE3-874076012F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xmlns="" id="{8DA35FFC-A622-4515-98AE-CCE59CB026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xmlns="" id="{58B84F95-706E-40BE-9474-B853E3FB82A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xmlns="" id="{4D50FE4E-254C-4872-AAA9-716D533C7A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xmlns="" id="{E7F81CA8-8500-41A8-B90B-93DF1A8759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xmlns="" id="{51A5AF34-92BF-490F-9058-C55DED7C61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xmlns="" id="{1A97F72F-26D2-44DD-94D3-C75139E0F8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xmlns="" id="{94E9B5AC-7C67-4F71-A0DB-6B06023CB4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5" name="直線コネクタ 404">
          <a:extLst>
            <a:ext uri="{FF2B5EF4-FFF2-40B4-BE49-F238E27FC236}">
              <a16:creationId xmlns:a16="http://schemas.microsoft.com/office/drawing/2014/main" xmlns="" id="{521B4E1C-D282-41C1-8351-02B55E46143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FE6F3241-37DF-475C-8302-CEF94FA8CAA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7" name="直線コネクタ 406">
          <a:extLst>
            <a:ext uri="{FF2B5EF4-FFF2-40B4-BE49-F238E27FC236}">
              <a16:creationId xmlns:a16="http://schemas.microsoft.com/office/drawing/2014/main" xmlns="" id="{9B00A149-95D2-48AF-9081-4E799B8F439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8" name="テキスト ボックス 407">
          <a:extLst>
            <a:ext uri="{FF2B5EF4-FFF2-40B4-BE49-F238E27FC236}">
              <a16:creationId xmlns:a16="http://schemas.microsoft.com/office/drawing/2014/main" xmlns="" id="{D13BD5E1-D07A-468B-A4ED-849A9D023CE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9" name="直線コネクタ 408">
          <a:extLst>
            <a:ext uri="{FF2B5EF4-FFF2-40B4-BE49-F238E27FC236}">
              <a16:creationId xmlns:a16="http://schemas.microsoft.com/office/drawing/2014/main" xmlns="" id="{9D616A5C-B094-49F8-B6AD-F4A590365A4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0" name="テキスト ボックス 409">
          <a:extLst>
            <a:ext uri="{FF2B5EF4-FFF2-40B4-BE49-F238E27FC236}">
              <a16:creationId xmlns:a16="http://schemas.microsoft.com/office/drawing/2014/main" xmlns="" id="{1EA6FB0F-76D0-47BB-8B1D-C76F13B412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1" name="直線コネクタ 410">
          <a:extLst>
            <a:ext uri="{FF2B5EF4-FFF2-40B4-BE49-F238E27FC236}">
              <a16:creationId xmlns:a16="http://schemas.microsoft.com/office/drawing/2014/main" xmlns="" id="{1C24A6EB-9031-4EAD-B30C-F0D3ED8F752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2" name="テキスト ボックス 411">
          <a:extLst>
            <a:ext uri="{FF2B5EF4-FFF2-40B4-BE49-F238E27FC236}">
              <a16:creationId xmlns:a16="http://schemas.microsoft.com/office/drawing/2014/main" xmlns="" id="{5439BBCD-1861-41DD-AD7E-2E236CDC578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3" name="直線コネクタ 412">
          <a:extLst>
            <a:ext uri="{FF2B5EF4-FFF2-40B4-BE49-F238E27FC236}">
              <a16:creationId xmlns:a16="http://schemas.microsoft.com/office/drawing/2014/main" xmlns="" id="{B76DA62C-CA43-4A3F-BAF0-A2F525D9702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4" name="テキスト ボックス 413">
          <a:extLst>
            <a:ext uri="{FF2B5EF4-FFF2-40B4-BE49-F238E27FC236}">
              <a16:creationId xmlns:a16="http://schemas.microsoft.com/office/drawing/2014/main" xmlns="" id="{57B78C1D-7C2E-4787-9C5A-7D66F4F4CD8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5" name="直線コネクタ 414">
          <a:extLst>
            <a:ext uri="{FF2B5EF4-FFF2-40B4-BE49-F238E27FC236}">
              <a16:creationId xmlns:a16="http://schemas.microsoft.com/office/drawing/2014/main" xmlns="" id="{8C9F3892-E120-40DF-88F8-157B52866FF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6" name="テキスト ボックス 415">
          <a:extLst>
            <a:ext uri="{FF2B5EF4-FFF2-40B4-BE49-F238E27FC236}">
              <a16:creationId xmlns:a16="http://schemas.microsoft.com/office/drawing/2014/main" xmlns="" id="{37D3DCE7-F62D-4175-8992-7A9ECACFC7A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a:extLst>
            <a:ext uri="{FF2B5EF4-FFF2-40B4-BE49-F238E27FC236}">
              <a16:creationId xmlns:a16="http://schemas.microsoft.com/office/drawing/2014/main" xmlns="" id="{224EE48A-58DD-424D-8692-1E50B609893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8" name="テキスト ボックス 417">
          <a:extLst>
            <a:ext uri="{FF2B5EF4-FFF2-40B4-BE49-F238E27FC236}">
              <a16:creationId xmlns:a16="http://schemas.microsoft.com/office/drawing/2014/main" xmlns="" id="{2D408533-F2A9-4C30-917A-55DD7FC613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認定こども園・幼稚園・保育所】&#10;一人当たり面積グラフ枠">
          <a:extLst>
            <a:ext uri="{FF2B5EF4-FFF2-40B4-BE49-F238E27FC236}">
              <a16:creationId xmlns:a16="http://schemas.microsoft.com/office/drawing/2014/main" xmlns="" id="{DFAD1114-862E-49F8-8E29-A16577023D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20" name="直線コネクタ 419">
          <a:extLst>
            <a:ext uri="{FF2B5EF4-FFF2-40B4-BE49-F238E27FC236}">
              <a16:creationId xmlns:a16="http://schemas.microsoft.com/office/drawing/2014/main" xmlns="" id="{12168CD7-8CD0-40D6-9EF2-01DA7E915BED}"/>
            </a:ext>
          </a:extLst>
        </xdr:cNvPr>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21" name="【認定こども園・幼稚園・保育所】&#10;一人当たり面積最小値テキスト">
          <a:extLst>
            <a:ext uri="{FF2B5EF4-FFF2-40B4-BE49-F238E27FC236}">
              <a16:creationId xmlns:a16="http://schemas.microsoft.com/office/drawing/2014/main" xmlns="" id="{40F1CBB5-F489-4947-B737-6D4D9DBC8B96}"/>
            </a:ext>
          </a:extLst>
        </xdr:cNvPr>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22" name="直線コネクタ 421">
          <a:extLst>
            <a:ext uri="{FF2B5EF4-FFF2-40B4-BE49-F238E27FC236}">
              <a16:creationId xmlns:a16="http://schemas.microsoft.com/office/drawing/2014/main" xmlns="" id="{7DCD93D1-F177-44AB-9295-4A7CE1824206}"/>
            </a:ext>
          </a:extLst>
        </xdr:cNvPr>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23" name="【認定こども園・幼稚園・保育所】&#10;一人当たり面積最大値テキスト">
          <a:extLst>
            <a:ext uri="{FF2B5EF4-FFF2-40B4-BE49-F238E27FC236}">
              <a16:creationId xmlns:a16="http://schemas.microsoft.com/office/drawing/2014/main" xmlns="" id="{62D9CAE9-57D1-4477-BC65-22F71702C9D0}"/>
            </a:ext>
          </a:extLst>
        </xdr:cNvPr>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24" name="直線コネクタ 423">
          <a:extLst>
            <a:ext uri="{FF2B5EF4-FFF2-40B4-BE49-F238E27FC236}">
              <a16:creationId xmlns:a16="http://schemas.microsoft.com/office/drawing/2014/main" xmlns="" id="{5FF05882-0524-4E55-A802-A7A99C882164}"/>
            </a:ext>
          </a:extLst>
        </xdr:cNvPr>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25" name="【認定こども園・幼稚園・保育所】&#10;一人当たり面積平均値テキスト">
          <a:extLst>
            <a:ext uri="{FF2B5EF4-FFF2-40B4-BE49-F238E27FC236}">
              <a16:creationId xmlns:a16="http://schemas.microsoft.com/office/drawing/2014/main" xmlns="" id="{695BE260-0A4C-4261-AED7-4ECABC431155}"/>
            </a:ext>
          </a:extLst>
        </xdr:cNvPr>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26" name="フローチャート: 判断 425">
          <a:extLst>
            <a:ext uri="{FF2B5EF4-FFF2-40B4-BE49-F238E27FC236}">
              <a16:creationId xmlns:a16="http://schemas.microsoft.com/office/drawing/2014/main" xmlns="" id="{57AE1E3E-5E83-43CE-96EB-4190263DFD0A}"/>
            </a:ext>
          </a:extLst>
        </xdr:cNvPr>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27" name="フローチャート: 判断 426">
          <a:extLst>
            <a:ext uri="{FF2B5EF4-FFF2-40B4-BE49-F238E27FC236}">
              <a16:creationId xmlns:a16="http://schemas.microsoft.com/office/drawing/2014/main" xmlns="" id="{725CB4F1-0787-4124-B54E-AA606A83813B}"/>
            </a:ext>
          </a:extLst>
        </xdr:cNvPr>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28" name="フローチャート: 判断 427">
          <a:extLst>
            <a:ext uri="{FF2B5EF4-FFF2-40B4-BE49-F238E27FC236}">
              <a16:creationId xmlns:a16="http://schemas.microsoft.com/office/drawing/2014/main" xmlns="" id="{315A984F-DFAB-42AC-BE33-A8ED3ED13E7C}"/>
            </a:ext>
          </a:extLst>
        </xdr:cNvPr>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29" name="フローチャート: 判断 428">
          <a:extLst>
            <a:ext uri="{FF2B5EF4-FFF2-40B4-BE49-F238E27FC236}">
              <a16:creationId xmlns:a16="http://schemas.microsoft.com/office/drawing/2014/main" xmlns="" id="{9FFEA611-5A3C-4402-83B0-B28F8A30E9A5}"/>
            </a:ext>
          </a:extLst>
        </xdr:cNvPr>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5D8990B5-741A-4B8D-A5FE-0A2B0A349A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922A2108-42E1-4711-BCA3-FC76A6F9EB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140DB1DC-E757-43E7-A76C-6F0857E7FB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BFF06A99-68DA-43DC-8097-0394D6E8D0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5A8225FB-3F58-43A7-82E3-7F479495BD9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87449</xdr:rowOff>
    </xdr:from>
    <xdr:to>
      <xdr:col>116</xdr:col>
      <xdr:colOff>114300</xdr:colOff>
      <xdr:row>41</xdr:row>
      <xdr:rowOff>17599</xdr:rowOff>
    </xdr:to>
    <xdr:sp macro="" textlink="">
      <xdr:nvSpPr>
        <xdr:cNvPr id="435" name="楕円 434">
          <a:extLst>
            <a:ext uri="{FF2B5EF4-FFF2-40B4-BE49-F238E27FC236}">
              <a16:creationId xmlns:a16="http://schemas.microsoft.com/office/drawing/2014/main" xmlns="" id="{A6A60171-6339-48D5-84C3-4B4379277F73}"/>
            </a:ext>
          </a:extLst>
        </xdr:cNvPr>
        <xdr:cNvSpPr/>
      </xdr:nvSpPr>
      <xdr:spPr>
        <a:xfrm>
          <a:off x="221107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65876</xdr:rowOff>
    </xdr:from>
    <xdr:ext cx="469744" cy="259045"/>
    <xdr:sp macro="" textlink="">
      <xdr:nvSpPr>
        <xdr:cNvPr id="436" name="【認定こども園・幼稚園・保育所】&#10;一人当たり面積該当値テキスト">
          <a:extLst>
            <a:ext uri="{FF2B5EF4-FFF2-40B4-BE49-F238E27FC236}">
              <a16:creationId xmlns:a16="http://schemas.microsoft.com/office/drawing/2014/main" xmlns="" id="{7E0E2CDE-A012-48E6-ACA9-9D7F934CB27D}"/>
            </a:ext>
          </a:extLst>
        </xdr:cNvPr>
        <xdr:cNvSpPr txBox="1"/>
      </xdr:nvSpPr>
      <xdr:spPr>
        <a:xfrm>
          <a:off x="22199600"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87449</xdr:rowOff>
    </xdr:from>
    <xdr:to>
      <xdr:col>112</xdr:col>
      <xdr:colOff>38100</xdr:colOff>
      <xdr:row>41</xdr:row>
      <xdr:rowOff>17599</xdr:rowOff>
    </xdr:to>
    <xdr:sp macro="" textlink="">
      <xdr:nvSpPr>
        <xdr:cNvPr id="437" name="楕円 436">
          <a:extLst>
            <a:ext uri="{FF2B5EF4-FFF2-40B4-BE49-F238E27FC236}">
              <a16:creationId xmlns:a16="http://schemas.microsoft.com/office/drawing/2014/main" xmlns="" id="{589AFBC8-AB34-4D25-9775-18B99D9590C6}"/>
            </a:ext>
          </a:extLst>
        </xdr:cNvPr>
        <xdr:cNvSpPr/>
      </xdr:nvSpPr>
      <xdr:spPr>
        <a:xfrm>
          <a:off x="21272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138249</xdr:rowOff>
    </xdr:from>
    <xdr:to>
      <xdr:col>116</xdr:col>
      <xdr:colOff>63500</xdr:colOff>
      <xdr:row>40</xdr:row>
      <xdr:rowOff>138249</xdr:rowOff>
    </xdr:to>
    <xdr:cxnSp macro="">
      <xdr:nvCxnSpPr>
        <xdr:cNvPr id="438" name="直線コネクタ 437">
          <a:extLst>
            <a:ext uri="{FF2B5EF4-FFF2-40B4-BE49-F238E27FC236}">
              <a16:creationId xmlns:a16="http://schemas.microsoft.com/office/drawing/2014/main" xmlns="" id="{CCCE9A83-D179-483F-A29D-6B58DA6270CD}"/>
            </a:ext>
          </a:extLst>
        </xdr:cNvPr>
        <xdr:cNvCxnSpPr/>
      </xdr:nvCxnSpPr>
      <xdr:spPr>
        <a:xfrm>
          <a:off x="21323300" y="69962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92891</xdr:rowOff>
    </xdr:from>
    <xdr:to>
      <xdr:col>107</xdr:col>
      <xdr:colOff>101600</xdr:colOff>
      <xdr:row>41</xdr:row>
      <xdr:rowOff>23041</xdr:rowOff>
    </xdr:to>
    <xdr:sp macro="" textlink="">
      <xdr:nvSpPr>
        <xdr:cNvPr id="439" name="楕円 438">
          <a:extLst>
            <a:ext uri="{FF2B5EF4-FFF2-40B4-BE49-F238E27FC236}">
              <a16:creationId xmlns:a16="http://schemas.microsoft.com/office/drawing/2014/main" xmlns="" id="{C54D3A67-E9C5-4EE1-9220-3E8610A4FF62}"/>
            </a:ext>
          </a:extLst>
        </xdr:cNvPr>
        <xdr:cNvSpPr/>
      </xdr:nvSpPr>
      <xdr:spPr>
        <a:xfrm>
          <a:off x="20383500" y="69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138249</xdr:rowOff>
    </xdr:from>
    <xdr:to>
      <xdr:col>111</xdr:col>
      <xdr:colOff>177800</xdr:colOff>
      <xdr:row>40</xdr:row>
      <xdr:rowOff>143691</xdr:rowOff>
    </xdr:to>
    <xdr:cxnSp macro="">
      <xdr:nvCxnSpPr>
        <xdr:cNvPr id="440" name="直線コネクタ 439">
          <a:extLst>
            <a:ext uri="{FF2B5EF4-FFF2-40B4-BE49-F238E27FC236}">
              <a16:creationId xmlns:a16="http://schemas.microsoft.com/office/drawing/2014/main" xmlns="" id="{0EEB2205-791D-468A-ACA5-9AFA40D0739B}"/>
            </a:ext>
          </a:extLst>
        </xdr:cNvPr>
        <xdr:cNvCxnSpPr/>
      </xdr:nvCxnSpPr>
      <xdr:spPr>
        <a:xfrm flipV="1">
          <a:off x="20434300" y="699624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441" name="n_1aveValue【認定こども園・幼稚園・保育所】&#10;一人当たり面積">
          <a:extLst>
            <a:ext uri="{FF2B5EF4-FFF2-40B4-BE49-F238E27FC236}">
              <a16:creationId xmlns:a16="http://schemas.microsoft.com/office/drawing/2014/main" xmlns="" id="{775D6BCD-27E3-47EC-B0A9-E6180ED08976}"/>
            </a:ext>
          </a:extLst>
        </xdr:cNvPr>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442" name="n_2aveValue【認定こども園・幼稚園・保育所】&#10;一人当たり面積">
          <a:extLst>
            <a:ext uri="{FF2B5EF4-FFF2-40B4-BE49-F238E27FC236}">
              <a16:creationId xmlns:a16="http://schemas.microsoft.com/office/drawing/2014/main" xmlns="" id="{15D42D79-8E17-4521-AB15-72F6B134EC77}"/>
            </a:ext>
          </a:extLst>
        </xdr:cNvPr>
        <xdr:cNvSpPr txBox="1"/>
      </xdr:nvSpPr>
      <xdr:spPr>
        <a:xfrm>
          <a:off x="20199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43" name="n_3aveValue【認定こども園・幼稚園・保育所】&#10;一人当たり面積">
          <a:extLst>
            <a:ext uri="{FF2B5EF4-FFF2-40B4-BE49-F238E27FC236}">
              <a16:creationId xmlns:a16="http://schemas.microsoft.com/office/drawing/2014/main" xmlns="" id="{77527360-1034-441F-8717-99561EE371D6}"/>
            </a:ext>
          </a:extLst>
        </xdr:cNvPr>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8726</xdr:rowOff>
    </xdr:from>
    <xdr:ext cx="469744" cy="259045"/>
    <xdr:sp macro="" textlink="">
      <xdr:nvSpPr>
        <xdr:cNvPr id="444" name="n_1mainValue【認定こども園・幼稚園・保育所】&#10;一人当たり面積">
          <a:extLst>
            <a:ext uri="{FF2B5EF4-FFF2-40B4-BE49-F238E27FC236}">
              <a16:creationId xmlns:a16="http://schemas.microsoft.com/office/drawing/2014/main" xmlns="" id="{288D225E-C6AB-40EE-ABE0-7395338524FA}"/>
            </a:ext>
          </a:extLst>
        </xdr:cNvPr>
        <xdr:cNvSpPr txBox="1"/>
      </xdr:nvSpPr>
      <xdr:spPr>
        <a:xfrm>
          <a:off x="210757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14168</xdr:rowOff>
    </xdr:from>
    <xdr:ext cx="469744" cy="259045"/>
    <xdr:sp macro="" textlink="">
      <xdr:nvSpPr>
        <xdr:cNvPr id="445" name="n_2mainValue【認定こども園・幼稚園・保育所】&#10;一人当たり面積">
          <a:extLst>
            <a:ext uri="{FF2B5EF4-FFF2-40B4-BE49-F238E27FC236}">
              <a16:creationId xmlns:a16="http://schemas.microsoft.com/office/drawing/2014/main" xmlns="" id="{104F4705-D868-40CB-88F3-ED4214925AD6}"/>
            </a:ext>
          </a:extLst>
        </xdr:cNvPr>
        <xdr:cNvSpPr txBox="1"/>
      </xdr:nvSpPr>
      <xdr:spPr>
        <a:xfrm>
          <a:off x="20199427" y="70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a:extLst>
            <a:ext uri="{FF2B5EF4-FFF2-40B4-BE49-F238E27FC236}">
              <a16:creationId xmlns:a16="http://schemas.microsoft.com/office/drawing/2014/main" xmlns="" id="{1FF2535B-ECF8-4880-B829-DBF999884D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a:extLst>
            <a:ext uri="{FF2B5EF4-FFF2-40B4-BE49-F238E27FC236}">
              <a16:creationId xmlns:a16="http://schemas.microsoft.com/office/drawing/2014/main" xmlns="" id="{984AECCC-60AB-42FE-AF11-D72067C79B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a:extLst>
            <a:ext uri="{FF2B5EF4-FFF2-40B4-BE49-F238E27FC236}">
              <a16:creationId xmlns:a16="http://schemas.microsoft.com/office/drawing/2014/main" xmlns="" id="{0147D012-3E45-4D44-8B8E-EA349BBBA2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a:extLst>
            <a:ext uri="{FF2B5EF4-FFF2-40B4-BE49-F238E27FC236}">
              <a16:creationId xmlns:a16="http://schemas.microsoft.com/office/drawing/2014/main" xmlns="" id="{1C4F4D11-45CD-4414-B412-00D92294FE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a:extLst>
            <a:ext uri="{FF2B5EF4-FFF2-40B4-BE49-F238E27FC236}">
              <a16:creationId xmlns:a16="http://schemas.microsoft.com/office/drawing/2014/main" xmlns="" id="{BE58E279-29DA-4F04-A16F-83DDC0022A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a:extLst>
            <a:ext uri="{FF2B5EF4-FFF2-40B4-BE49-F238E27FC236}">
              <a16:creationId xmlns:a16="http://schemas.microsoft.com/office/drawing/2014/main" xmlns="" id="{578B1152-593C-4C4A-9717-1993BF30CD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a:extLst>
            <a:ext uri="{FF2B5EF4-FFF2-40B4-BE49-F238E27FC236}">
              <a16:creationId xmlns:a16="http://schemas.microsoft.com/office/drawing/2014/main" xmlns="" id="{1783A969-5080-485C-B62A-AE34B1C404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a:extLst>
            <a:ext uri="{FF2B5EF4-FFF2-40B4-BE49-F238E27FC236}">
              <a16:creationId xmlns:a16="http://schemas.microsoft.com/office/drawing/2014/main" xmlns="" id="{6C17516B-9D5C-48A9-9FCF-C904502B21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a:extLst>
            <a:ext uri="{FF2B5EF4-FFF2-40B4-BE49-F238E27FC236}">
              <a16:creationId xmlns:a16="http://schemas.microsoft.com/office/drawing/2014/main" xmlns="" id="{F5E1F11F-65AA-4D17-86A2-A0D1FCAA0B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a:extLst>
            <a:ext uri="{FF2B5EF4-FFF2-40B4-BE49-F238E27FC236}">
              <a16:creationId xmlns:a16="http://schemas.microsoft.com/office/drawing/2014/main" xmlns="" id="{9AACA2CF-C48D-4605-8DB9-C9DEF13646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6" name="テキスト ボックス 455">
          <a:extLst>
            <a:ext uri="{FF2B5EF4-FFF2-40B4-BE49-F238E27FC236}">
              <a16:creationId xmlns:a16="http://schemas.microsoft.com/office/drawing/2014/main" xmlns="" id="{7346D1AF-F0FC-4CE6-942A-364E4993AB17}"/>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7" name="直線コネクタ 456">
          <a:extLst>
            <a:ext uri="{FF2B5EF4-FFF2-40B4-BE49-F238E27FC236}">
              <a16:creationId xmlns:a16="http://schemas.microsoft.com/office/drawing/2014/main" xmlns="" id="{D751B9E4-4E2C-4565-991A-E6A548023A9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8" name="テキスト ボックス 457">
          <a:extLst>
            <a:ext uri="{FF2B5EF4-FFF2-40B4-BE49-F238E27FC236}">
              <a16:creationId xmlns:a16="http://schemas.microsoft.com/office/drawing/2014/main" xmlns="" id="{6A650643-4FEA-4631-80F0-7F19FC455E3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9" name="直線コネクタ 458">
          <a:extLst>
            <a:ext uri="{FF2B5EF4-FFF2-40B4-BE49-F238E27FC236}">
              <a16:creationId xmlns:a16="http://schemas.microsoft.com/office/drawing/2014/main" xmlns="" id="{B390B1E6-45A5-4985-9795-6C09C2825EE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0" name="テキスト ボックス 459">
          <a:extLst>
            <a:ext uri="{FF2B5EF4-FFF2-40B4-BE49-F238E27FC236}">
              <a16:creationId xmlns:a16="http://schemas.microsoft.com/office/drawing/2014/main" xmlns="" id="{7ED7161F-F672-4B07-AF7E-5762741821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1" name="直線コネクタ 460">
          <a:extLst>
            <a:ext uri="{FF2B5EF4-FFF2-40B4-BE49-F238E27FC236}">
              <a16:creationId xmlns:a16="http://schemas.microsoft.com/office/drawing/2014/main" xmlns="" id="{13A8A1D4-E531-4F04-A634-9A70D884E72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2" name="テキスト ボックス 461">
          <a:extLst>
            <a:ext uri="{FF2B5EF4-FFF2-40B4-BE49-F238E27FC236}">
              <a16:creationId xmlns:a16="http://schemas.microsoft.com/office/drawing/2014/main" xmlns="" id="{BCB513A9-6EC7-4BF3-A114-E1C6A446D2D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3" name="直線コネクタ 462">
          <a:extLst>
            <a:ext uri="{FF2B5EF4-FFF2-40B4-BE49-F238E27FC236}">
              <a16:creationId xmlns:a16="http://schemas.microsoft.com/office/drawing/2014/main" xmlns="" id="{95FDE5DD-4521-46FA-ABA9-E29A9A03A02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4" name="テキスト ボックス 463">
          <a:extLst>
            <a:ext uri="{FF2B5EF4-FFF2-40B4-BE49-F238E27FC236}">
              <a16:creationId xmlns:a16="http://schemas.microsoft.com/office/drawing/2014/main" xmlns="" id="{8C3CC314-7139-44E9-AE15-6F8E3990B5D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5" name="直線コネクタ 464">
          <a:extLst>
            <a:ext uri="{FF2B5EF4-FFF2-40B4-BE49-F238E27FC236}">
              <a16:creationId xmlns:a16="http://schemas.microsoft.com/office/drawing/2014/main" xmlns="" id="{4F4B6050-9676-4DA0-B40C-7BECD37451C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6" name="テキスト ボックス 465">
          <a:extLst>
            <a:ext uri="{FF2B5EF4-FFF2-40B4-BE49-F238E27FC236}">
              <a16:creationId xmlns:a16="http://schemas.microsoft.com/office/drawing/2014/main" xmlns="" id="{A51B94F3-F8F7-45BF-AF13-BBF2A75AEA82}"/>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xmlns="" id="{12ABDE5B-373C-4165-B20E-FB0AD46126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xmlns="" id="{86359FF1-9F1A-4944-B3FC-A9B15A5FD4E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a:extLst>
            <a:ext uri="{FF2B5EF4-FFF2-40B4-BE49-F238E27FC236}">
              <a16:creationId xmlns:a16="http://schemas.microsoft.com/office/drawing/2014/main" xmlns="" id="{3D8221A5-0426-4C10-9C8F-B4AE81604C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70" name="直線コネクタ 469">
          <a:extLst>
            <a:ext uri="{FF2B5EF4-FFF2-40B4-BE49-F238E27FC236}">
              <a16:creationId xmlns:a16="http://schemas.microsoft.com/office/drawing/2014/main" xmlns="" id="{2B4CA0CC-8E8D-4CD6-9C3E-D6435F0D2763}"/>
            </a:ext>
          </a:extLst>
        </xdr:cNvPr>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71" name="【学校施設】&#10;有形固定資産減価償却率最小値テキスト">
          <a:extLst>
            <a:ext uri="{FF2B5EF4-FFF2-40B4-BE49-F238E27FC236}">
              <a16:creationId xmlns:a16="http://schemas.microsoft.com/office/drawing/2014/main" xmlns="" id="{5B9FF8C9-71ED-42E5-AA60-3F2990D11DF0}"/>
            </a:ext>
          </a:extLst>
        </xdr:cNvPr>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72" name="直線コネクタ 471">
          <a:extLst>
            <a:ext uri="{FF2B5EF4-FFF2-40B4-BE49-F238E27FC236}">
              <a16:creationId xmlns:a16="http://schemas.microsoft.com/office/drawing/2014/main" xmlns="" id="{C1D25793-0011-4A1C-BF74-61195E7C7294}"/>
            </a:ext>
          </a:extLst>
        </xdr:cNvPr>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73" name="【学校施設】&#10;有形固定資産減価償却率最大値テキスト">
          <a:extLst>
            <a:ext uri="{FF2B5EF4-FFF2-40B4-BE49-F238E27FC236}">
              <a16:creationId xmlns:a16="http://schemas.microsoft.com/office/drawing/2014/main" xmlns="" id="{FAED89C2-E82E-4241-96D2-480DE52FB142}"/>
            </a:ext>
          </a:extLst>
        </xdr:cNvPr>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74" name="直線コネクタ 473">
          <a:extLst>
            <a:ext uri="{FF2B5EF4-FFF2-40B4-BE49-F238E27FC236}">
              <a16:creationId xmlns:a16="http://schemas.microsoft.com/office/drawing/2014/main" xmlns="" id="{9ACE2553-3CA5-401E-9E2B-19600632EBF4}"/>
            </a:ext>
          </a:extLst>
        </xdr:cNvPr>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75" name="【学校施設】&#10;有形固定資産減価償却率平均値テキスト">
          <a:extLst>
            <a:ext uri="{FF2B5EF4-FFF2-40B4-BE49-F238E27FC236}">
              <a16:creationId xmlns:a16="http://schemas.microsoft.com/office/drawing/2014/main" xmlns="" id="{356CD044-B41B-49D0-8967-37E1E5CA65FA}"/>
            </a:ext>
          </a:extLst>
        </xdr:cNvPr>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76" name="フローチャート: 判断 475">
          <a:extLst>
            <a:ext uri="{FF2B5EF4-FFF2-40B4-BE49-F238E27FC236}">
              <a16:creationId xmlns:a16="http://schemas.microsoft.com/office/drawing/2014/main" xmlns="" id="{EFFA591B-A62A-4369-83C1-EEBC9D10775B}"/>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77" name="フローチャート: 判断 476">
          <a:extLst>
            <a:ext uri="{FF2B5EF4-FFF2-40B4-BE49-F238E27FC236}">
              <a16:creationId xmlns:a16="http://schemas.microsoft.com/office/drawing/2014/main" xmlns="" id="{E95420C7-924B-43A1-B549-645882D40E56}"/>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78" name="フローチャート: 判断 477">
          <a:extLst>
            <a:ext uri="{FF2B5EF4-FFF2-40B4-BE49-F238E27FC236}">
              <a16:creationId xmlns:a16="http://schemas.microsoft.com/office/drawing/2014/main" xmlns="" id="{94576B95-06F5-486A-AEB1-D341223EFF77}"/>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79" name="フローチャート: 判断 478">
          <a:extLst>
            <a:ext uri="{FF2B5EF4-FFF2-40B4-BE49-F238E27FC236}">
              <a16:creationId xmlns:a16="http://schemas.microsoft.com/office/drawing/2014/main" xmlns="" id="{E79E5B52-3696-43BF-9099-B8AB3B4BA0BC}"/>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DD522798-EEB7-4258-9554-A552D5FB8B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DDB85E6B-A57E-44A9-B14F-CA82F6EADF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F66B9150-8C71-40DB-B514-4735131D8F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73C8A4F0-C384-4967-AAA8-2414198CAE1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02C06595-B752-4224-B03D-8EE357DC6E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485" name="楕円 484">
          <a:extLst>
            <a:ext uri="{FF2B5EF4-FFF2-40B4-BE49-F238E27FC236}">
              <a16:creationId xmlns:a16="http://schemas.microsoft.com/office/drawing/2014/main" xmlns="" id="{91D0EFEB-8B29-44C1-A8A1-E1E751F1868B}"/>
            </a:ext>
          </a:extLst>
        </xdr:cNvPr>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109237</xdr:rowOff>
    </xdr:from>
    <xdr:ext cx="405111" cy="259045"/>
    <xdr:sp macro="" textlink="">
      <xdr:nvSpPr>
        <xdr:cNvPr id="486" name="【学校施設】&#10;有形固定資産減価償却率該当値テキスト">
          <a:extLst>
            <a:ext uri="{FF2B5EF4-FFF2-40B4-BE49-F238E27FC236}">
              <a16:creationId xmlns:a16="http://schemas.microsoft.com/office/drawing/2014/main" xmlns="" id="{540A054E-76D5-4AFF-B565-71C160848010}"/>
            </a:ext>
          </a:extLst>
        </xdr:cNvPr>
        <xdr:cNvSpPr txBox="1"/>
      </xdr:nvSpPr>
      <xdr:spPr>
        <a:xfrm>
          <a:off x="16357600"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118745</xdr:rowOff>
    </xdr:from>
    <xdr:to>
      <xdr:col>81</xdr:col>
      <xdr:colOff>101600</xdr:colOff>
      <xdr:row>57</xdr:row>
      <xdr:rowOff>48895</xdr:rowOff>
    </xdr:to>
    <xdr:sp macro="" textlink="">
      <xdr:nvSpPr>
        <xdr:cNvPr id="487" name="楕円 486">
          <a:extLst>
            <a:ext uri="{FF2B5EF4-FFF2-40B4-BE49-F238E27FC236}">
              <a16:creationId xmlns:a16="http://schemas.microsoft.com/office/drawing/2014/main" xmlns="" id="{F49F31B7-F965-4484-BCEA-2926DD42024F}"/>
            </a:ext>
          </a:extLst>
        </xdr:cNvPr>
        <xdr:cNvSpPr/>
      </xdr:nvSpPr>
      <xdr:spPr>
        <a:xfrm>
          <a:off x="15430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137160</xdr:rowOff>
    </xdr:from>
    <xdr:to>
      <xdr:col>85</xdr:col>
      <xdr:colOff>127000</xdr:colOff>
      <xdr:row>56</xdr:row>
      <xdr:rowOff>169545</xdr:rowOff>
    </xdr:to>
    <xdr:cxnSp macro="">
      <xdr:nvCxnSpPr>
        <xdr:cNvPr id="488" name="直線コネクタ 487">
          <a:extLst>
            <a:ext uri="{FF2B5EF4-FFF2-40B4-BE49-F238E27FC236}">
              <a16:creationId xmlns:a16="http://schemas.microsoft.com/office/drawing/2014/main" xmlns="" id="{425C4E0B-458F-426D-9BE1-D59967F7D888}"/>
            </a:ext>
          </a:extLst>
        </xdr:cNvPr>
        <xdr:cNvCxnSpPr/>
      </xdr:nvCxnSpPr>
      <xdr:spPr>
        <a:xfrm flipV="1">
          <a:off x="15481300" y="97383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46355</xdr:rowOff>
    </xdr:from>
    <xdr:to>
      <xdr:col>76</xdr:col>
      <xdr:colOff>165100</xdr:colOff>
      <xdr:row>58</xdr:row>
      <xdr:rowOff>147955</xdr:rowOff>
    </xdr:to>
    <xdr:sp macro="" textlink="">
      <xdr:nvSpPr>
        <xdr:cNvPr id="489" name="楕円 488">
          <a:extLst>
            <a:ext uri="{FF2B5EF4-FFF2-40B4-BE49-F238E27FC236}">
              <a16:creationId xmlns:a16="http://schemas.microsoft.com/office/drawing/2014/main" xmlns="" id="{1F3DD650-ABE4-4C6D-8D01-33768B666404}"/>
            </a:ext>
          </a:extLst>
        </xdr:cNvPr>
        <xdr:cNvSpPr/>
      </xdr:nvSpPr>
      <xdr:spPr>
        <a:xfrm>
          <a:off x="1454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169545</xdr:rowOff>
    </xdr:from>
    <xdr:to>
      <xdr:col>81</xdr:col>
      <xdr:colOff>50800</xdr:colOff>
      <xdr:row>58</xdr:row>
      <xdr:rowOff>97155</xdr:rowOff>
    </xdr:to>
    <xdr:cxnSp macro="">
      <xdr:nvCxnSpPr>
        <xdr:cNvPr id="490" name="直線コネクタ 489">
          <a:extLst>
            <a:ext uri="{FF2B5EF4-FFF2-40B4-BE49-F238E27FC236}">
              <a16:creationId xmlns:a16="http://schemas.microsoft.com/office/drawing/2014/main" xmlns="" id="{3EABD851-09A5-467F-B184-ADAC7615ACFA}"/>
            </a:ext>
          </a:extLst>
        </xdr:cNvPr>
        <xdr:cNvCxnSpPr/>
      </xdr:nvCxnSpPr>
      <xdr:spPr>
        <a:xfrm flipV="1">
          <a:off x="14592300" y="9770745"/>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91" name="n_1aveValue【学校施設】&#10;有形固定資産減価償却率">
          <a:extLst>
            <a:ext uri="{FF2B5EF4-FFF2-40B4-BE49-F238E27FC236}">
              <a16:creationId xmlns:a16="http://schemas.microsoft.com/office/drawing/2014/main" xmlns="" id="{1694A9B8-FC64-4DD7-9179-315BC7F79BFE}"/>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492" name="n_2aveValue【学校施設】&#10;有形固定資産減価償却率">
          <a:extLst>
            <a:ext uri="{FF2B5EF4-FFF2-40B4-BE49-F238E27FC236}">
              <a16:creationId xmlns:a16="http://schemas.microsoft.com/office/drawing/2014/main" xmlns="" id="{F1B670B7-7E1B-4F3D-8541-7A357FD0CD80}"/>
            </a:ext>
          </a:extLst>
        </xdr:cNvPr>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93" name="n_3aveValue【学校施設】&#10;有形固定資産減価償却率">
          <a:extLst>
            <a:ext uri="{FF2B5EF4-FFF2-40B4-BE49-F238E27FC236}">
              <a16:creationId xmlns:a16="http://schemas.microsoft.com/office/drawing/2014/main" xmlns="" id="{95C24C8B-0CA5-438A-ACDC-E8207698202C}"/>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65422</xdr:rowOff>
    </xdr:from>
    <xdr:ext cx="405111" cy="259045"/>
    <xdr:sp macro="" textlink="">
      <xdr:nvSpPr>
        <xdr:cNvPr id="494" name="n_1mainValue【学校施設】&#10;有形固定資産減価償却率">
          <a:extLst>
            <a:ext uri="{FF2B5EF4-FFF2-40B4-BE49-F238E27FC236}">
              <a16:creationId xmlns:a16="http://schemas.microsoft.com/office/drawing/2014/main" xmlns="" id="{A932BF6E-A974-4A29-87C9-C32070FF74FE}"/>
            </a:ext>
          </a:extLst>
        </xdr:cNvPr>
        <xdr:cNvSpPr txBox="1"/>
      </xdr:nvSpPr>
      <xdr:spPr>
        <a:xfrm>
          <a:off x="152660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495" name="n_2mainValue【学校施設】&#10;有形固定資産減価償却率">
          <a:extLst>
            <a:ext uri="{FF2B5EF4-FFF2-40B4-BE49-F238E27FC236}">
              <a16:creationId xmlns:a16="http://schemas.microsoft.com/office/drawing/2014/main" xmlns="" id="{37677A99-BB29-4435-9218-2D26C6A57E50}"/>
            </a:ext>
          </a:extLst>
        </xdr:cNvPr>
        <xdr:cNvSpPr txBox="1"/>
      </xdr:nvSpPr>
      <xdr:spPr>
        <a:xfrm>
          <a:off x="14389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xmlns="" id="{D1F45BDD-DB7A-4951-96BB-154D5770FA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xmlns="" id="{16800EC3-4407-4110-B0AE-9899780FDBE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xmlns="" id="{5E391BBC-33C3-4EFE-B9BC-1ED85B40DB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xmlns="" id="{53013E37-7E8B-4C17-9928-F021DECF9BB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xmlns="" id="{5C47D5D7-872D-448C-8D56-75911CC634D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xmlns="" id="{29FE2E14-158A-4DC5-8BB1-641AF9738E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xmlns="" id="{95B2E083-9B13-45CE-B237-3A22E6EE9F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xmlns="" id="{88BC5C58-3194-4E7F-8E5F-C1580F8B07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a:extLst>
            <a:ext uri="{FF2B5EF4-FFF2-40B4-BE49-F238E27FC236}">
              <a16:creationId xmlns:a16="http://schemas.microsoft.com/office/drawing/2014/main" xmlns="" id="{DB841001-6841-47D5-85FA-9A456A0336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a:extLst>
            <a:ext uri="{FF2B5EF4-FFF2-40B4-BE49-F238E27FC236}">
              <a16:creationId xmlns:a16="http://schemas.microsoft.com/office/drawing/2014/main" xmlns="" id="{F7480674-D8B8-4304-BE87-8BE5FB70FA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06" name="直線コネクタ 505">
          <a:extLst>
            <a:ext uri="{FF2B5EF4-FFF2-40B4-BE49-F238E27FC236}">
              <a16:creationId xmlns:a16="http://schemas.microsoft.com/office/drawing/2014/main" xmlns="" id="{7A755613-32FB-48B5-A911-23479CB3613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7" name="テキスト ボックス 506">
          <a:extLst>
            <a:ext uri="{FF2B5EF4-FFF2-40B4-BE49-F238E27FC236}">
              <a16:creationId xmlns:a16="http://schemas.microsoft.com/office/drawing/2014/main" xmlns="" id="{6B4C8500-C8A5-4270-ABA7-076D3744B0BE}"/>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8" name="直線コネクタ 507">
          <a:extLst>
            <a:ext uri="{FF2B5EF4-FFF2-40B4-BE49-F238E27FC236}">
              <a16:creationId xmlns:a16="http://schemas.microsoft.com/office/drawing/2014/main" xmlns="" id="{2159305B-A484-4064-AC20-5A0DC29C193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9" name="テキスト ボックス 508">
          <a:extLst>
            <a:ext uri="{FF2B5EF4-FFF2-40B4-BE49-F238E27FC236}">
              <a16:creationId xmlns:a16="http://schemas.microsoft.com/office/drawing/2014/main" xmlns="" id="{81DF08C6-91B5-4E0F-9E77-ACB9D3691B0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0" name="直線コネクタ 509">
          <a:extLst>
            <a:ext uri="{FF2B5EF4-FFF2-40B4-BE49-F238E27FC236}">
              <a16:creationId xmlns:a16="http://schemas.microsoft.com/office/drawing/2014/main" xmlns="" id="{8A98E2A6-C715-4AB4-82B9-2ECC7069A03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11" name="テキスト ボックス 510">
          <a:extLst>
            <a:ext uri="{FF2B5EF4-FFF2-40B4-BE49-F238E27FC236}">
              <a16:creationId xmlns:a16="http://schemas.microsoft.com/office/drawing/2014/main" xmlns="" id="{20BEF43F-54C3-4339-A892-4ED4F390B2CB}"/>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a:extLst>
            <a:ext uri="{FF2B5EF4-FFF2-40B4-BE49-F238E27FC236}">
              <a16:creationId xmlns:a16="http://schemas.microsoft.com/office/drawing/2014/main" xmlns="" id="{89996017-5DFA-4A28-BD50-F65C23ECD5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3" name="テキスト ボックス 512">
          <a:extLst>
            <a:ext uri="{FF2B5EF4-FFF2-40B4-BE49-F238E27FC236}">
              <a16:creationId xmlns:a16="http://schemas.microsoft.com/office/drawing/2014/main" xmlns="" id="{5BD64C89-132B-46D8-96E7-1AC158FC041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学校施設】&#10;一人当たり面積グラフ枠">
          <a:extLst>
            <a:ext uri="{FF2B5EF4-FFF2-40B4-BE49-F238E27FC236}">
              <a16:creationId xmlns:a16="http://schemas.microsoft.com/office/drawing/2014/main" xmlns="" id="{16ECFCD3-5074-4F83-AF13-8873239300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15" name="直線コネクタ 514">
          <a:extLst>
            <a:ext uri="{FF2B5EF4-FFF2-40B4-BE49-F238E27FC236}">
              <a16:creationId xmlns:a16="http://schemas.microsoft.com/office/drawing/2014/main" xmlns="" id="{959DAF8E-4E73-4598-8B0B-EB0DD32F2C17}"/>
            </a:ext>
          </a:extLst>
        </xdr:cNvPr>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16" name="【学校施設】&#10;一人当たり面積最小値テキスト">
          <a:extLst>
            <a:ext uri="{FF2B5EF4-FFF2-40B4-BE49-F238E27FC236}">
              <a16:creationId xmlns:a16="http://schemas.microsoft.com/office/drawing/2014/main" xmlns="" id="{336C97B7-93B2-4976-9D90-BF099107B30F}"/>
            </a:ext>
          </a:extLst>
        </xdr:cNvPr>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17" name="直線コネクタ 516">
          <a:extLst>
            <a:ext uri="{FF2B5EF4-FFF2-40B4-BE49-F238E27FC236}">
              <a16:creationId xmlns:a16="http://schemas.microsoft.com/office/drawing/2014/main" xmlns="" id="{C030D20D-B20E-4089-9FD9-6106B81708DB}"/>
            </a:ext>
          </a:extLst>
        </xdr:cNvPr>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18" name="【学校施設】&#10;一人当たり面積最大値テキスト">
          <a:extLst>
            <a:ext uri="{FF2B5EF4-FFF2-40B4-BE49-F238E27FC236}">
              <a16:creationId xmlns:a16="http://schemas.microsoft.com/office/drawing/2014/main" xmlns="" id="{F6ED0039-DAF3-4E1E-A23A-A37B28E74C89}"/>
            </a:ext>
          </a:extLst>
        </xdr:cNvPr>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19" name="直線コネクタ 518">
          <a:extLst>
            <a:ext uri="{FF2B5EF4-FFF2-40B4-BE49-F238E27FC236}">
              <a16:creationId xmlns:a16="http://schemas.microsoft.com/office/drawing/2014/main" xmlns="" id="{BD20358B-6DEC-4EF6-B84E-5DB4E321CAD9}"/>
            </a:ext>
          </a:extLst>
        </xdr:cNvPr>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520" name="【学校施設】&#10;一人当たり面積平均値テキスト">
          <a:extLst>
            <a:ext uri="{FF2B5EF4-FFF2-40B4-BE49-F238E27FC236}">
              <a16:creationId xmlns:a16="http://schemas.microsoft.com/office/drawing/2014/main" xmlns="" id="{E1E7E873-1EAE-4E93-9D36-F1124F831DAE}"/>
            </a:ext>
          </a:extLst>
        </xdr:cNvPr>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21" name="フローチャート: 判断 520">
          <a:extLst>
            <a:ext uri="{FF2B5EF4-FFF2-40B4-BE49-F238E27FC236}">
              <a16:creationId xmlns:a16="http://schemas.microsoft.com/office/drawing/2014/main" xmlns="" id="{53618033-E634-4E2E-B7D3-0648F700A3B0}"/>
            </a:ext>
          </a:extLst>
        </xdr:cNvPr>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22" name="フローチャート: 判断 521">
          <a:extLst>
            <a:ext uri="{FF2B5EF4-FFF2-40B4-BE49-F238E27FC236}">
              <a16:creationId xmlns:a16="http://schemas.microsoft.com/office/drawing/2014/main" xmlns="" id="{F1599B22-B1A7-4DCC-89E3-F653B425984C}"/>
            </a:ext>
          </a:extLst>
        </xdr:cNvPr>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23" name="フローチャート: 判断 522">
          <a:extLst>
            <a:ext uri="{FF2B5EF4-FFF2-40B4-BE49-F238E27FC236}">
              <a16:creationId xmlns:a16="http://schemas.microsoft.com/office/drawing/2014/main" xmlns="" id="{5D1A23B4-108D-49BB-9C51-60876C9F583B}"/>
            </a:ext>
          </a:extLst>
        </xdr:cNvPr>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24" name="フローチャート: 判断 523">
          <a:extLst>
            <a:ext uri="{FF2B5EF4-FFF2-40B4-BE49-F238E27FC236}">
              <a16:creationId xmlns:a16="http://schemas.microsoft.com/office/drawing/2014/main" xmlns="" id="{3C8F1E67-0839-4301-AA1D-4688A0139E65}"/>
            </a:ext>
          </a:extLst>
        </xdr:cNvPr>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xmlns="" id="{1621CB0C-ED6F-46EE-9C02-41F12CA39B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xmlns="" id="{9900A27F-1572-47B2-9257-F735124108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xmlns="" id="{D54964C1-85D4-488E-97C1-21A583A197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xmlns="" id="{4B3E60A6-65D1-4F38-8F57-D2B813ADE5D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xmlns="" id="{DCC5A0B2-C7F4-414B-860C-82431EB268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151397</xdr:rowOff>
    </xdr:from>
    <xdr:to>
      <xdr:col>116</xdr:col>
      <xdr:colOff>114300</xdr:colOff>
      <xdr:row>62</xdr:row>
      <xdr:rowOff>81547</xdr:rowOff>
    </xdr:to>
    <xdr:sp macro="" textlink="">
      <xdr:nvSpPr>
        <xdr:cNvPr id="530" name="楕円 529">
          <a:extLst>
            <a:ext uri="{FF2B5EF4-FFF2-40B4-BE49-F238E27FC236}">
              <a16:creationId xmlns:a16="http://schemas.microsoft.com/office/drawing/2014/main" xmlns="" id="{C89D19FA-02CE-4B4F-8AD6-331A0FB9C75B}"/>
            </a:ext>
          </a:extLst>
        </xdr:cNvPr>
        <xdr:cNvSpPr/>
      </xdr:nvSpPr>
      <xdr:spPr>
        <a:xfrm>
          <a:off x="22110700" y="106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129824</xdr:rowOff>
    </xdr:from>
    <xdr:ext cx="469744" cy="259045"/>
    <xdr:sp macro="" textlink="">
      <xdr:nvSpPr>
        <xdr:cNvPr id="531" name="【学校施設】&#10;一人当たり面積該当値テキスト">
          <a:extLst>
            <a:ext uri="{FF2B5EF4-FFF2-40B4-BE49-F238E27FC236}">
              <a16:creationId xmlns:a16="http://schemas.microsoft.com/office/drawing/2014/main" xmlns="" id="{D146CE35-9874-4E18-B320-1CAAD17E8E97}"/>
            </a:ext>
          </a:extLst>
        </xdr:cNvPr>
        <xdr:cNvSpPr txBox="1"/>
      </xdr:nvSpPr>
      <xdr:spPr>
        <a:xfrm>
          <a:off x="22199600" y="105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151282</xdr:rowOff>
    </xdr:from>
    <xdr:to>
      <xdr:col>112</xdr:col>
      <xdr:colOff>38100</xdr:colOff>
      <xdr:row>62</xdr:row>
      <xdr:rowOff>81432</xdr:rowOff>
    </xdr:to>
    <xdr:sp macro="" textlink="">
      <xdr:nvSpPr>
        <xdr:cNvPr id="532" name="楕円 531">
          <a:extLst>
            <a:ext uri="{FF2B5EF4-FFF2-40B4-BE49-F238E27FC236}">
              <a16:creationId xmlns:a16="http://schemas.microsoft.com/office/drawing/2014/main" xmlns="" id="{214BE00A-BD32-4CEE-94A6-3A31F7D6E08E}"/>
            </a:ext>
          </a:extLst>
        </xdr:cNvPr>
        <xdr:cNvSpPr/>
      </xdr:nvSpPr>
      <xdr:spPr>
        <a:xfrm>
          <a:off x="21272500" y="1060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30632</xdr:rowOff>
    </xdr:from>
    <xdr:to>
      <xdr:col>116</xdr:col>
      <xdr:colOff>63500</xdr:colOff>
      <xdr:row>62</xdr:row>
      <xdr:rowOff>30747</xdr:rowOff>
    </xdr:to>
    <xdr:cxnSp macro="">
      <xdr:nvCxnSpPr>
        <xdr:cNvPr id="533" name="直線コネクタ 532">
          <a:extLst>
            <a:ext uri="{FF2B5EF4-FFF2-40B4-BE49-F238E27FC236}">
              <a16:creationId xmlns:a16="http://schemas.microsoft.com/office/drawing/2014/main" xmlns="" id="{4039A056-6BA1-4ABD-8B20-D2914A252CD1}"/>
            </a:ext>
          </a:extLst>
        </xdr:cNvPr>
        <xdr:cNvCxnSpPr/>
      </xdr:nvCxnSpPr>
      <xdr:spPr>
        <a:xfrm>
          <a:off x="21323300" y="1066053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155169</xdr:rowOff>
    </xdr:from>
    <xdr:to>
      <xdr:col>107</xdr:col>
      <xdr:colOff>101600</xdr:colOff>
      <xdr:row>62</xdr:row>
      <xdr:rowOff>85319</xdr:rowOff>
    </xdr:to>
    <xdr:sp macro="" textlink="">
      <xdr:nvSpPr>
        <xdr:cNvPr id="534" name="楕円 533">
          <a:extLst>
            <a:ext uri="{FF2B5EF4-FFF2-40B4-BE49-F238E27FC236}">
              <a16:creationId xmlns:a16="http://schemas.microsoft.com/office/drawing/2014/main" xmlns="" id="{4B2E1F17-91E0-4F90-978C-89951AC6D0F8}"/>
            </a:ext>
          </a:extLst>
        </xdr:cNvPr>
        <xdr:cNvSpPr/>
      </xdr:nvSpPr>
      <xdr:spPr>
        <a:xfrm>
          <a:off x="20383500" y="106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30632</xdr:rowOff>
    </xdr:from>
    <xdr:to>
      <xdr:col>111</xdr:col>
      <xdr:colOff>177800</xdr:colOff>
      <xdr:row>62</xdr:row>
      <xdr:rowOff>34519</xdr:rowOff>
    </xdr:to>
    <xdr:cxnSp macro="">
      <xdr:nvCxnSpPr>
        <xdr:cNvPr id="535" name="直線コネクタ 534">
          <a:extLst>
            <a:ext uri="{FF2B5EF4-FFF2-40B4-BE49-F238E27FC236}">
              <a16:creationId xmlns:a16="http://schemas.microsoft.com/office/drawing/2014/main" xmlns="" id="{9719B2F1-3ACE-4E77-BB6F-2BE53CE5F9F2}"/>
            </a:ext>
          </a:extLst>
        </xdr:cNvPr>
        <xdr:cNvCxnSpPr/>
      </xdr:nvCxnSpPr>
      <xdr:spPr>
        <a:xfrm flipV="1">
          <a:off x="20434300" y="1066053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536" name="n_1aveValue【学校施設】&#10;一人当たり面積">
          <a:extLst>
            <a:ext uri="{FF2B5EF4-FFF2-40B4-BE49-F238E27FC236}">
              <a16:creationId xmlns:a16="http://schemas.microsoft.com/office/drawing/2014/main" xmlns="" id="{AA40DAB9-4932-4D24-B4C7-4911FD7DC83F}"/>
            </a:ext>
          </a:extLst>
        </xdr:cNvPr>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537" name="n_2aveValue【学校施設】&#10;一人当たり面積">
          <a:extLst>
            <a:ext uri="{FF2B5EF4-FFF2-40B4-BE49-F238E27FC236}">
              <a16:creationId xmlns:a16="http://schemas.microsoft.com/office/drawing/2014/main" xmlns="" id="{326021E8-F498-4150-8B20-9D8A09CD238C}"/>
            </a:ext>
          </a:extLst>
        </xdr:cNvPr>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538" name="n_3aveValue【学校施設】&#10;一人当たり面積">
          <a:extLst>
            <a:ext uri="{FF2B5EF4-FFF2-40B4-BE49-F238E27FC236}">
              <a16:creationId xmlns:a16="http://schemas.microsoft.com/office/drawing/2014/main" xmlns="" id="{C45D3E03-8582-4823-B337-842D2FBA2884}"/>
            </a:ext>
          </a:extLst>
        </xdr:cNvPr>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72559</xdr:rowOff>
    </xdr:from>
    <xdr:ext cx="469744" cy="259045"/>
    <xdr:sp macro="" textlink="">
      <xdr:nvSpPr>
        <xdr:cNvPr id="539" name="n_1mainValue【学校施設】&#10;一人当たり面積">
          <a:extLst>
            <a:ext uri="{FF2B5EF4-FFF2-40B4-BE49-F238E27FC236}">
              <a16:creationId xmlns:a16="http://schemas.microsoft.com/office/drawing/2014/main" xmlns="" id="{79D0A633-4066-41F6-9C1E-E43B97B341DC}"/>
            </a:ext>
          </a:extLst>
        </xdr:cNvPr>
        <xdr:cNvSpPr txBox="1"/>
      </xdr:nvSpPr>
      <xdr:spPr>
        <a:xfrm>
          <a:off x="21075727" y="1070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76446</xdr:rowOff>
    </xdr:from>
    <xdr:ext cx="469744" cy="259045"/>
    <xdr:sp macro="" textlink="">
      <xdr:nvSpPr>
        <xdr:cNvPr id="540" name="n_2mainValue【学校施設】&#10;一人当たり面積">
          <a:extLst>
            <a:ext uri="{FF2B5EF4-FFF2-40B4-BE49-F238E27FC236}">
              <a16:creationId xmlns:a16="http://schemas.microsoft.com/office/drawing/2014/main" xmlns="" id="{114B599C-2776-4D85-9FBB-99C5198B0273}"/>
            </a:ext>
          </a:extLst>
        </xdr:cNvPr>
        <xdr:cNvSpPr txBox="1"/>
      </xdr:nvSpPr>
      <xdr:spPr>
        <a:xfrm>
          <a:off x="20199427" y="1070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a:extLst>
            <a:ext uri="{FF2B5EF4-FFF2-40B4-BE49-F238E27FC236}">
              <a16:creationId xmlns:a16="http://schemas.microsoft.com/office/drawing/2014/main" xmlns="" id="{CCC5F161-DDD3-4B60-B465-C106C20B76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a:extLst>
            <a:ext uri="{FF2B5EF4-FFF2-40B4-BE49-F238E27FC236}">
              <a16:creationId xmlns:a16="http://schemas.microsoft.com/office/drawing/2014/main" xmlns="" id="{F272AFC9-9B88-41E9-B3F3-E47D13F158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a:extLst>
            <a:ext uri="{FF2B5EF4-FFF2-40B4-BE49-F238E27FC236}">
              <a16:creationId xmlns:a16="http://schemas.microsoft.com/office/drawing/2014/main" xmlns="" id="{F2AA6D97-E50E-4457-A667-D0525CB26B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a:extLst>
            <a:ext uri="{FF2B5EF4-FFF2-40B4-BE49-F238E27FC236}">
              <a16:creationId xmlns:a16="http://schemas.microsoft.com/office/drawing/2014/main" xmlns="" id="{3DFC050C-10B1-4838-9204-9AD2C2BDFF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a:extLst>
            <a:ext uri="{FF2B5EF4-FFF2-40B4-BE49-F238E27FC236}">
              <a16:creationId xmlns:a16="http://schemas.microsoft.com/office/drawing/2014/main" xmlns="" id="{3EE88938-F283-4FF9-8ECD-2F2183DE08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a:extLst>
            <a:ext uri="{FF2B5EF4-FFF2-40B4-BE49-F238E27FC236}">
              <a16:creationId xmlns:a16="http://schemas.microsoft.com/office/drawing/2014/main" xmlns="" id="{EB837F1F-917E-4C21-8335-F808EAE8C9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a:extLst>
            <a:ext uri="{FF2B5EF4-FFF2-40B4-BE49-F238E27FC236}">
              <a16:creationId xmlns:a16="http://schemas.microsoft.com/office/drawing/2014/main" xmlns="" id="{881824DC-C1AB-4952-8BB2-D1C84A4C3E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a:extLst>
            <a:ext uri="{FF2B5EF4-FFF2-40B4-BE49-F238E27FC236}">
              <a16:creationId xmlns:a16="http://schemas.microsoft.com/office/drawing/2014/main" xmlns="" id="{547BFB67-82F7-436B-944F-BAA860B5AF4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9" name="正方形/長方形 548">
          <a:extLst>
            <a:ext uri="{FF2B5EF4-FFF2-40B4-BE49-F238E27FC236}">
              <a16:creationId xmlns:a16="http://schemas.microsoft.com/office/drawing/2014/main" xmlns="" id="{B8F20CAC-3A10-4B5C-B521-FC5D29310A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0" name="正方形/長方形 549">
          <a:extLst>
            <a:ext uri="{FF2B5EF4-FFF2-40B4-BE49-F238E27FC236}">
              <a16:creationId xmlns:a16="http://schemas.microsoft.com/office/drawing/2014/main" xmlns="" id="{29970A52-C13F-47AD-943E-E784AB4B1A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1" name="正方形/長方形 550">
          <a:extLst>
            <a:ext uri="{FF2B5EF4-FFF2-40B4-BE49-F238E27FC236}">
              <a16:creationId xmlns:a16="http://schemas.microsoft.com/office/drawing/2014/main" xmlns="" id="{8CDC50CC-841A-49E9-9100-F9B97BFD35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2" name="正方形/長方形 551">
          <a:extLst>
            <a:ext uri="{FF2B5EF4-FFF2-40B4-BE49-F238E27FC236}">
              <a16:creationId xmlns:a16="http://schemas.microsoft.com/office/drawing/2014/main" xmlns="" id="{460E7900-3FC8-452D-9546-EE4BFFE52E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3" name="正方形/長方形 552">
          <a:extLst>
            <a:ext uri="{FF2B5EF4-FFF2-40B4-BE49-F238E27FC236}">
              <a16:creationId xmlns:a16="http://schemas.microsoft.com/office/drawing/2014/main" xmlns="" id="{5CDDEC88-0668-4A94-9CE5-4712BDF19F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4" name="正方形/長方形 553">
          <a:extLst>
            <a:ext uri="{FF2B5EF4-FFF2-40B4-BE49-F238E27FC236}">
              <a16:creationId xmlns:a16="http://schemas.microsoft.com/office/drawing/2014/main" xmlns="" id="{F86586CA-98C0-4E8E-9975-480EF1332C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5" name="正方形/長方形 554">
          <a:extLst>
            <a:ext uri="{FF2B5EF4-FFF2-40B4-BE49-F238E27FC236}">
              <a16:creationId xmlns:a16="http://schemas.microsoft.com/office/drawing/2014/main" xmlns="" id="{2840B8A0-920B-4376-8902-074B4193AC8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6" name="正方形/長方形 555">
          <a:extLst>
            <a:ext uri="{FF2B5EF4-FFF2-40B4-BE49-F238E27FC236}">
              <a16:creationId xmlns:a16="http://schemas.microsoft.com/office/drawing/2014/main" xmlns="" id="{7C4DD55C-46F6-482F-BBE1-560144735F2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a:extLst>
            <a:ext uri="{FF2B5EF4-FFF2-40B4-BE49-F238E27FC236}">
              <a16:creationId xmlns:a16="http://schemas.microsoft.com/office/drawing/2014/main" xmlns="" id="{46C90A16-712F-4D47-AB4E-9F9FC34326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a:extLst>
            <a:ext uri="{FF2B5EF4-FFF2-40B4-BE49-F238E27FC236}">
              <a16:creationId xmlns:a16="http://schemas.microsoft.com/office/drawing/2014/main" xmlns="" id="{263434C2-1D76-4B6E-A2E9-D8D9408BF4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a:extLst>
            <a:ext uri="{FF2B5EF4-FFF2-40B4-BE49-F238E27FC236}">
              <a16:creationId xmlns:a16="http://schemas.microsoft.com/office/drawing/2014/main" xmlns="" id="{F23C9CE8-25B9-4601-B8BE-64670D6E47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a:extLst>
            <a:ext uri="{FF2B5EF4-FFF2-40B4-BE49-F238E27FC236}">
              <a16:creationId xmlns:a16="http://schemas.microsoft.com/office/drawing/2014/main" xmlns="" id="{2E67118E-553E-4674-AA79-D97B037957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a:extLst>
            <a:ext uri="{FF2B5EF4-FFF2-40B4-BE49-F238E27FC236}">
              <a16:creationId xmlns:a16="http://schemas.microsoft.com/office/drawing/2014/main" xmlns="" id="{578C4250-E7B0-4EAD-BAC8-1CBA2EF471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a:extLst>
            <a:ext uri="{FF2B5EF4-FFF2-40B4-BE49-F238E27FC236}">
              <a16:creationId xmlns:a16="http://schemas.microsoft.com/office/drawing/2014/main" xmlns="" id="{8B02421A-9045-4640-B243-4F78AFC05D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a:extLst>
            <a:ext uri="{FF2B5EF4-FFF2-40B4-BE49-F238E27FC236}">
              <a16:creationId xmlns:a16="http://schemas.microsoft.com/office/drawing/2014/main" xmlns="" id="{35F29542-3C8E-47F9-865E-C325404FBE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a:extLst>
            <a:ext uri="{FF2B5EF4-FFF2-40B4-BE49-F238E27FC236}">
              <a16:creationId xmlns:a16="http://schemas.microsoft.com/office/drawing/2014/main" xmlns="" id="{275038AB-96A5-4784-8DA5-462EEDA2816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a:extLst>
            <a:ext uri="{FF2B5EF4-FFF2-40B4-BE49-F238E27FC236}">
              <a16:creationId xmlns:a16="http://schemas.microsoft.com/office/drawing/2014/main" xmlns="" id="{C2F7249F-96F7-4C9B-BCEB-8CEB81CF28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a:extLst>
            <a:ext uri="{FF2B5EF4-FFF2-40B4-BE49-F238E27FC236}">
              <a16:creationId xmlns:a16="http://schemas.microsoft.com/office/drawing/2014/main" xmlns="" id="{3FAA6547-44DA-4F13-8544-0AA28F1E06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a:extLst>
            <a:ext uri="{FF2B5EF4-FFF2-40B4-BE49-F238E27FC236}">
              <a16:creationId xmlns:a16="http://schemas.microsoft.com/office/drawing/2014/main" xmlns="" id="{31196BFE-D357-4AE3-B4AB-687B7A1242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a:extLst>
            <a:ext uri="{FF2B5EF4-FFF2-40B4-BE49-F238E27FC236}">
              <a16:creationId xmlns:a16="http://schemas.microsoft.com/office/drawing/2014/main" xmlns="" id="{78173874-5065-4814-BE66-0E4F6900A0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a:extLst>
            <a:ext uri="{FF2B5EF4-FFF2-40B4-BE49-F238E27FC236}">
              <a16:creationId xmlns:a16="http://schemas.microsoft.com/office/drawing/2014/main" xmlns="" id="{8EF3D287-4067-47BD-B663-54DBB9AC5E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a:extLst>
            <a:ext uri="{FF2B5EF4-FFF2-40B4-BE49-F238E27FC236}">
              <a16:creationId xmlns:a16="http://schemas.microsoft.com/office/drawing/2014/main" xmlns="" id="{BC085AB6-3B42-4254-B2C0-F56A2254A7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a:extLst>
            <a:ext uri="{FF2B5EF4-FFF2-40B4-BE49-F238E27FC236}">
              <a16:creationId xmlns:a16="http://schemas.microsoft.com/office/drawing/2014/main" xmlns="" id="{640BB7EE-71A3-4EC0-85C3-FD11FC7F86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a:extLst>
            <a:ext uri="{FF2B5EF4-FFF2-40B4-BE49-F238E27FC236}">
              <a16:creationId xmlns:a16="http://schemas.microsoft.com/office/drawing/2014/main" xmlns="" id="{1067BDCD-D490-4934-B215-524E716F4D7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3" name="正方形/長方形 572">
          <a:extLst>
            <a:ext uri="{FF2B5EF4-FFF2-40B4-BE49-F238E27FC236}">
              <a16:creationId xmlns:a16="http://schemas.microsoft.com/office/drawing/2014/main" xmlns="" id="{3953EA60-EC6F-40BD-AF86-A9FBDD2015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4" name="正方形/長方形 573">
          <a:extLst>
            <a:ext uri="{FF2B5EF4-FFF2-40B4-BE49-F238E27FC236}">
              <a16:creationId xmlns:a16="http://schemas.microsoft.com/office/drawing/2014/main" xmlns="" id="{EF633625-91B0-4C5E-A967-4DBEE6B4B9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5" name="テキスト ボックス 574">
          <a:extLst>
            <a:ext uri="{FF2B5EF4-FFF2-40B4-BE49-F238E27FC236}">
              <a16:creationId xmlns:a16="http://schemas.microsoft.com/office/drawing/2014/main" xmlns="" id="{EBD564BE-CE88-4494-9C3D-292B85813A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類似団体と比較して特に有形固定資産減価償却率が高くなっている施設は、学校施設、認定こども園・幼稚園・保育所で、特に低くなっている施設は、公営住宅、橋りょう・トンネルで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。学校施設については、耐用年数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年に近づいており、今後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大規模な改修を行う場合、増大する費用の確保が課題と</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なってい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本村には小学校２校、中学校２校が整備されているが、人口減少及び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児童・生徒数の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減少が課題となっており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、学校教育の充実を推進する観点からも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統廃合を含めた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学校施設の在り方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検討する必要があ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。公営住宅については、人口減少に対応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若年ファミリー層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向けの住宅を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し、移住定住の促進をはかって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きたが、今後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住宅の耐用年数と維持管理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等を基に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受益者負担を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算出し、賃料を見直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長期的な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視点をもって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費用対効果を検証する必要があ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F3D0596-5035-4B0C-8BF4-6991E9DCC9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775D564-6631-4468-8777-7D4586BA35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9D491A1-A74D-40E9-8B4C-84827DDAE8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9DEADA1-E56A-4829-AE16-D62284774C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F5047CA-F6E5-4042-8302-B35C3DEFF8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D367F74-404D-477E-A2E3-A8DBA82FB8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157C142-0881-496C-9214-4A86A2BF35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281B806-05CA-48E0-B2D5-8BC56EC159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A718A83-A91E-4B7E-987D-343CE87514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FE64732-288E-459B-B34F-4848946C34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2,981
2,961
71.24
2,562,193
2,475,610
86,336
1,569,141
686,830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C06DE82-60A6-4554-B92F-9FF275AA9B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AA19FAA-DB9C-4A90-BC06-27D6131EC9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586BC8B-CD67-4B90-B3BC-09BCA2E501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E0E5B48-29BF-4AC2-82BE-09AC09EE73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91535DE-9930-4EC7-8CAC-E9D2F3CAA38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8CCBFF07-7BEF-41AF-8F07-93F9BB402CB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5E78522-9EF8-4A1E-A01C-AEB6704AC5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AA49425-87FB-49CB-857E-8AEAA48CC3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63B6999-DCE7-4A11-9AFE-CBEF6103428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F121E28-E5C7-40CC-8412-8F526C60CA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3D48FBD-4F19-4918-B237-C57FE35DDF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3D5F728-1AF4-4636-87D2-B413CCFA5B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AA42659-7D55-442D-A52D-5B234BF601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6EA96B0-250B-4E3C-90B2-A47AA1CF2B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F8A8569-F859-4656-BFFA-584D1DB92B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56C9616-7E2D-4920-B7FB-2628BDD26A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91C7847-0AB3-4763-8963-6789E4462D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B51C31B-C574-407F-9E5D-1D1F7C920B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46BF0C5-9FD9-4337-9BE1-E41EBEEF14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70B16E9-C698-49FB-AD45-7A4CDD89D62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9753C2EB-50E7-42DE-84AF-CAD54D6C17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EA1A785-0627-4E09-8547-D84F749CF2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33855760-3DAE-4BEE-A270-132DEE4D22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5A907139-1EA1-4F88-AFAC-F183F26200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81BE8955-0F48-49B5-8591-C58BE4D917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67574FC4-CBCE-4CA4-9276-21AB2CCA90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411CB24B-8F5B-41FB-AD22-BC76DC28C0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2F8DE833-73F2-4AC8-A1B2-8C9A102505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7E2393D4-EFCB-4343-8DC8-9704A58D11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5FCE6BA0-DC1D-4646-81F3-8BE06F85A6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41</xdr:row>
      <xdr:rowOff>133350</xdr:rowOff>
    </xdr:from>
    <xdr:to>
      <xdr:col>28</xdr:col>
      <xdr:colOff>114300</xdr:colOff>
      <xdr:row>41</xdr:row>
      <xdr:rowOff>133350</xdr:rowOff>
    </xdr:to>
    <xdr:cxnSp macro="">
      <xdr:nvCxnSpPr>
        <xdr:cNvPr id="42" name="直線コネクタ 41">
          <a:extLst>
            <a:ext uri="{FF2B5EF4-FFF2-40B4-BE49-F238E27FC236}">
              <a16:creationId xmlns:a16="http://schemas.microsoft.com/office/drawing/2014/main" xmlns="" id="{6B67229D-919C-4E77-BB4E-F49B3D9FC41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40</xdr:row>
      <xdr:rowOff>162577</xdr:rowOff>
    </xdr:from>
    <xdr:ext cx="338939" cy="259045"/>
    <xdr:sp macro="" textlink="">
      <xdr:nvSpPr>
        <xdr:cNvPr id="43" name="テキスト ボックス 42">
          <a:extLst>
            <a:ext uri="{FF2B5EF4-FFF2-40B4-BE49-F238E27FC236}">
              <a16:creationId xmlns:a16="http://schemas.microsoft.com/office/drawing/2014/main" xmlns="" id="{01621B0B-FA73-46AB-BAA8-85C63E9F7ECA}"/>
            </a:ext>
          </a:extLst>
        </xdr:cNvPr>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4" name="直線コネクタ 43">
          <a:extLst>
            <a:ext uri="{FF2B5EF4-FFF2-40B4-BE49-F238E27FC236}">
              <a16:creationId xmlns:a16="http://schemas.microsoft.com/office/drawing/2014/main" xmlns="" id="{8FBB2066-580E-4EC0-ABA1-228C68C7BD5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5" name="テキスト ボックス 44">
          <a:extLst>
            <a:ext uri="{FF2B5EF4-FFF2-40B4-BE49-F238E27FC236}">
              <a16:creationId xmlns:a16="http://schemas.microsoft.com/office/drawing/2014/main" xmlns="" id="{BDD00168-3B91-4742-B46F-A66B8C54205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6" name="直線コネクタ 45">
          <a:extLst>
            <a:ext uri="{FF2B5EF4-FFF2-40B4-BE49-F238E27FC236}">
              <a16:creationId xmlns:a16="http://schemas.microsoft.com/office/drawing/2014/main" xmlns="" id="{2E5D07F6-8950-43CC-8AEE-94A982CD2DE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7" name="テキスト ボックス 46">
          <a:extLst>
            <a:ext uri="{FF2B5EF4-FFF2-40B4-BE49-F238E27FC236}">
              <a16:creationId xmlns:a16="http://schemas.microsoft.com/office/drawing/2014/main" xmlns="" id="{8FA075F6-5735-4A15-9319-C423D5C4CE7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8" name="直線コネクタ 47">
          <a:extLst>
            <a:ext uri="{FF2B5EF4-FFF2-40B4-BE49-F238E27FC236}">
              <a16:creationId xmlns:a16="http://schemas.microsoft.com/office/drawing/2014/main" xmlns="" id="{B92B30D8-FA16-4B59-A58A-03BAB1BAB5D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9" name="テキスト ボックス 48">
          <a:extLst>
            <a:ext uri="{FF2B5EF4-FFF2-40B4-BE49-F238E27FC236}">
              <a16:creationId xmlns:a16="http://schemas.microsoft.com/office/drawing/2014/main" xmlns="" id="{E3E5793B-31E8-4554-9E72-F7F0D804C5D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xmlns="" id="{1710FA74-C7B1-4411-ACB3-C37B7A6339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xmlns="" id="{1CE64F33-F925-4A0D-8CF5-BE5BA6AB15E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図書館】&#10;有形固定資産減価償却率グラフ枠">
          <a:extLst>
            <a:ext uri="{FF2B5EF4-FFF2-40B4-BE49-F238E27FC236}">
              <a16:creationId xmlns:a16="http://schemas.microsoft.com/office/drawing/2014/main" xmlns="" id="{6EFB3811-CBC5-4E5F-A7C6-B2A7839697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85344</xdr:rowOff>
    </xdr:from>
    <xdr:to>
      <xdr:col>24</xdr:col>
      <xdr:colOff>62865</xdr:colOff>
      <xdr:row>41</xdr:row>
      <xdr:rowOff>9906</xdr:rowOff>
    </xdr:to>
    <xdr:cxnSp macro="">
      <xdr:nvCxnSpPr>
        <xdr:cNvPr id="53" name="直線コネクタ 52">
          <a:extLst>
            <a:ext uri="{FF2B5EF4-FFF2-40B4-BE49-F238E27FC236}">
              <a16:creationId xmlns:a16="http://schemas.microsoft.com/office/drawing/2014/main" xmlns="" id="{A4659A39-B65F-43F0-B1F7-BA8B41EC4629}"/>
            </a:ext>
          </a:extLst>
        </xdr:cNvPr>
        <xdr:cNvCxnSpPr/>
      </xdr:nvCxnSpPr>
      <xdr:spPr>
        <a:xfrm flipV="1">
          <a:off x="4634865"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13733</xdr:rowOff>
    </xdr:from>
    <xdr:ext cx="340478" cy="259045"/>
    <xdr:sp macro="" textlink="">
      <xdr:nvSpPr>
        <xdr:cNvPr id="54" name="【図書館】&#10;有形固定資産減価償却率最小値テキスト">
          <a:extLst>
            <a:ext uri="{FF2B5EF4-FFF2-40B4-BE49-F238E27FC236}">
              <a16:creationId xmlns:a16="http://schemas.microsoft.com/office/drawing/2014/main" xmlns="" id="{74742186-42A4-4CCB-B34D-831A442B6A06}"/>
            </a:ext>
          </a:extLst>
        </xdr:cNvPr>
        <xdr:cNvSpPr txBox="1"/>
      </xdr:nvSpPr>
      <xdr:spPr>
        <a:xfrm>
          <a:off x="4673600" y="7043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9906</xdr:rowOff>
    </xdr:from>
    <xdr:to>
      <xdr:col>24</xdr:col>
      <xdr:colOff>152400</xdr:colOff>
      <xdr:row>41</xdr:row>
      <xdr:rowOff>9906</xdr:rowOff>
    </xdr:to>
    <xdr:cxnSp macro="">
      <xdr:nvCxnSpPr>
        <xdr:cNvPr id="55" name="直線コネクタ 54">
          <a:extLst>
            <a:ext uri="{FF2B5EF4-FFF2-40B4-BE49-F238E27FC236}">
              <a16:creationId xmlns:a16="http://schemas.microsoft.com/office/drawing/2014/main" xmlns="" id="{237478E1-82DC-43FB-8F9D-D08E1543B257}"/>
            </a:ext>
          </a:extLst>
        </xdr:cNvPr>
        <xdr:cNvCxnSpPr/>
      </xdr:nvCxnSpPr>
      <xdr:spPr>
        <a:xfrm>
          <a:off x="4546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32021</xdr:rowOff>
    </xdr:from>
    <xdr:ext cx="405111" cy="259045"/>
    <xdr:sp macro="" textlink="">
      <xdr:nvSpPr>
        <xdr:cNvPr id="56" name="【図書館】&#10;有形固定資産減価償却率最大値テキスト">
          <a:extLst>
            <a:ext uri="{FF2B5EF4-FFF2-40B4-BE49-F238E27FC236}">
              <a16:creationId xmlns:a16="http://schemas.microsoft.com/office/drawing/2014/main" xmlns="" id="{469DABE3-9518-43CE-A74F-34149CD82705}"/>
            </a:ext>
          </a:extLst>
        </xdr:cNvPr>
        <xdr:cNvSpPr txBox="1"/>
      </xdr:nvSpPr>
      <xdr:spPr>
        <a:xfrm>
          <a:off x="4673600" y="551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85344</xdr:rowOff>
    </xdr:from>
    <xdr:to>
      <xdr:col>24</xdr:col>
      <xdr:colOff>152400</xdr:colOff>
      <xdr:row>33</xdr:row>
      <xdr:rowOff>85344</xdr:rowOff>
    </xdr:to>
    <xdr:cxnSp macro="">
      <xdr:nvCxnSpPr>
        <xdr:cNvPr id="57" name="直線コネクタ 56">
          <a:extLst>
            <a:ext uri="{FF2B5EF4-FFF2-40B4-BE49-F238E27FC236}">
              <a16:creationId xmlns:a16="http://schemas.microsoft.com/office/drawing/2014/main" xmlns="" id="{5C5C34E6-94C6-4B0F-99CC-EB01A5D5EAB4}"/>
            </a:ext>
          </a:extLst>
        </xdr:cNvPr>
        <xdr:cNvCxnSpPr/>
      </xdr:nvCxnSpPr>
      <xdr:spPr>
        <a:xfrm>
          <a:off x="4546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8" name="【図書館】&#10;有形固定資産減価償却率平均値テキスト">
          <a:extLst>
            <a:ext uri="{FF2B5EF4-FFF2-40B4-BE49-F238E27FC236}">
              <a16:creationId xmlns:a16="http://schemas.microsoft.com/office/drawing/2014/main" xmlns="" id="{E3733BAD-B0EB-494C-934F-1923B275A721}"/>
            </a:ext>
          </a:extLst>
        </xdr:cNvPr>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59" name="フローチャート: 判断 58">
          <a:extLst>
            <a:ext uri="{FF2B5EF4-FFF2-40B4-BE49-F238E27FC236}">
              <a16:creationId xmlns:a16="http://schemas.microsoft.com/office/drawing/2014/main" xmlns="" id="{E96D7FE0-647B-4A92-A3D3-1AEA5553DB93}"/>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11684</xdr:rowOff>
    </xdr:from>
    <xdr:to>
      <xdr:col>20</xdr:col>
      <xdr:colOff>38100</xdr:colOff>
      <xdr:row>39</xdr:row>
      <xdr:rowOff>113284</xdr:rowOff>
    </xdr:to>
    <xdr:sp macro="" textlink="">
      <xdr:nvSpPr>
        <xdr:cNvPr id="60" name="フローチャート: 判断 59">
          <a:extLst>
            <a:ext uri="{FF2B5EF4-FFF2-40B4-BE49-F238E27FC236}">
              <a16:creationId xmlns:a16="http://schemas.microsoft.com/office/drawing/2014/main" xmlns="" id="{1336C5D4-4AF1-410C-BC3F-59F571D2E145}"/>
            </a:ext>
          </a:extLst>
        </xdr:cNvPr>
        <xdr:cNvSpPr/>
      </xdr:nvSpPr>
      <xdr:spPr>
        <a:xfrm>
          <a:off x="3746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1" name="フローチャート: 判断 60">
          <a:extLst>
            <a:ext uri="{FF2B5EF4-FFF2-40B4-BE49-F238E27FC236}">
              <a16:creationId xmlns:a16="http://schemas.microsoft.com/office/drawing/2014/main" xmlns="" id="{4738E4BB-B705-49C1-98B6-34D4A108CE34}"/>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xdr:rowOff>
    </xdr:from>
    <xdr:to>
      <xdr:col>10</xdr:col>
      <xdr:colOff>165100</xdr:colOff>
      <xdr:row>37</xdr:row>
      <xdr:rowOff>101854</xdr:rowOff>
    </xdr:to>
    <xdr:sp macro="" textlink="">
      <xdr:nvSpPr>
        <xdr:cNvPr id="62" name="フローチャート: 判断 61">
          <a:extLst>
            <a:ext uri="{FF2B5EF4-FFF2-40B4-BE49-F238E27FC236}">
              <a16:creationId xmlns:a16="http://schemas.microsoft.com/office/drawing/2014/main" xmlns="" id="{DEBC8E3E-B330-4B8D-8A9B-73E75E9CAC6D}"/>
            </a:ext>
          </a:extLst>
        </xdr:cNvPr>
        <xdr:cNvSpPr/>
      </xdr:nvSpPr>
      <xdr:spPr>
        <a:xfrm>
          <a:off x="1968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B8AC2C9A-63FB-40CF-9541-F85855CB39A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8969C291-8953-4D5C-BD66-FA491112CF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CB385EC3-457C-461F-AF41-C19DDDB279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B126097B-E286-40A7-B44F-962F43DDEB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1DB35CB0-67D2-4E0E-B0F0-F4E39AAF5D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89408</xdr:rowOff>
    </xdr:from>
    <xdr:to>
      <xdr:col>24</xdr:col>
      <xdr:colOff>114300</xdr:colOff>
      <xdr:row>38</xdr:row>
      <xdr:rowOff>19558</xdr:rowOff>
    </xdr:to>
    <xdr:sp macro="" textlink="">
      <xdr:nvSpPr>
        <xdr:cNvPr id="68" name="楕円 67">
          <a:extLst>
            <a:ext uri="{FF2B5EF4-FFF2-40B4-BE49-F238E27FC236}">
              <a16:creationId xmlns:a16="http://schemas.microsoft.com/office/drawing/2014/main" xmlns="" id="{38C0A8EA-7419-4D64-9210-8F87F2BFB1E9}"/>
            </a:ext>
          </a:extLst>
        </xdr:cNvPr>
        <xdr:cNvSpPr/>
      </xdr:nvSpPr>
      <xdr:spPr>
        <a:xfrm>
          <a:off x="45847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112285</xdr:rowOff>
    </xdr:from>
    <xdr:ext cx="405111" cy="259045"/>
    <xdr:sp macro="" textlink="">
      <xdr:nvSpPr>
        <xdr:cNvPr id="69" name="【図書館】&#10;有形固定資産減価償却率該当値テキスト">
          <a:extLst>
            <a:ext uri="{FF2B5EF4-FFF2-40B4-BE49-F238E27FC236}">
              <a16:creationId xmlns:a16="http://schemas.microsoft.com/office/drawing/2014/main" xmlns="" id="{A1F545D0-C25D-47C4-81D3-4DF8CDFF6993}"/>
            </a:ext>
          </a:extLst>
        </xdr:cNvPr>
        <xdr:cNvSpPr txBox="1"/>
      </xdr:nvSpPr>
      <xdr:spPr>
        <a:xfrm>
          <a:off x="4673600" y="628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0" name="楕円 69">
          <a:extLst>
            <a:ext uri="{FF2B5EF4-FFF2-40B4-BE49-F238E27FC236}">
              <a16:creationId xmlns:a16="http://schemas.microsoft.com/office/drawing/2014/main" xmlns="" id="{075C1384-D0AF-4E38-B0BC-59661FDE6BF9}"/>
            </a:ext>
          </a:extLst>
        </xdr:cNvPr>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140208</xdr:rowOff>
    </xdr:from>
    <xdr:to>
      <xdr:col>24</xdr:col>
      <xdr:colOff>63500</xdr:colOff>
      <xdr:row>38</xdr:row>
      <xdr:rowOff>30480</xdr:rowOff>
    </xdr:to>
    <xdr:cxnSp macro="">
      <xdr:nvCxnSpPr>
        <xdr:cNvPr id="71" name="直線コネクタ 70">
          <a:extLst>
            <a:ext uri="{FF2B5EF4-FFF2-40B4-BE49-F238E27FC236}">
              <a16:creationId xmlns:a16="http://schemas.microsoft.com/office/drawing/2014/main" xmlns="" id="{AFC1D8D9-C604-483A-86FB-E4EA480E51A9}"/>
            </a:ext>
          </a:extLst>
        </xdr:cNvPr>
        <xdr:cNvCxnSpPr/>
      </xdr:nvCxnSpPr>
      <xdr:spPr>
        <a:xfrm flipV="1">
          <a:off x="3797300" y="648385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103124</xdr:rowOff>
    </xdr:from>
    <xdr:to>
      <xdr:col>15</xdr:col>
      <xdr:colOff>101600</xdr:colOff>
      <xdr:row>39</xdr:row>
      <xdr:rowOff>33274</xdr:rowOff>
    </xdr:to>
    <xdr:sp macro="" textlink="">
      <xdr:nvSpPr>
        <xdr:cNvPr id="72" name="楕円 71">
          <a:extLst>
            <a:ext uri="{FF2B5EF4-FFF2-40B4-BE49-F238E27FC236}">
              <a16:creationId xmlns:a16="http://schemas.microsoft.com/office/drawing/2014/main" xmlns="" id="{4F65DD38-4923-4A1F-A452-F2E74E387B4B}"/>
            </a:ext>
          </a:extLst>
        </xdr:cNvPr>
        <xdr:cNvSpPr/>
      </xdr:nvSpPr>
      <xdr:spPr>
        <a:xfrm>
          <a:off x="2857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153924</xdr:rowOff>
    </xdr:to>
    <xdr:cxnSp macro="">
      <xdr:nvCxnSpPr>
        <xdr:cNvPr id="73" name="直線コネクタ 72">
          <a:extLst>
            <a:ext uri="{FF2B5EF4-FFF2-40B4-BE49-F238E27FC236}">
              <a16:creationId xmlns:a16="http://schemas.microsoft.com/office/drawing/2014/main" xmlns="" id="{6204CA0A-72F6-4D66-8F7A-5BB6D2E73817}"/>
            </a:ext>
          </a:extLst>
        </xdr:cNvPr>
        <xdr:cNvCxnSpPr/>
      </xdr:nvCxnSpPr>
      <xdr:spPr>
        <a:xfrm flipV="1">
          <a:off x="2908300" y="65455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104411</xdr:rowOff>
    </xdr:from>
    <xdr:ext cx="405111" cy="259045"/>
    <xdr:sp macro="" textlink="">
      <xdr:nvSpPr>
        <xdr:cNvPr id="74" name="n_1aveValue【図書館】&#10;有形固定資産減価償却率">
          <a:extLst>
            <a:ext uri="{FF2B5EF4-FFF2-40B4-BE49-F238E27FC236}">
              <a16:creationId xmlns:a16="http://schemas.microsoft.com/office/drawing/2014/main" xmlns="" id="{D8C0D5D6-3D65-49C0-A21F-C6133B9DC231}"/>
            </a:ext>
          </a:extLst>
        </xdr:cNvPr>
        <xdr:cNvSpPr txBox="1"/>
      </xdr:nvSpPr>
      <xdr:spPr>
        <a:xfrm>
          <a:off x="3582044" y="679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75" name="n_2aveValue【図書館】&#10;有形固定資産減価償却率">
          <a:extLst>
            <a:ext uri="{FF2B5EF4-FFF2-40B4-BE49-F238E27FC236}">
              <a16:creationId xmlns:a16="http://schemas.microsoft.com/office/drawing/2014/main" xmlns="" id="{03E0DBDE-6CC5-4231-8D69-4C4F0FC80E7A}"/>
            </a:ext>
          </a:extLst>
        </xdr:cNvPr>
        <xdr:cNvSpPr txBox="1"/>
      </xdr:nvSpPr>
      <xdr:spPr>
        <a:xfrm>
          <a:off x="2705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118381</xdr:rowOff>
    </xdr:from>
    <xdr:ext cx="405111" cy="259045"/>
    <xdr:sp macro="" textlink="">
      <xdr:nvSpPr>
        <xdr:cNvPr id="76" name="n_3aveValue【図書館】&#10;有形固定資産減価償却率">
          <a:extLst>
            <a:ext uri="{FF2B5EF4-FFF2-40B4-BE49-F238E27FC236}">
              <a16:creationId xmlns:a16="http://schemas.microsoft.com/office/drawing/2014/main" xmlns="" id="{4D978F26-398D-44B8-A601-BE78E5DA996D}"/>
            </a:ext>
          </a:extLst>
        </xdr:cNvPr>
        <xdr:cNvSpPr txBox="1"/>
      </xdr:nvSpPr>
      <xdr:spPr>
        <a:xfrm>
          <a:off x="1816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97807</xdr:rowOff>
    </xdr:from>
    <xdr:ext cx="405111" cy="259045"/>
    <xdr:sp macro="" textlink="">
      <xdr:nvSpPr>
        <xdr:cNvPr id="77" name="n_1mainValue【図書館】&#10;有形固定資産減価償却率">
          <a:extLst>
            <a:ext uri="{FF2B5EF4-FFF2-40B4-BE49-F238E27FC236}">
              <a16:creationId xmlns:a16="http://schemas.microsoft.com/office/drawing/2014/main" xmlns="" id="{BBB31830-8242-44D7-A419-5596291590F0}"/>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24401</xdr:rowOff>
    </xdr:from>
    <xdr:ext cx="405111" cy="259045"/>
    <xdr:sp macro="" textlink="">
      <xdr:nvSpPr>
        <xdr:cNvPr id="78" name="n_2mainValue【図書館】&#10;有形固定資産減価償却率">
          <a:extLst>
            <a:ext uri="{FF2B5EF4-FFF2-40B4-BE49-F238E27FC236}">
              <a16:creationId xmlns:a16="http://schemas.microsoft.com/office/drawing/2014/main" xmlns="" id="{F82807E9-2821-47F8-88CD-591297DFC116}"/>
            </a:ext>
          </a:extLst>
        </xdr:cNvPr>
        <xdr:cNvSpPr txBox="1"/>
      </xdr:nvSpPr>
      <xdr:spPr>
        <a:xfrm>
          <a:off x="2705744"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xmlns="" id="{67CF661D-B099-44FF-A1D6-5560F49DE7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xmlns="" id="{BF23C60A-C08D-4DA6-8F78-CBB6FBB4BD2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xmlns="" id="{233F386C-0405-489A-8D18-E9359761EA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xmlns="" id="{4F7508DC-F712-4666-8DE8-2D635A34E3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xmlns="" id="{C155F388-3C34-4F52-8329-AABFFAAE25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xmlns="" id="{D18FD910-174F-46F3-A62E-2C69FF104A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xmlns="" id="{C7EBC25D-AC79-4130-99A6-AAFAFF1A07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xmlns="" id="{3867FF93-F538-4AC8-AC8C-C91F8A1E1C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a:extLst>
            <a:ext uri="{FF2B5EF4-FFF2-40B4-BE49-F238E27FC236}">
              <a16:creationId xmlns:a16="http://schemas.microsoft.com/office/drawing/2014/main" xmlns="" id="{C20729A4-B4FC-4EAF-8C19-905997E0337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xmlns="" id="{D55753A4-26DB-41B9-9B1A-D8AC05898B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xmlns="" id="{20F8AA5A-C88A-4A44-99DE-1A6E576EF5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xmlns="" id="{DF965F16-F737-4F21-9BB2-E639424504A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xmlns="" id="{2B9BADAE-2187-4E3C-8BA2-17989297FC4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a:extLst>
            <a:ext uri="{FF2B5EF4-FFF2-40B4-BE49-F238E27FC236}">
              <a16:creationId xmlns:a16="http://schemas.microsoft.com/office/drawing/2014/main" xmlns="" id="{14D3778A-635B-4CE0-BD29-7FEA36D83A8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xmlns="" id="{E48115D6-71D6-4E25-AAB1-BE5E6E9BD1F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xmlns="" id="{3030995B-02CB-444D-BE8F-196FE3A3608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xmlns="" id="{448C599D-BA92-46FC-A631-E0A134FF9C9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a:extLst>
            <a:ext uri="{FF2B5EF4-FFF2-40B4-BE49-F238E27FC236}">
              <a16:creationId xmlns:a16="http://schemas.microsoft.com/office/drawing/2014/main" xmlns="" id="{C7FB73E7-F978-42D3-B713-90A958180D3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xmlns="" id="{6A202244-CE16-4E1C-AED1-B273ACC005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a:extLst>
            <a:ext uri="{FF2B5EF4-FFF2-40B4-BE49-F238E27FC236}">
              <a16:creationId xmlns:a16="http://schemas.microsoft.com/office/drawing/2014/main" xmlns="" id="{50360414-B7AB-4441-BF14-BEDCA871268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xmlns="" id="{C3280A70-7B8E-4C23-BED6-DFD37934C3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xmlns="" id="{D10EA1B5-D67D-45AD-AF1B-5839D6B3D06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xmlns="" id="{3C754FA0-DF6B-46C8-B533-11B66158D6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72390</xdr:rowOff>
    </xdr:from>
    <xdr:to>
      <xdr:col>54</xdr:col>
      <xdr:colOff>189865</xdr:colOff>
      <xdr:row>41</xdr:row>
      <xdr:rowOff>68580</xdr:rowOff>
    </xdr:to>
    <xdr:cxnSp macro="">
      <xdr:nvCxnSpPr>
        <xdr:cNvPr id="102" name="直線コネクタ 101">
          <a:extLst>
            <a:ext uri="{FF2B5EF4-FFF2-40B4-BE49-F238E27FC236}">
              <a16:creationId xmlns:a16="http://schemas.microsoft.com/office/drawing/2014/main" xmlns="" id="{ACF83906-1339-4DBA-8CCD-AFD7BEF75137}"/>
            </a:ext>
          </a:extLst>
        </xdr:cNvPr>
        <xdr:cNvCxnSpPr/>
      </xdr:nvCxnSpPr>
      <xdr:spPr>
        <a:xfrm flipV="1">
          <a:off x="10476865" y="590169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03" name="【図書館】&#10;一人当たり面積最小値テキスト">
          <a:extLst>
            <a:ext uri="{FF2B5EF4-FFF2-40B4-BE49-F238E27FC236}">
              <a16:creationId xmlns:a16="http://schemas.microsoft.com/office/drawing/2014/main" xmlns="" id="{0DBE5425-6D47-4C02-8E52-9F64E92F1854}"/>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04" name="直線コネクタ 103">
          <a:extLst>
            <a:ext uri="{FF2B5EF4-FFF2-40B4-BE49-F238E27FC236}">
              <a16:creationId xmlns:a16="http://schemas.microsoft.com/office/drawing/2014/main" xmlns="" id="{9041D295-A052-4600-9A46-5A085ECD5C11}"/>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19067</xdr:rowOff>
    </xdr:from>
    <xdr:ext cx="469744" cy="259045"/>
    <xdr:sp macro="" textlink="">
      <xdr:nvSpPr>
        <xdr:cNvPr id="105" name="【図書館】&#10;一人当たり面積最大値テキスト">
          <a:extLst>
            <a:ext uri="{FF2B5EF4-FFF2-40B4-BE49-F238E27FC236}">
              <a16:creationId xmlns:a16="http://schemas.microsoft.com/office/drawing/2014/main" xmlns="" id="{37596BC2-6279-4594-91A3-138E0595B92B}"/>
            </a:ext>
          </a:extLst>
        </xdr:cNvPr>
        <xdr:cNvSpPr txBox="1"/>
      </xdr:nvSpPr>
      <xdr:spPr>
        <a:xfrm>
          <a:off x="10515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72390</xdr:rowOff>
    </xdr:from>
    <xdr:to>
      <xdr:col>55</xdr:col>
      <xdr:colOff>88900</xdr:colOff>
      <xdr:row>34</xdr:row>
      <xdr:rowOff>72390</xdr:rowOff>
    </xdr:to>
    <xdr:cxnSp macro="">
      <xdr:nvCxnSpPr>
        <xdr:cNvPr id="106" name="直線コネクタ 105">
          <a:extLst>
            <a:ext uri="{FF2B5EF4-FFF2-40B4-BE49-F238E27FC236}">
              <a16:creationId xmlns:a16="http://schemas.microsoft.com/office/drawing/2014/main" xmlns="" id="{FDB4BC5B-86B5-41DD-8F99-3FE8419A257D}"/>
            </a:ext>
          </a:extLst>
        </xdr:cNvPr>
        <xdr:cNvCxnSpPr/>
      </xdr:nvCxnSpPr>
      <xdr:spPr>
        <a:xfrm>
          <a:off x="10388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97807</xdr:rowOff>
    </xdr:from>
    <xdr:ext cx="469744" cy="259045"/>
    <xdr:sp macro="" textlink="">
      <xdr:nvSpPr>
        <xdr:cNvPr id="107" name="【図書館】&#10;一人当たり面積平均値テキスト">
          <a:extLst>
            <a:ext uri="{FF2B5EF4-FFF2-40B4-BE49-F238E27FC236}">
              <a16:creationId xmlns:a16="http://schemas.microsoft.com/office/drawing/2014/main" xmlns="" id="{5A734AE2-B6CF-4392-A211-FF2A5112CC00}"/>
            </a:ext>
          </a:extLst>
        </xdr:cNvPr>
        <xdr:cNvSpPr txBox="1"/>
      </xdr:nvSpPr>
      <xdr:spPr>
        <a:xfrm>
          <a:off x="1051560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08" name="フローチャート: 判断 107">
          <a:extLst>
            <a:ext uri="{FF2B5EF4-FFF2-40B4-BE49-F238E27FC236}">
              <a16:creationId xmlns:a16="http://schemas.microsoft.com/office/drawing/2014/main" xmlns="" id="{4A32B2C1-AA0D-4A40-906C-BF7FCDC2F906}"/>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97790</xdr:rowOff>
    </xdr:from>
    <xdr:to>
      <xdr:col>50</xdr:col>
      <xdr:colOff>165100</xdr:colOff>
      <xdr:row>39</xdr:row>
      <xdr:rowOff>27940</xdr:rowOff>
    </xdr:to>
    <xdr:sp macro="" textlink="">
      <xdr:nvSpPr>
        <xdr:cNvPr id="109" name="フローチャート: 判断 108">
          <a:extLst>
            <a:ext uri="{FF2B5EF4-FFF2-40B4-BE49-F238E27FC236}">
              <a16:creationId xmlns:a16="http://schemas.microsoft.com/office/drawing/2014/main" xmlns="" id="{EB67D66F-AD04-4FFE-9F17-F4A80967D571}"/>
            </a:ext>
          </a:extLst>
        </xdr:cNvPr>
        <xdr:cNvSpPr/>
      </xdr:nvSpPr>
      <xdr:spPr>
        <a:xfrm>
          <a:off x="9588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10" name="フローチャート: 判断 109">
          <a:extLst>
            <a:ext uri="{FF2B5EF4-FFF2-40B4-BE49-F238E27FC236}">
              <a16:creationId xmlns:a16="http://schemas.microsoft.com/office/drawing/2014/main" xmlns="" id="{E05E42F7-2E55-4FDF-A055-51FA03AFA5C5}"/>
            </a:ext>
          </a:extLst>
        </xdr:cNvPr>
        <xdr:cNvSpPr/>
      </xdr:nvSpPr>
      <xdr:spPr>
        <a:xfrm>
          <a:off x="8699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132080</xdr:rowOff>
    </xdr:from>
    <xdr:to>
      <xdr:col>41</xdr:col>
      <xdr:colOff>101600</xdr:colOff>
      <xdr:row>38</xdr:row>
      <xdr:rowOff>62230</xdr:rowOff>
    </xdr:to>
    <xdr:sp macro="" textlink="">
      <xdr:nvSpPr>
        <xdr:cNvPr id="111" name="フローチャート: 判断 110">
          <a:extLst>
            <a:ext uri="{FF2B5EF4-FFF2-40B4-BE49-F238E27FC236}">
              <a16:creationId xmlns:a16="http://schemas.microsoft.com/office/drawing/2014/main" xmlns="" id="{0C0D01C6-B22A-4659-BE10-F58528650155}"/>
            </a:ext>
          </a:extLst>
        </xdr:cNvPr>
        <xdr:cNvSpPr/>
      </xdr:nvSpPr>
      <xdr:spPr>
        <a:xfrm>
          <a:off x="781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8A506BA2-EA38-40A6-8898-C95D7CB600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69A69E3-C426-4B30-B35E-C4E3E16635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0C531D4E-BC79-4334-8D94-F2FDB4EA23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E5079989-5F52-452D-8E6F-2CDDBAD9A3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7373C1CB-9744-43D9-9A73-7B9F99FE019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7" name="楕円 116">
          <a:extLst>
            <a:ext uri="{FF2B5EF4-FFF2-40B4-BE49-F238E27FC236}">
              <a16:creationId xmlns:a16="http://schemas.microsoft.com/office/drawing/2014/main" xmlns="" id="{1FD4A80E-1D81-4F6C-9C80-9954334E06AD}"/>
            </a:ext>
          </a:extLst>
        </xdr:cNvPr>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18" name="【図書館】&#10;一人当たり面積該当値テキスト">
          <a:extLst>
            <a:ext uri="{FF2B5EF4-FFF2-40B4-BE49-F238E27FC236}">
              <a16:creationId xmlns:a16="http://schemas.microsoft.com/office/drawing/2014/main" xmlns="" id="{0D54FE06-E082-43C5-B623-6D0EB3553C8D}"/>
            </a:ext>
          </a:extLst>
        </xdr:cNvPr>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19" name="楕円 118">
          <a:extLst>
            <a:ext uri="{FF2B5EF4-FFF2-40B4-BE49-F238E27FC236}">
              <a16:creationId xmlns:a16="http://schemas.microsoft.com/office/drawing/2014/main" xmlns="" id="{BE612FFA-2794-4467-AE90-8869819FEA47}"/>
            </a:ext>
          </a:extLst>
        </xdr:cNvPr>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20" name="直線コネクタ 119">
          <a:extLst>
            <a:ext uri="{FF2B5EF4-FFF2-40B4-BE49-F238E27FC236}">
              <a16:creationId xmlns:a16="http://schemas.microsoft.com/office/drawing/2014/main" xmlns="" id="{D9EFE87A-F74D-47EB-8034-83A74654242C}"/>
            </a:ext>
          </a:extLst>
        </xdr:cNvPr>
        <xdr:cNvCxnSpPr/>
      </xdr:nvCxnSpPr>
      <xdr:spPr>
        <a:xfrm>
          <a:off x="9639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21" name="楕円 120">
          <a:extLst>
            <a:ext uri="{FF2B5EF4-FFF2-40B4-BE49-F238E27FC236}">
              <a16:creationId xmlns:a16="http://schemas.microsoft.com/office/drawing/2014/main" xmlns="" id="{8BD60E75-F38C-4A65-9542-4E55E9F5299C}"/>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64770</xdr:rowOff>
    </xdr:to>
    <xdr:cxnSp macro="">
      <xdr:nvCxnSpPr>
        <xdr:cNvPr id="122" name="直線コネクタ 121">
          <a:extLst>
            <a:ext uri="{FF2B5EF4-FFF2-40B4-BE49-F238E27FC236}">
              <a16:creationId xmlns:a16="http://schemas.microsoft.com/office/drawing/2014/main" xmlns="" id="{F41B6223-8760-4197-AF15-D95054FAFC35}"/>
            </a:ext>
          </a:extLst>
        </xdr:cNvPr>
        <xdr:cNvCxnSpPr/>
      </xdr:nvCxnSpPr>
      <xdr:spPr>
        <a:xfrm flipV="1">
          <a:off x="8750300" y="674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44467</xdr:rowOff>
    </xdr:from>
    <xdr:ext cx="469744" cy="259045"/>
    <xdr:sp macro="" textlink="">
      <xdr:nvSpPr>
        <xdr:cNvPr id="123" name="n_1aveValue【図書館】&#10;一人当たり面積">
          <a:extLst>
            <a:ext uri="{FF2B5EF4-FFF2-40B4-BE49-F238E27FC236}">
              <a16:creationId xmlns:a16="http://schemas.microsoft.com/office/drawing/2014/main" xmlns="" id="{6A06F06A-60F7-4E51-87F7-D108B54E24DB}"/>
            </a:ext>
          </a:extLst>
        </xdr:cNvPr>
        <xdr:cNvSpPr txBox="1"/>
      </xdr:nvSpPr>
      <xdr:spPr>
        <a:xfrm>
          <a:off x="9391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114317</xdr:rowOff>
    </xdr:from>
    <xdr:ext cx="469744" cy="259045"/>
    <xdr:sp macro="" textlink="">
      <xdr:nvSpPr>
        <xdr:cNvPr id="124" name="n_2aveValue【図書館】&#10;一人当たり面積">
          <a:extLst>
            <a:ext uri="{FF2B5EF4-FFF2-40B4-BE49-F238E27FC236}">
              <a16:creationId xmlns:a16="http://schemas.microsoft.com/office/drawing/2014/main" xmlns="" id="{D261C600-B540-427E-B37E-62921356652C}"/>
            </a:ext>
          </a:extLst>
        </xdr:cNvPr>
        <xdr:cNvSpPr txBox="1"/>
      </xdr:nvSpPr>
      <xdr:spPr>
        <a:xfrm>
          <a:off x="8515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78757</xdr:rowOff>
    </xdr:from>
    <xdr:ext cx="469744" cy="259045"/>
    <xdr:sp macro="" textlink="">
      <xdr:nvSpPr>
        <xdr:cNvPr id="125" name="n_3aveValue【図書館】&#10;一人当たり面積">
          <a:extLst>
            <a:ext uri="{FF2B5EF4-FFF2-40B4-BE49-F238E27FC236}">
              <a16:creationId xmlns:a16="http://schemas.microsoft.com/office/drawing/2014/main" xmlns="" id="{8CC79B7C-6EAA-4CB6-952A-440EE6668173}"/>
            </a:ext>
          </a:extLst>
        </xdr:cNvPr>
        <xdr:cNvSpPr txBox="1"/>
      </xdr:nvSpPr>
      <xdr:spPr>
        <a:xfrm>
          <a:off x="7626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26" name="n_1mainValue【図書館】&#10;一人当たり面積">
          <a:extLst>
            <a:ext uri="{FF2B5EF4-FFF2-40B4-BE49-F238E27FC236}">
              <a16:creationId xmlns:a16="http://schemas.microsoft.com/office/drawing/2014/main" xmlns="" id="{1F8FBE81-0D1E-4539-8FC0-ADCB26FC5BF3}"/>
            </a:ext>
          </a:extLst>
        </xdr:cNvPr>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27" name="n_2mainValue【図書館】&#10;一人当たり面積">
          <a:extLst>
            <a:ext uri="{FF2B5EF4-FFF2-40B4-BE49-F238E27FC236}">
              <a16:creationId xmlns:a16="http://schemas.microsoft.com/office/drawing/2014/main" xmlns="" id="{42D84754-F92F-48DF-8C25-21D543C5F251}"/>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xmlns="" id="{6794F8DD-634A-444D-A999-96B0FE3AFB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xmlns="" id="{B1F89F5E-E313-4D63-B950-6A402243ED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xmlns="" id="{7F4DFB3E-56ED-4722-BD78-9286412B0C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xmlns="" id="{228A40D2-2743-4275-86BA-1149973091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xmlns="" id="{DE328ED7-1575-49A8-AD36-54AE408C35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xmlns="" id="{C972D092-712D-4446-A20B-BF0EFAD1CE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xmlns="" id="{AD79EB7B-071D-4D5B-AA96-59E9DFCE6B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xmlns="" id="{27D71C9F-6AFB-478C-AB0D-B8F69D6B0A5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6" name="正方形/長方形 135">
          <a:extLst>
            <a:ext uri="{FF2B5EF4-FFF2-40B4-BE49-F238E27FC236}">
              <a16:creationId xmlns:a16="http://schemas.microsoft.com/office/drawing/2014/main" xmlns="" id="{B86E13BE-252A-40C1-9FF3-B1B868F7F2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7" name="正方形/長方形 136">
          <a:extLst>
            <a:ext uri="{FF2B5EF4-FFF2-40B4-BE49-F238E27FC236}">
              <a16:creationId xmlns:a16="http://schemas.microsoft.com/office/drawing/2014/main" xmlns="" id="{E5895E6A-36A9-4D45-9730-F9AA528774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8" name="正方形/長方形 137">
          <a:extLst>
            <a:ext uri="{FF2B5EF4-FFF2-40B4-BE49-F238E27FC236}">
              <a16:creationId xmlns:a16="http://schemas.microsoft.com/office/drawing/2014/main" xmlns="" id="{6B667637-A93F-455F-B0B4-73DF6E9544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9" name="正方形/長方形 138">
          <a:extLst>
            <a:ext uri="{FF2B5EF4-FFF2-40B4-BE49-F238E27FC236}">
              <a16:creationId xmlns:a16="http://schemas.microsoft.com/office/drawing/2014/main" xmlns="" id="{463D2E9B-6E8C-43C0-80D5-76EB3AC4BC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0" name="正方形/長方形 139">
          <a:extLst>
            <a:ext uri="{FF2B5EF4-FFF2-40B4-BE49-F238E27FC236}">
              <a16:creationId xmlns:a16="http://schemas.microsoft.com/office/drawing/2014/main" xmlns="" id="{4B2D9895-033C-4469-9C6B-9C47287ADD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1" name="正方形/長方形 140">
          <a:extLst>
            <a:ext uri="{FF2B5EF4-FFF2-40B4-BE49-F238E27FC236}">
              <a16:creationId xmlns:a16="http://schemas.microsoft.com/office/drawing/2014/main" xmlns="" id="{C0E1AF9C-0ED5-47EF-923A-33A6BFFAA7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2" name="正方形/長方形 141">
          <a:extLst>
            <a:ext uri="{FF2B5EF4-FFF2-40B4-BE49-F238E27FC236}">
              <a16:creationId xmlns:a16="http://schemas.microsoft.com/office/drawing/2014/main" xmlns="" id="{5C50B71A-8AD1-4477-8008-CF0446CFBD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3" name="正方形/長方形 142">
          <a:extLst>
            <a:ext uri="{FF2B5EF4-FFF2-40B4-BE49-F238E27FC236}">
              <a16:creationId xmlns:a16="http://schemas.microsoft.com/office/drawing/2014/main" xmlns="" id="{E607E5B2-7DDE-444F-9C22-4785CFF8BD4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4" name="正方形/長方形 143">
          <a:extLst>
            <a:ext uri="{FF2B5EF4-FFF2-40B4-BE49-F238E27FC236}">
              <a16:creationId xmlns:a16="http://schemas.microsoft.com/office/drawing/2014/main" xmlns="" id="{97E1A3D8-518F-4BDE-8612-58C63B652E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5" name="正方形/長方形 144">
          <a:extLst>
            <a:ext uri="{FF2B5EF4-FFF2-40B4-BE49-F238E27FC236}">
              <a16:creationId xmlns:a16="http://schemas.microsoft.com/office/drawing/2014/main" xmlns="" id="{CF3E1F0C-D416-4993-8FD2-D22AB8409B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6" name="正方形/長方形 145">
          <a:extLst>
            <a:ext uri="{FF2B5EF4-FFF2-40B4-BE49-F238E27FC236}">
              <a16:creationId xmlns:a16="http://schemas.microsoft.com/office/drawing/2014/main" xmlns="" id="{0FD2FD28-1A5F-47AB-8F01-8C48041EEB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7" name="正方形/長方形 146">
          <a:extLst>
            <a:ext uri="{FF2B5EF4-FFF2-40B4-BE49-F238E27FC236}">
              <a16:creationId xmlns:a16="http://schemas.microsoft.com/office/drawing/2014/main" xmlns="" id="{C54A71BB-2891-4A9B-9198-FDEDC9A32D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8" name="正方形/長方形 147">
          <a:extLst>
            <a:ext uri="{FF2B5EF4-FFF2-40B4-BE49-F238E27FC236}">
              <a16:creationId xmlns:a16="http://schemas.microsoft.com/office/drawing/2014/main" xmlns="" id="{04C7B0A5-65A8-48D3-8931-93CB7BB039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9" name="正方形/長方形 148">
          <a:extLst>
            <a:ext uri="{FF2B5EF4-FFF2-40B4-BE49-F238E27FC236}">
              <a16:creationId xmlns:a16="http://schemas.microsoft.com/office/drawing/2014/main" xmlns="" id="{2A4EDF4F-3975-4D9F-99A2-580B75F4D3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0" name="正方形/長方形 149">
          <a:extLst>
            <a:ext uri="{FF2B5EF4-FFF2-40B4-BE49-F238E27FC236}">
              <a16:creationId xmlns:a16="http://schemas.microsoft.com/office/drawing/2014/main" xmlns="" id="{DEB405BF-4728-4D37-8387-63DDC744FF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1" name="正方形/長方形 150">
          <a:extLst>
            <a:ext uri="{FF2B5EF4-FFF2-40B4-BE49-F238E27FC236}">
              <a16:creationId xmlns:a16="http://schemas.microsoft.com/office/drawing/2014/main" xmlns="" id="{6F51A023-37C4-41F0-A404-C7B131D2D9D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2" name="正方形/長方形 151">
          <a:extLst>
            <a:ext uri="{FF2B5EF4-FFF2-40B4-BE49-F238E27FC236}">
              <a16:creationId xmlns:a16="http://schemas.microsoft.com/office/drawing/2014/main" xmlns="" id="{08BD9103-6E72-4488-B5A2-BAD4A00A06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3" name="正方形/長方形 152">
          <a:extLst>
            <a:ext uri="{FF2B5EF4-FFF2-40B4-BE49-F238E27FC236}">
              <a16:creationId xmlns:a16="http://schemas.microsoft.com/office/drawing/2014/main" xmlns="" id="{683584AE-61A5-4750-8662-DC7900133C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4" name="正方形/長方形 153">
          <a:extLst>
            <a:ext uri="{FF2B5EF4-FFF2-40B4-BE49-F238E27FC236}">
              <a16:creationId xmlns:a16="http://schemas.microsoft.com/office/drawing/2014/main" xmlns="" id="{A398088C-8F92-4B53-ADC1-79B9173727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5" name="正方形/長方形 154">
          <a:extLst>
            <a:ext uri="{FF2B5EF4-FFF2-40B4-BE49-F238E27FC236}">
              <a16:creationId xmlns:a16="http://schemas.microsoft.com/office/drawing/2014/main" xmlns="" id="{2048F96B-9010-4E59-8991-66A84F3A22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6" name="正方形/長方形 155">
          <a:extLst>
            <a:ext uri="{FF2B5EF4-FFF2-40B4-BE49-F238E27FC236}">
              <a16:creationId xmlns:a16="http://schemas.microsoft.com/office/drawing/2014/main" xmlns="" id="{258031C6-2BD9-4DF3-BBD7-743E0E767E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7" name="正方形/長方形 156">
          <a:extLst>
            <a:ext uri="{FF2B5EF4-FFF2-40B4-BE49-F238E27FC236}">
              <a16:creationId xmlns:a16="http://schemas.microsoft.com/office/drawing/2014/main" xmlns="" id="{28DC9AE3-5071-454E-AFDC-65A5895A78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8" name="正方形/長方形 157">
          <a:extLst>
            <a:ext uri="{FF2B5EF4-FFF2-40B4-BE49-F238E27FC236}">
              <a16:creationId xmlns:a16="http://schemas.microsoft.com/office/drawing/2014/main" xmlns="" id="{4BE712E3-4796-45CA-AC81-374B07FED5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9" name="正方形/長方形 158">
          <a:extLst>
            <a:ext uri="{FF2B5EF4-FFF2-40B4-BE49-F238E27FC236}">
              <a16:creationId xmlns:a16="http://schemas.microsoft.com/office/drawing/2014/main" xmlns="" id="{934191B7-D14D-4E41-884A-D6A2BBA450C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0" name="正方形/長方形 159">
          <a:extLst>
            <a:ext uri="{FF2B5EF4-FFF2-40B4-BE49-F238E27FC236}">
              <a16:creationId xmlns:a16="http://schemas.microsoft.com/office/drawing/2014/main" xmlns="" id="{8E092CE7-32C1-43F5-A2B1-CD367C9444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1" name="正方形/長方形 160">
          <a:extLst>
            <a:ext uri="{FF2B5EF4-FFF2-40B4-BE49-F238E27FC236}">
              <a16:creationId xmlns:a16="http://schemas.microsoft.com/office/drawing/2014/main" xmlns="" id="{AF9D0536-B75C-455C-8262-1A5279A323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2" name="正方形/長方形 161">
          <a:extLst>
            <a:ext uri="{FF2B5EF4-FFF2-40B4-BE49-F238E27FC236}">
              <a16:creationId xmlns:a16="http://schemas.microsoft.com/office/drawing/2014/main" xmlns="" id="{CD9B4006-C5AD-4C74-AE38-C795E6EE98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3" name="正方形/長方形 162">
          <a:extLst>
            <a:ext uri="{FF2B5EF4-FFF2-40B4-BE49-F238E27FC236}">
              <a16:creationId xmlns:a16="http://schemas.microsoft.com/office/drawing/2014/main" xmlns="" id="{A1173BFC-A650-46EF-AFE9-5DAE11C0B3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4" name="正方形/長方形 163">
          <a:extLst>
            <a:ext uri="{FF2B5EF4-FFF2-40B4-BE49-F238E27FC236}">
              <a16:creationId xmlns:a16="http://schemas.microsoft.com/office/drawing/2014/main" xmlns="" id="{C0F4A36E-3870-4483-AF1E-534FDAB050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5" name="正方形/長方形 164">
          <a:extLst>
            <a:ext uri="{FF2B5EF4-FFF2-40B4-BE49-F238E27FC236}">
              <a16:creationId xmlns:a16="http://schemas.microsoft.com/office/drawing/2014/main" xmlns="" id="{96FC5659-D2B9-496A-9286-4463D8BC31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6" name="正方形/長方形 165">
          <a:extLst>
            <a:ext uri="{FF2B5EF4-FFF2-40B4-BE49-F238E27FC236}">
              <a16:creationId xmlns:a16="http://schemas.microsoft.com/office/drawing/2014/main" xmlns="" id="{6B88486E-3246-4DED-AEA6-0644F6BBF1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7" name="正方形/長方形 166">
          <a:extLst>
            <a:ext uri="{FF2B5EF4-FFF2-40B4-BE49-F238E27FC236}">
              <a16:creationId xmlns:a16="http://schemas.microsoft.com/office/drawing/2014/main" xmlns="" id="{C2052D00-1C4D-40B0-96DD-D80F75FBC86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8" name="テキスト ボックス 167">
          <a:extLst>
            <a:ext uri="{FF2B5EF4-FFF2-40B4-BE49-F238E27FC236}">
              <a16:creationId xmlns:a16="http://schemas.microsoft.com/office/drawing/2014/main" xmlns="" id="{C3498BD8-EF2A-4E81-BB77-2A27475B334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9" name="直線コネクタ 168">
          <a:extLst>
            <a:ext uri="{FF2B5EF4-FFF2-40B4-BE49-F238E27FC236}">
              <a16:creationId xmlns:a16="http://schemas.microsoft.com/office/drawing/2014/main" xmlns="" id="{D3055934-7783-4509-A13E-A5ED81D284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70" name="直線コネクタ 169">
          <a:extLst>
            <a:ext uri="{FF2B5EF4-FFF2-40B4-BE49-F238E27FC236}">
              <a16:creationId xmlns:a16="http://schemas.microsoft.com/office/drawing/2014/main" xmlns="" id="{48EBCB4C-84A2-44C4-8BD2-2A54B0F5757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71" name="テキスト ボックス 170">
          <a:extLst>
            <a:ext uri="{FF2B5EF4-FFF2-40B4-BE49-F238E27FC236}">
              <a16:creationId xmlns:a16="http://schemas.microsoft.com/office/drawing/2014/main" xmlns="" id="{1815BF84-73B5-4590-A519-B3CB21D0A292}"/>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2" name="直線コネクタ 171">
          <a:extLst>
            <a:ext uri="{FF2B5EF4-FFF2-40B4-BE49-F238E27FC236}">
              <a16:creationId xmlns:a16="http://schemas.microsoft.com/office/drawing/2014/main" xmlns="" id="{92E0EE51-1AC3-4731-A7B6-CA1D5C865FE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3" name="テキスト ボックス 172">
          <a:extLst>
            <a:ext uri="{FF2B5EF4-FFF2-40B4-BE49-F238E27FC236}">
              <a16:creationId xmlns:a16="http://schemas.microsoft.com/office/drawing/2014/main" xmlns="" id="{A8354766-8A67-47AE-9B34-A068DA255F4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4" name="直線コネクタ 173">
          <a:extLst>
            <a:ext uri="{FF2B5EF4-FFF2-40B4-BE49-F238E27FC236}">
              <a16:creationId xmlns:a16="http://schemas.microsoft.com/office/drawing/2014/main" xmlns="" id="{4B77D33E-9C19-47B7-989B-4D67C8156C7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5" name="テキスト ボックス 174">
          <a:extLst>
            <a:ext uri="{FF2B5EF4-FFF2-40B4-BE49-F238E27FC236}">
              <a16:creationId xmlns:a16="http://schemas.microsoft.com/office/drawing/2014/main" xmlns="" id="{348022DE-E67B-41CE-AB67-4245C3E3D92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6" name="直線コネクタ 175">
          <a:extLst>
            <a:ext uri="{FF2B5EF4-FFF2-40B4-BE49-F238E27FC236}">
              <a16:creationId xmlns:a16="http://schemas.microsoft.com/office/drawing/2014/main" xmlns="" id="{31B58ED8-4787-4AB0-912D-D43690F7867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7" name="テキスト ボックス 176">
          <a:extLst>
            <a:ext uri="{FF2B5EF4-FFF2-40B4-BE49-F238E27FC236}">
              <a16:creationId xmlns:a16="http://schemas.microsoft.com/office/drawing/2014/main" xmlns="" id="{36468DBE-9A5A-4E23-8073-1CCF2982E6E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8" name="直線コネクタ 177">
          <a:extLst>
            <a:ext uri="{FF2B5EF4-FFF2-40B4-BE49-F238E27FC236}">
              <a16:creationId xmlns:a16="http://schemas.microsoft.com/office/drawing/2014/main" xmlns="" id="{3D58A5B7-04AC-4D35-8156-D9D192A1E9F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9" name="テキスト ボックス 178">
          <a:extLst>
            <a:ext uri="{FF2B5EF4-FFF2-40B4-BE49-F238E27FC236}">
              <a16:creationId xmlns:a16="http://schemas.microsoft.com/office/drawing/2014/main" xmlns="" id="{9E83F9AB-3090-4447-81EB-C9BBCAA03A9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0" name="直線コネクタ 179">
          <a:extLst>
            <a:ext uri="{FF2B5EF4-FFF2-40B4-BE49-F238E27FC236}">
              <a16:creationId xmlns:a16="http://schemas.microsoft.com/office/drawing/2014/main" xmlns="" id="{8397D5E8-83AD-444D-B6FB-9463998BB7B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81" name="テキスト ボックス 180">
          <a:extLst>
            <a:ext uri="{FF2B5EF4-FFF2-40B4-BE49-F238E27FC236}">
              <a16:creationId xmlns:a16="http://schemas.microsoft.com/office/drawing/2014/main" xmlns="" id="{1677F188-B192-4B58-A08F-0CBF1AB1CB65}"/>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2" name="直線コネクタ 181">
          <a:extLst>
            <a:ext uri="{FF2B5EF4-FFF2-40B4-BE49-F238E27FC236}">
              <a16:creationId xmlns:a16="http://schemas.microsoft.com/office/drawing/2014/main" xmlns="" id="{B34C959D-ABCD-49B9-96EE-1F795EC0945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3" name="テキスト ボックス 182">
          <a:extLst>
            <a:ext uri="{FF2B5EF4-FFF2-40B4-BE49-F238E27FC236}">
              <a16:creationId xmlns:a16="http://schemas.microsoft.com/office/drawing/2014/main" xmlns="" id="{FCE950F9-16A6-4B3E-8CA3-469CCB0B5FB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4" name="【市民会館】&#10;有形固定資産減価償却率グラフ枠">
          <a:extLst>
            <a:ext uri="{FF2B5EF4-FFF2-40B4-BE49-F238E27FC236}">
              <a16:creationId xmlns:a16="http://schemas.microsoft.com/office/drawing/2014/main" xmlns="" id="{C6F837DB-9BF4-41FB-A64E-FCAD7F95C6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185" name="直線コネクタ 184">
          <a:extLst>
            <a:ext uri="{FF2B5EF4-FFF2-40B4-BE49-F238E27FC236}">
              <a16:creationId xmlns:a16="http://schemas.microsoft.com/office/drawing/2014/main" xmlns="" id="{F89D63A5-4923-48EE-B528-5F5AD011CB5C}"/>
            </a:ext>
          </a:extLst>
        </xdr:cNvPr>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86" name="【市民会館】&#10;有形固定資産減価償却率最小値テキスト">
          <a:extLst>
            <a:ext uri="{FF2B5EF4-FFF2-40B4-BE49-F238E27FC236}">
              <a16:creationId xmlns:a16="http://schemas.microsoft.com/office/drawing/2014/main" xmlns="" id="{78B69F28-7605-4842-A958-54B224A53A5D}"/>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87" name="直線コネクタ 186">
          <a:extLst>
            <a:ext uri="{FF2B5EF4-FFF2-40B4-BE49-F238E27FC236}">
              <a16:creationId xmlns:a16="http://schemas.microsoft.com/office/drawing/2014/main" xmlns="" id="{2F85D4C2-E62D-4C68-B552-BBBAA98C0007}"/>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88" name="【市民会館】&#10;有形固定資産減価償却率最大値テキスト">
          <a:extLst>
            <a:ext uri="{FF2B5EF4-FFF2-40B4-BE49-F238E27FC236}">
              <a16:creationId xmlns:a16="http://schemas.microsoft.com/office/drawing/2014/main" xmlns="" id="{3883A972-3BE6-490F-A461-B5965E8D8E4C}"/>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89" name="直線コネクタ 188">
          <a:extLst>
            <a:ext uri="{FF2B5EF4-FFF2-40B4-BE49-F238E27FC236}">
              <a16:creationId xmlns:a16="http://schemas.microsoft.com/office/drawing/2014/main" xmlns="" id="{518B4917-E230-4B4B-BB19-27EBC06F6F4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190" name="【市民会館】&#10;有形固定資産減価償却率平均値テキスト">
          <a:extLst>
            <a:ext uri="{FF2B5EF4-FFF2-40B4-BE49-F238E27FC236}">
              <a16:creationId xmlns:a16="http://schemas.microsoft.com/office/drawing/2014/main" xmlns="" id="{B31FC3D7-F00D-4C99-9356-FB3CEC72E351}"/>
            </a:ext>
          </a:extLst>
        </xdr:cNvPr>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191" name="フローチャート: 判断 190">
          <a:extLst>
            <a:ext uri="{FF2B5EF4-FFF2-40B4-BE49-F238E27FC236}">
              <a16:creationId xmlns:a16="http://schemas.microsoft.com/office/drawing/2014/main" xmlns="" id="{926489FB-F8B7-453D-8952-1A5B0EDC0355}"/>
            </a:ext>
          </a:extLst>
        </xdr:cNvPr>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192" name="フローチャート: 判断 191">
          <a:extLst>
            <a:ext uri="{FF2B5EF4-FFF2-40B4-BE49-F238E27FC236}">
              <a16:creationId xmlns:a16="http://schemas.microsoft.com/office/drawing/2014/main" xmlns="" id="{6F3FAD57-F9F8-4280-8E14-B3153F37738C}"/>
            </a:ext>
          </a:extLst>
        </xdr:cNvPr>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115207</xdr:rowOff>
    </xdr:from>
    <xdr:to>
      <xdr:col>15</xdr:col>
      <xdr:colOff>101600</xdr:colOff>
      <xdr:row>104</xdr:row>
      <xdr:rowOff>45357</xdr:rowOff>
    </xdr:to>
    <xdr:sp macro="" textlink="">
      <xdr:nvSpPr>
        <xdr:cNvPr id="193" name="フローチャート: 判断 192">
          <a:extLst>
            <a:ext uri="{FF2B5EF4-FFF2-40B4-BE49-F238E27FC236}">
              <a16:creationId xmlns:a16="http://schemas.microsoft.com/office/drawing/2014/main" xmlns="" id="{390436B6-A652-4C42-A8BE-E599904661CF}"/>
            </a:ext>
          </a:extLst>
        </xdr:cNvPr>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194" name="フローチャート: 判断 193">
          <a:extLst>
            <a:ext uri="{FF2B5EF4-FFF2-40B4-BE49-F238E27FC236}">
              <a16:creationId xmlns:a16="http://schemas.microsoft.com/office/drawing/2014/main" xmlns="" id="{1B8353FA-D6FF-487E-B0BF-A7385BDE2A1F}"/>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xmlns="" id="{AD6AF8BB-3D8E-47D9-97D2-CD4B178D9A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xmlns="" id="{CFF837FC-67B0-4954-BF19-C43AF16FA4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xmlns="" id="{1FF4F2B4-E7EB-4195-A085-BAD33E331F8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xmlns="" id="{EB65C346-7E66-43C7-8F4D-E15EDFB4A99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xmlns="" id="{053477F7-A5CA-4C4F-98AD-711E4980E93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907</xdr:rowOff>
    </xdr:from>
    <xdr:to>
      <xdr:col>24</xdr:col>
      <xdr:colOff>114300</xdr:colOff>
      <xdr:row>100</xdr:row>
      <xdr:rowOff>102507</xdr:rowOff>
    </xdr:to>
    <xdr:sp macro="" textlink="">
      <xdr:nvSpPr>
        <xdr:cNvPr id="200" name="楕円 199">
          <a:extLst>
            <a:ext uri="{FF2B5EF4-FFF2-40B4-BE49-F238E27FC236}">
              <a16:creationId xmlns:a16="http://schemas.microsoft.com/office/drawing/2014/main" xmlns="" id="{4003A7DA-3480-404E-8D59-BD64F2741687}"/>
            </a:ext>
          </a:extLst>
        </xdr:cNvPr>
        <xdr:cNvSpPr/>
      </xdr:nvSpPr>
      <xdr:spPr>
        <a:xfrm>
          <a:off x="45847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87284</xdr:rowOff>
    </xdr:from>
    <xdr:ext cx="405111" cy="259045"/>
    <xdr:sp macro="" textlink="">
      <xdr:nvSpPr>
        <xdr:cNvPr id="201" name="【市民会館】&#10;有形固定資産減価償却率該当値テキスト">
          <a:extLst>
            <a:ext uri="{FF2B5EF4-FFF2-40B4-BE49-F238E27FC236}">
              <a16:creationId xmlns:a16="http://schemas.microsoft.com/office/drawing/2014/main" xmlns="" id="{D5BDBB12-D2B5-4548-A214-4CE31306FFF2}"/>
            </a:ext>
          </a:extLst>
        </xdr:cNvPr>
        <xdr:cNvSpPr txBox="1"/>
      </xdr:nvSpPr>
      <xdr:spPr>
        <a:xfrm>
          <a:off x="4673600" y="17060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5806</xdr:rowOff>
    </xdr:from>
    <xdr:to>
      <xdr:col>20</xdr:col>
      <xdr:colOff>38100</xdr:colOff>
      <xdr:row>100</xdr:row>
      <xdr:rowOff>107406</xdr:rowOff>
    </xdr:to>
    <xdr:sp macro="" textlink="">
      <xdr:nvSpPr>
        <xdr:cNvPr id="202" name="楕円 201">
          <a:extLst>
            <a:ext uri="{FF2B5EF4-FFF2-40B4-BE49-F238E27FC236}">
              <a16:creationId xmlns:a16="http://schemas.microsoft.com/office/drawing/2014/main" xmlns="" id="{62DBD2E0-C093-4D2B-8C19-9DBEC697E89D}"/>
            </a:ext>
          </a:extLst>
        </xdr:cNvPr>
        <xdr:cNvSpPr/>
      </xdr:nvSpPr>
      <xdr:spPr>
        <a:xfrm>
          <a:off x="3746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51707</xdr:rowOff>
    </xdr:from>
    <xdr:to>
      <xdr:col>24</xdr:col>
      <xdr:colOff>63500</xdr:colOff>
      <xdr:row>100</xdr:row>
      <xdr:rowOff>56606</xdr:rowOff>
    </xdr:to>
    <xdr:cxnSp macro="">
      <xdr:nvCxnSpPr>
        <xdr:cNvPr id="203" name="直線コネクタ 202">
          <a:extLst>
            <a:ext uri="{FF2B5EF4-FFF2-40B4-BE49-F238E27FC236}">
              <a16:creationId xmlns:a16="http://schemas.microsoft.com/office/drawing/2014/main" xmlns="" id="{878412BE-E376-4524-9A2D-49846939C617}"/>
            </a:ext>
          </a:extLst>
        </xdr:cNvPr>
        <xdr:cNvCxnSpPr/>
      </xdr:nvCxnSpPr>
      <xdr:spPr>
        <a:xfrm flipV="1">
          <a:off x="3797300" y="1719670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5806</xdr:rowOff>
    </xdr:from>
    <xdr:to>
      <xdr:col>15</xdr:col>
      <xdr:colOff>101600</xdr:colOff>
      <xdr:row>100</xdr:row>
      <xdr:rowOff>107406</xdr:rowOff>
    </xdr:to>
    <xdr:sp macro="" textlink="">
      <xdr:nvSpPr>
        <xdr:cNvPr id="204" name="楕円 203">
          <a:extLst>
            <a:ext uri="{FF2B5EF4-FFF2-40B4-BE49-F238E27FC236}">
              <a16:creationId xmlns:a16="http://schemas.microsoft.com/office/drawing/2014/main" xmlns="" id="{5DC62E47-F9B4-4758-AC42-CA90DCB9220E}"/>
            </a:ext>
          </a:extLst>
        </xdr:cNvPr>
        <xdr:cNvSpPr/>
      </xdr:nvSpPr>
      <xdr:spPr>
        <a:xfrm>
          <a:off x="2857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56606</xdr:rowOff>
    </xdr:from>
    <xdr:to>
      <xdr:col>19</xdr:col>
      <xdr:colOff>177800</xdr:colOff>
      <xdr:row>100</xdr:row>
      <xdr:rowOff>56606</xdr:rowOff>
    </xdr:to>
    <xdr:cxnSp macro="">
      <xdr:nvCxnSpPr>
        <xdr:cNvPr id="205" name="直線コネクタ 204">
          <a:extLst>
            <a:ext uri="{FF2B5EF4-FFF2-40B4-BE49-F238E27FC236}">
              <a16:creationId xmlns:a16="http://schemas.microsoft.com/office/drawing/2014/main" xmlns="" id="{70B62EBE-5DB3-4696-AF6C-09A9287916AA}"/>
            </a:ext>
          </a:extLst>
        </xdr:cNvPr>
        <xdr:cNvCxnSpPr/>
      </xdr:nvCxnSpPr>
      <xdr:spPr>
        <a:xfrm>
          <a:off x="2908300" y="17201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54446</xdr:rowOff>
    </xdr:from>
    <xdr:ext cx="405111" cy="259045"/>
    <xdr:sp macro="" textlink="">
      <xdr:nvSpPr>
        <xdr:cNvPr id="206" name="n_1aveValue【市民会館】&#10;有形固定資産減価償却率">
          <a:extLst>
            <a:ext uri="{FF2B5EF4-FFF2-40B4-BE49-F238E27FC236}">
              <a16:creationId xmlns:a16="http://schemas.microsoft.com/office/drawing/2014/main" xmlns="" id="{7BC57C7D-4E3F-4D51-8818-CBF2ADE7E2D0}"/>
            </a:ext>
          </a:extLst>
        </xdr:cNvPr>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36484</xdr:rowOff>
    </xdr:from>
    <xdr:ext cx="405111" cy="259045"/>
    <xdr:sp macro="" textlink="">
      <xdr:nvSpPr>
        <xdr:cNvPr id="207" name="n_2aveValue【市民会館】&#10;有形固定資産減価償却率">
          <a:extLst>
            <a:ext uri="{FF2B5EF4-FFF2-40B4-BE49-F238E27FC236}">
              <a16:creationId xmlns:a16="http://schemas.microsoft.com/office/drawing/2014/main" xmlns="" id="{71804CA0-AE15-4470-A0CD-8C2BC79FA70F}"/>
            </a:ext>
          </a:extLst>
        </xdr:cNvPr>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208" name="n_3aveValue【市民会館】&#10;有形固定資産減価償却率">
          <a:extLst>
            <a:ext uri="{FF2B5EF4-FFF2-40B4-BE49-F238E27FC236}">
              <a16:creationId xmlns:a16="http://schemas.microsoft.com/office/drawing/2014/main" xmlns="" id="{9F36B301-E736-4680-819E-B7F37EACBC8C}"/>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123933</xdr:rowOff>
    </xdr:from>
    <xdr:ext cx="405111" cy="259045"/>
    <xdr:sp macro="" textlink="">
      <xdr:nvSpPr>
        <xdr:cNvPr id="209" name="n_1mainValue【市民会館】&#10;有形固定資産減価償却率">
          <a:extLst>
            <a:ext uri="{FF2B5EF4-FFF2-40B4-BE49-F238E27FC236}">
              <a16:creationId xmlns:a16="http://schemas.microsoft.com/office/drawing/2014/main" xmlns="" id="{541C19F2-8C57-4FAC-BA04-C786E5BBD241}"/>
            </a:ext>
          </a:extLst>
        </xdr:cNvPr>
        <xdr:cNvSpPr txBox="1"/>
      </xdr:nvSpPr>
      <xdr:spPr>
        <a:xfrm>
          <a:off x="3582044" y="169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123933</xdr:rowOff>
    </xdr:from>
    <xdr:ext cx="405111" cy="259045"/>
    <xdr:sp macro="" textlink="">
      <xdr:nvSpPr>
        <xdr:cNvPr id="210" name="n_2mainValue【市民会館】&#10;有形固定資産減価償却率">
          <a:extLst>
            <a:ext uri="{FF2B5EF4-FFF2-40B4-BE49-F238E27FC236}">
              <a16:creationId xmlns:a16="http://schemas.microsoft.com/office/drawing/2014/main" xmlns="" id="{FCA5983D-C0D9-4D9A-81BD-F940C2197553}"/>
            </a:ext>
          </a:extLst>
        </xdr:cNvPr>
        <xdr:cNvSpPr txBox="1"/>
      </xdr:nvSpPr>
      <xdr:spPr>
        <a:xfrm>
          <a:off x="2705744" y="169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1" name="正方形/長方形 210">
          <a:extLst>
            <a:ext uri="{FF2B5EF4-FFF2-40B4-BE49-F238E27FC236}">
              <a16:creationId xmlns:a16="http://schemas.microsoft.com/office/drawing/2014/main" xmlns="" id="{F2E5321D-256F-4338-9B50-59B7BC8BD8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2" name="正方形/長方形 211">
          <a:extLst>
            <a:ext uri="{FF2B5EF4-FFF2-40B4-BE49-F238E27FC236}">
              <a16:creationId xmlns:a16="http://schemas.microsoft.com/office/drawing/2014/main" xmlns="" id="{47794D5A-8CB3-4ACF-8476-09B79BE137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3" name="正方形/長方形 212">
          <a:extLst>
            <a:ext uri="{FF2B5EF4-FFF2-40B4-BE49-F238E27FC236}">
              <a16:creationId xmlns:a16="http://schemas.microsoft.com/office/drawing/2014/main" xmlns="" id="{8DC3A6BB-EBF4-4F2B-96F5-DB41D16F59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4" name="正方形/長方形 213">
          <a:extLst>
            <a:ext uri="{FF2B5EF4-FFF2-40B4-BE49-F238E27FC236}">
              <a16:creationId xmlns:a16="http://schemas.microsoft.com/office/drawing/2014/main" xmlns="" id="{68AD2367-CDC0-4C16-AA53-6FE6DFB0CF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5" name="正方形/長方形 214">
          <a:extLst>
            <a:ext uri="{FF2B5EF4-FFF2-40B4-BE49-F238E27FC236}">
              <a16:creationId xmlns:a16="http://schemas.microsoft.com/office/drawing/2014/main" xmlns="" id="{49BE9D7F-0260-41FA-8877-5B8A999A74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6" name="正方形/長方形 215">
          <a:extLst>
            <a:ext uri="{FF2B5EF4-FFF2-40B4-BE49-F238E27FC236}">
              <a16:creationId xmlns:a16="http://schemas.microsoft.com/office/drawing/2014/main" xmlns="" id="{4F6B6003-D399-416C-A8F5-27468F4444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7" name="正方形/長方形 216">
          <a:extLst>
            <a:ext uri="{FF2B5EF4-FFF2-40B4-BE49-F238E27FC236}">
              <a16:creationId xmlns:a16="http://schemas.microsoft.com/office/drawing/2014/main" xmlns="" id="{13AB50BD-4A95-457B-AB3E-1BA0B21596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8" name="正方形/長方形 217">
          <a:extLst>
            <a:ext uri="{FF2B5EF4-FFF2-40B4-BE49-F238E27FC236}">
              <a16:creationId xmlns:a16="http://schemas.microsoft.com/office/drawing/2014/main" xmlns="" id="{2FA32F15-0950-4A7B-BE08-050736A315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9" name="テキスト ボックス 218">
          <a:extLst>
            <a:ext uri="{FF2B5EF4-FFF2-40B4-BE49-F238E27FC236}">
              <a16:creationId xmlns:a16="http://schemas.microsoft.com/office/drawing/2014/main" xmlns="" id="{744CC6C2-CA73-4C16-A2BE-8D63FAD980A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0" name="直線コネクタ 219">
          <a:extLst>
            <a:ext uri="{FF2B5EF4-FFF2-40B4-BE49-F238E27FC236}">
              <a16:creationId xmlns:a16="http://schemas.microsoft.com/office/drawing/2014/main" xmlns="" id="{4581F868-8BDB-45CE-AD71-4953E63523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21" name="直線コネクタ 220">
          <a:extLst>
            <a:ext uri="{FF2B5EF4-FFF2-40B4-BE49-F238E27FC236}">
              <a16:creationId xmlns:a16="http://schemas.microsoft.com/office/drawing/2014/main" xmlns="" id="{9BD6957C-D3E6-4868-8389-02ECC7080E4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22" name="テキスト ボックス 221">
          <a:extLst>
            <a:ext uri="{FF2B5EF4-FFF2-40B4-BE49-F238E27FC236}">
              <a16:creationId xmlns:a16="http://schemas.microsoft.com/office/drawing/2014/main" xmlns="" id="{9223524C-B7AB-44BE-9CD8-9CEA22B28F95}"/>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3" name="直線コネクタ 222">
          <a:extLst>
            <a:ext uri="{FF2B5EF4-FFF2-40B4-BE49-F238E27FC236}">
              <a16:creationId xmlns:a16="http://schemas.microsoft.com/office/drawing/2014/main" xmlns="" id="{FA6284E6-E778-4A46-B4F4-29EBC05529B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4" name="テキスト ボックス 223">
          <a:extLst>
            <a:ext uri="{FF2B5EF4-FFF2-40B4-BE49-F238E27FC236}">
              <a16:creationId xmlns:a16="http://schemas.microsoft.com/office/drawing/2014/main" xmlns="" id="{1D41ABF8-DD1B-49C6-AC30-26E4FE70DD5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25" name="直線コネクタ 224">
          <a:extLst>
            <a:ext uri="{FF2B5EF4-FFF2-40B4-BE49-F238E27FC236}">
              <a16:creationId xmlns:a16="http://schemas.microsoft.com/office/drawing/2014/main" xmlns="" id="{F7BD4731-0602-4807-B5C7-D79C2ECC966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26" name="テキスト ボックス 225">
          <a:extLst>
            <a:ext uri="{FF2B5EF4-FFF2-40B4-BE49-F238E27FC236}">
              <a16:creationId xmlns:a16="http://schemas.microsoft.com/office/drawing/2014/main" xmlns="" id="{9DB391C9-76D8-4F6A-87FE-9272CAF470D9}"/>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7" name="直線コネクタ 226">
          <a:extLst>
            <a:ext uri="{FF2B5EF4-FFF2-40B4-BE49-F238E27FC236}">
              <a16:creationId xmlns:a16="http://schemas.microsoft.com/office/drawing/2014/main" xmlns="" id="{8A61E409-CE89-40A4-BB09-D764E72FDC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8" name="テキスト ボックス 227">
          <a:extLst>
            <a:ext uri="{FF2B5EF4-FFF2-40B4-BE49-F238E27FC236}">
              <a16:creationId xmlns:a16="http://schemas.microsoft.com/office/drawing/2014/main" xmlns="" id="{7F42BA66-FAD0-48D0-838F-2D626320738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9" name="【市民会館】&#10;一人当たり面積グラフ枠">
          <a:extLst>
            <a:ext uri="{FF2B5EF4-FFF2-40B4-BE49-F238E27FC236}">
              <a16:creationId xmlns:a16="http://schemas.microsoft.com/office/drawing/2014/main" xmlns="" id="{EDE0C6F3-FC50-422B-9A06-60BCFABCFF4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230" name="直線コネクタ 229">
          <a:extLst>
            <a:ext uri="{FF2B5EF4-FFF2-40B4-BE49-F238E27FC236}">
              <a16:creationId xmlns:a16="http://schemas.microsoft.com/office/drawing/2014/main" xmlns="" id="{3252E947-8632-4A75-A809-ED2C64E2C3CC}"/>
            </a:ext>
          </a:extLst>
        </xdr:cNvPr>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231" name="【市民会館】&#10;一人当たり面積最小値テキスト">
          <a:extLst>
            <a:ext uri="{FF2B5EF4-FFF2-40B4-BE49-F238E27FC236}">
              <a16:creationId xmlns:a16="http://schemas.microsoft.com/office/drawing/2014/main" xmlns="" id="{DD9B6863-2DCA-416F-9C42-7E167ED3AE41}"/>
            </a:ext>
          </a:extLst>
        </xdr:cNvPr>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232" name="直線コネクタ 231">
          <a:extLst>
            <a:ext uri="{FF2B5EF4-FFF2-40B4-BE49-F238E27FC236}">
              <a16:creationId xmlns:a16="http://schemas.microsoft.com/office/drawing/2014/main" xmlns="" id="{79E1AC29-739D-42FB-8AD8-0062418D0802}"/>
            </a:ext>
          </a:extLst>
        </xdr:cNvPr>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233" name="【市民会館】&#10;一人当たり面積最大値テキスト">
          <a:extLst>
            <a:ext uri="{FF2B5EF4-FFF2-40B4-BE49-F238E27FC236}">
              <a16:creationId xmlns:a16="http://schemas.microsoft.com/office/drawing/2014/main" xmlns="" id="{4E8E1EBC-835E-4D01-AA9A-EEB2CA6E83F0}"/>
            </a:ext>
          </a:extLst>
        </xdr:cNvPr>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234" name="直線コネクタ 233">
          <a:extLst>
            <a:ext uri="{FF2B5EF4-FFF2-40B4-BE49-F238E27FC236}">
              <a16:creationId xmlns:a16="http://schemas.microsoft.com/office/drawing/2014/main" xmlns="" id="{B5467FDE-A8B5-4617-BD12-E2E948D31D9E}"/>
            </a:ext>
          </a:extLst>
        </xdr:cNvPr>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235" name="【市民会館】&#10;一人当たり面積平均値テキスト">
          <a:extLst>
            <a:ext uri="{FF2B5EF4-FFF2-40B4-BE49-F238E27FC236}">
              <a16:creationId xmlns:a16="http://schemas.microsoft.com/office/drawing/2014/main" xmlns="" id="{CEDC1D37-CBBE-45E0-97C8-5764AC28BD09}"/>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236" name="フローチャート: 判断 235">
          <a:extLst>
            <a:ext uri="{FF2B5EF4-FFF2-40B4-BE49-F238E27FC236}">
              <a16:creationId xmlns:a16="http://schemas.microsoft.com/office/drawing/2014/main" xmlns="" id="{49550286-A0A3-4790-8B1E-419A26A1EF0B}"/>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237" name="フローチャート: 判断 236">
          <a:extLst>
            <a:ext uri="{FF2B5EF4-FFF2-40B4-BE49-F238E27FC236}">
              <a16:creationId xmlns:a16="http://schemas.microsoft.com/office/drawing/2014/main" xmlns="" id="{71387D5D-244D-4486-A4C5-63FE576BD904}"/>
            </a:ext>
          </a:extLst>
        </xdr:cNvPr>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60833</xdr:rowOff>
    </xdr:from>
    <xdr:to>
      <xdr:col>46</xdr:col>
      <xdr:colOff>38100</xdr:colOff>
      <xdr:row>105</xdr:row>
      <xdr:rowOff>162433</xdr:rowOff>
    </xdr:to>
    <xdr:sp macro="" textlink="">
      <xdr:nvSpPr>
        <xdr:cNvPr id="238" name="フローチャート: 判断 237">
          <a:extLst>
            <a:ext uri="{FF2B5EF4-FFF2-40B4-BE49-F238E27FC236}">
              <a16:creationId xmlns:a16="http://schemas.microsoft.com/office/drawing/2014/main" xmlns="" id="{E4BF3D30-FEE7-4884-AA3F-560E627EBC33}"/>
            </a:ext>
          </a:extLst>
        </xdr:cNvPr>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xdr:rowOff>
    </xdr:from>
    <xdr:to>
      <xdr:col>41</xdr:col>
      <xdr:colOff>101600</xdr:colOff>
      <xdr:row>104</xdr:row>
      <xdr:rowOff>115570</xdr:rowOff>
    </xdr:to>
    <xdr:sp macro="" textlink="">
      <xdr:nvSpPr>
        <xdr:cNvPr id="239" name="フローチャート: 判断 238">
          <a:extLst>
            <a:ext uri="{FF2B5EF4-FFF2-40B4-BE49-F238E27FC236}">
              <a16:creationId xmlns:a16="http://schemas.microsoft.com/office/drawing/2014/main" xmlns="" id="{2CC419FE-F29C-4852-8563-77C60CD3BFC5}"/>
            </a:ext>
          </a:extLst>
        </xdr:cNvPr>
        <xdr:cNvSpPr/>
      </xdr:nvSpPr>
      <xdr:spPr>
        <a:xfrm>
          <a:off x="781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xmlns="" id="{E69A7371-FBA9-417B-8E56-EC6A56BA82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xmlns="" id="{83494223-FDFB-42D7-944D-95A6A8B87AC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xmlns="" id="{9B24A2A9-3769-4D10-B04F-A555435973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xmlns="" id="{892D03DC-8C97-42AE-AE5A-81350F207D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xmlns="" id="{22138EFC-FF96-436F-9CBD-174B06B7FB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245" name="楕円 244">
          <a:extLst>
            <a:ext uri="{FF2B5EF4-FFF2-40B4-BE49-F238E27FC236}">
              <a16:creationId xmlns:a16="http://schemas.microsoft.com/office/drawing/2014/main" xmlns="" id="{43D8619B-E9A4-41E3-8676-3A902A811181}"/>
            </a:ext>
          </a:extLst>
        </xdr:cNvPr>
        <xdr:cNvSpPr/>
      </xdr:nvSpPr>
      <xdr:spPr>
        <a:xfrm>
          <a:off x="104267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159275</xdr:rowOff>
    </xdr:from>
    <xdr:ext cx="469744" cy="259045"/>
    <xdr:sp macro="" textlink="">
      <xdr:nvSpPr>
        <xdr:cNvPr id="246" name="【市民会館】&#10;一人当たり面積該当値テキスト">
          <a:extLst>
            <a:ext uri="{FF2B5EF4-FFF2-40B4-BE49-F238E27FC236}">
              <a16:creationId xmlns:a16="http://schemas.microsoft.com/office/drawing/2014/main" xmlns="" id="{E8708913-F01C-4CB3-9557-3BF5D89737C0}"/>
            </a:ext>
          </a:extLst>
        </xdr:cNvPr>
        <xdr:cNvSpPr txBox="1"/>
      </xdr:nvSpPr>
      <xdr:spPr>
        <a:xfrm>
          <a:off x="10515600" y="181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xdr:rowOff>
    </xdr:from>
    <xdr:to>
      <xdr:col>50</xdr:col>
      <xdr:colOff>165100</xdr:colOff>
      <xdr:row>106</xdr:row>
      <xdr:rowOff>110998</xdr:rowOff>
    </xdr:to>
    <xdr:sp macro="" textlink="">
      <xdr:nvSpPr>
        <xdr:cNvPr id="247" name="楕円 246">
          <a:extLst>
            <a:ext uri="{FF2B5EF4-FFF2-40B4-BE49-F238E27FC236}">
              <a16:creationId xmlns:a16="http://schemas.microsoft.com/office/drawing/2014/main" xmlns="" id="{49626CFF-A62B-4115-941A-443D6D83CD5A}"/>
            </a:ext>
          </a:extLst>
        </xdr:cNvPr>
        <xdr:cNvSpPr/>
      </xdr:nvSpPr>
      <xdr:spPr>
        <a:xfrm>
          <a:off x="9588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60198</xdr:rowOff>
    </xdr:from>
    <xdr:to>
      <xdr:col>55</xdr:col>
      <xdr:colOff>0</xdr:colOff>
      <xdr:row>106</xdr:row>
      <xdr:rowOff>60198</xdr:rowOff>
    </xdr:to>
    <xdr:cxnSp macro="">
      <xdr:nvCxnSpPr>
        <xdr:cNvPr id="248" name="直線コネクタ 247">
          <a:extLst>
            <a:ext uri="{FF2B5EF4-FFF2-40B4-BE49-F238E27FC236}">
              <a16:creationId xmlns:a16="http://schemas.microsoft.com/office/drawing/2014/main" xmlns="" id="{6830120D-0E42-40AB-A885-87551679BB7E}"/>
            </a:ext>
          </a:extLst>
        </xdr:cNvPr>
        <xdr:cNvCxnSpPr/>
      </xdr:nvCxnSpPr>
      <xdr:spPr>
        <a:xfrm>
          <a:off x="9639300" y="182338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249" name="楕円 248">
          <a:extLst>
            <a:ext uri="{FF2B5EF4-FFF2-40B4-BE49-F238E27FC236}">
              <a16:creationId xmlns:a16="http://schemas.microsoft.com/office/drawing/2014/main" xmlns="" id="{A01CF205-B5EE-42F3-A8BB-F3E802C06AA1}"/>
            </a:ext>
          </a:extLst>
        </xdr:cNvPr>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60198</xdr:rowOff>
    </xdr:from>
    <xdr:to>
      <xdr:col>50</xdr:col>
      <xdr:colOff>114300</xdr:colOff>
      <xdr:row>106</xdr:row>
      <xdr:rowOff>64770</xdr:rowOff>
    </xdr:to>
    <xdr:cxnSp macro="">
      <xdr:nvCxnSpPr>
        <xdr:cNvPr id="250" name="直線コネクタ 249">
          <a:extLst>
            <a:ext uri="{FF2B5EF4-FFF2-40B4-BE49-F238E27FC236}">
              <a16:creationId xmlns:a16="http://schemas.microsoft.com/office/drawing/2014/main" xmlns="" id="{CAFF5C1E-5E37-4B65-B22F-8AB4F7523CEC}"/>
            </a:ext>
          </a:extLst>
        </xdr:cNvPr>
        <xdr:cNvCxnSpPr/>
      </xdr:nvCxnSpPr>
      <xdr:spPr>
        <a:xfrm flipV="1">
          <a:off x="8750300" y="182338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102379</xdr:rowOff>
    </xdr:from>
    <xdr:ext cx="469744" cy="259045"/>
    <xdr:sp macro="" textlink="">
      <xdr:nvSpPr>
        <xdr:cNvPr id="251" name="n_1aveValue【市民会館】&#10;一人当たり面積">
          <a:extLst>
            <a:ext uri="{FF2B5EF4-FFF2-40B4-BE49-F238E27FC236}">
              <a16:creationId xmlns:a16="http://schemas.microsoft.com/office/drawing/2014/main" xmlns="" id="{0DDE6370-DA33-42CD-900B-EF15C974DAF7}"/>
            </a:ext>
          </a:extLst>
        </xdr:cNvPr>
        <xdr:cNvSpPr txBox="1"/>
      </xdr:nvSpPr>
      <xdr:spPr>
        <a:xfrm>
          <a:off x="9391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7510</xdr:rowOff>
    </xdr:from>
    <xdr:ext cx="469744" cy="259045"/>
    <xdr:sp macro="" textlink="">
      <xdr:nvSpPr>
        <xdr:cNvPr id="252" name="n_2aveValue【市民会館】&#10;一人当たり面積">
          <a:extLst>
            <a:ext uri="{FF2B5EF4-FFF2-40B4-BE49-F238E27FC236}">
              <a16:creationId xmlns:a16="http://schemas.microsoft.com/office/drawing/2014/main" xmlns="" id="{82EC5493-5697-4B51-B4B3-F3C53E5A34D5}"/>
            </a:ext>
          </a:extLst>
        </xdr:cNvPr>
        <xdr:cNvSpPr txBox="1"/>
      </xdr:nvSpPr>
      <xdr:spPr>
        <a:xfrm>
          <a:off x="8515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132097</xdr:rowOff>
    </xdr:from>
    <xdr:ext cx="469744" cy="259045"/>
    <xdr:sp macro="" textlink="">
      <xdr:nvSpPr>
        <xdr:cNvPr id="253" name="n_3aveValue【市民会館】&#10;一人当たり面積">
          <a:extLst>
            <a:ext uri="{FF2B5EF4-FFF2-40B4-BE49-F238E27FC236}">
              <a16:creationId xmlns:a16="http://schemas.microsoft.com/office/drawing/2014/main" xmlns="" id="{34AA156D-9F36-44EC-B997-1CE0595A73A6}"/>
            </a:ext>
          </a:extLst>
        </xdr:cNvPr>
        <xdr:cNvSpPr txBox="1"/>
      </xdr:nvSpPr>
      <xdr:spPr>
        <a:xfrm>
          <a:off x="7626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102125</xdr:rowOff>
    </xdr:from>
    <xdr:ext cx="469744" cy="259045"/>
    <xdr:sp macro="" textlink="">
      <xdr:nvSpPr>
        <xdr:cNvPr id="254" name="n_1mainValue【市民会館】&#10;一人当たり面積">
          <a:extLst>
            <a:ext uri="{FF2B5EF4-FFF2-40B4-BE49-F238E27FC236}">
              <a16:creationId xmlns:a16="http://schemas.microsoft.com/office/drawing/2014/main" xmlns="" id="{82E0BE94-B082-40D5-BB7B-AB0848A8A157}"/>
            </a:ext>
          </a:extLst>
        </xdr:cNvPr>
        <xdr:cNvSpPr txBox="1"/>
      </xdr:nvSpPr>
      <xdr:spPr>
        <a:xfrm>
          <a:off x="9391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255" name="n_2mainValue【市民会館】&#10;一人当たり面積">
          <a:extLst>
            <a:ext uri="{FF2B5EF4-FFF2-40B4-BE49-F238E27FC236}">
              <a16:creationId xmlns:a16="http://schemas.microsoft.com/office/drawing/2014/main" xmlns="" id="{8B66BF58-1BFD-4A47-A312-3875C39DBADC}"/>
            </a:ext>
          </a:extLst>
        </xdr:cNvPr>
        <xdr:cNvSpPr txBox="1"/>
      </xdr:nvSpPr>
      <xdr:spPr>
        <a:xfrm>
          <a:off x="8515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6" name="正方形/長方形 255">
          <a:extLst>
            <a:ext uri="{FF2B5EF4-FFF2-40B4-BE49-F238E27FC236}">
              <a16:creationId xmlns:a16="http://schemas.microsoft.com/office/drawing/2014/main" xmlns="" id="{59A1C871-0582-4D0C-8D5D-4A9B805926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7" name="正方形/長方形 256">
          <a:extLst>
            <a:ext uri="{FF2B5EF4-FFF2-40B4-BE49-F238E27FC236}">
              <a16:creationId xmlns:a16="http://schemas.microsoft.com/office/drawing/2014/main" xmlns="" id="{0B74238D-2BC8-439D-99B5-E8C41EEC36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8" name="正方形/長方形 257">
          <a:extLst>
            <a:ext uri="{FF2B5EF4-FFF2-40B4-BE49-F238E27FC236}">
              <a16:creationId xmlns:a16="http://schemas.microsoft.com/office/drawing/2014/main" xmlns="" id="{8A85915E-1ABC-468C-9FEC-8E7EF1B182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9" name="正方形/長方形 258">
          <a:extLst>
            <a:ext uri="{FF2B5EF4-FFF2-40B4-BE49-F238E27FC236}">
              <a16:creationId xmlns:a16="http://schemas.microsoft.com/office/drawing/2014/main" xmlns="" id="{E86E45E6-1A75-4B3E-B467-624E73EFBA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0" name="正方形/長方形 259">
          <a:extLst>
            <a:ext uri="{FF2B5EF4-FFF2-40B4-BE49-F238E27FC236}">
              <a16:creationId xmlns:a16="http://schemas.microsoft.com/office/drawing/2014/main" xmlns="" id="{F04F7DBE-C8BB-4498-95EA-33B6293C558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1" name="正方形/長方形 260">
          <a:extLst>
            <a:ext uri="{FF2B5EF4-FFF2-40B4-BE49-F238E27FC236}">
              <a16:creationId xmlns:a16="http://schemas.microsoft.com/office/drawing/2014/main" xmlns="" id="{A111ED71-24F7-4FDB-8E4B-8473A37364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2" name="正方形/長方形 261">
          <a:extLst>
            <a:ext uri="{FF2B5EF4-FFF2-40B4-BE49-F238E27FC236}">
              <a16:creationId xmlns:a16="http://schemas.microsoft.com/office/drawing/2014/main" xmlns="" id="{267C9660-DD74-49DC-991F-A66B90043D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3" name="正方形/長方形 262">
          <a:extLst>
            <a:ext uri="{FF2B5EF4-FFF2-40B4-BE49-F238E27FC236}">
              <a16:creationId xmlns:a16="http://schemas.microsoft.com/office/drawing/2014/main" xmlns="" id="{007E1A05-0EF1-4C49-BB1F-E6126AC3AD0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4" name="正方形/長方形 263">
          <a:extLst>
            <a:ext uri="{FF2B5EF4-FFF2-40B4-BE49-F238E27FC236}">
              <a16:creationId xmlns:a16="http://schemas.microsoft.com/office/drawing/2014/main" xmlns="" id="{027177AE-7716-478F-A3D0-FDD6ECA80B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5" name="正方形/長方形 264">
          <a:extLst>
            <a:ext uri="{FF2B5EF4-FFF2-40B4-BE49-F238E27FC236}">
              <a16:creationId xmlns:a16="http://schemas.microsoft.com/office/drawing/2014/main" xmlns="" id="{278B3434-BABB-48EF-B4C8-8D7FA16AE6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6" name="正方形/長方形 265">
          <a:extLst>
            <a:ext uri="{FF2B5EF4-FFF2-40B4-BE49-F238E27FC236}">
              <a16:creationId xmlns:a16="http://schemas.microsoft.com/office/drawing/2014/main" xmlns="" id="{AD581304-084F-4084-B905-39787AA263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7" name="正方形/長方形 266">
          <a:extLst>
            <a:ext uri="{FF2B5EF4-FFF2-40B4-BE49-F238E27FC236}">
              <a16:creationId xmlns:a16="http://schemas.microsoft.com/office/drawing/2014/main" xmlns="" id="{A7CEF17C-864C-414C-BBA4-BCB39EEB84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8" name="正方形/長方形 267">
          <a:extLst>
            <a:ext uri="{FF2B5EF4-FFF2-40B4-BE49-F238E27FC236}">
              <a16:creationId xmlns:a16="http://schemas.microsoft.com/office/drawing/2014/main" xmlns="" id="{C40FA52E-A036-4194-816A-627FF4243B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9" name="正方形/長方形 268">
          <a:extLst>
            <a:ext uri="{FF2B5EF4-FFF2-40B4-BE49-F238E27FC236}">
              <a16:creationId xmlns:a16="http://schemas.microsoft.com/office/drawing/2014/main" xmlns="" id="{F0C6D8FE-AB44-4F38-B27D-31E73B205B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0" name="正方形/長方形 269">
          <a:extLst>
            <a:ext uri="{FF2B5EF4-FFF2-40B4-BE49-F238E27FC236}">
              <a16:creationId xmlns:a16="http://schemas.microsoft.com/office/drawing/2014/main" xmlns="" id="{D5934ABF-0147-4590-AC67-8091642D38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1" name="正方形/長方形 270">
          <a:extLst>
            <a:ext uri="{FF2B5EF4-FFF2-40B4-BE49-F238E27FC236}">
              <a16:creationId xmlns:a16="http://schemas.microsoft.com/office/drawing/2014/main" xmlns="" id="{96C15987-539E-403C-AE0F-3813A5EBA8F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2" name="正方形/長方形 271">
          <a:extLst>
            <a:ext uri="{FF2B5EF4-FFF2-40B4-BE49-F238E27FC236}">
              <a16:creationId xmlns:a16="http://schemas.microsoft.com/office/drawing/2014/main" xmlns="" id="{BB04BC1A-FFA7-482C-9248-E252E299B0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3" name="正方形/長方形 272">
          <a:extLst>
            <a:ext uri="{FF2B5EF4-FFF2-40B4-BE49-F238E27FC236}">
              <a16:creationId xmlns:a16="http://schemas.microsoft.com/office/drawing/2014/main" xmlns="" id="{CBA4D9C8-B781-4ABD-9FD4-0A3840A368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4" name="正方形/長方形 273">
          <a:extLst>
            <a:ext uri="{FF2B5EF4-FFF2-40B4-BE49-F238E27FC236}">
              <a16:creationId xmlns:a16="http://schemas.microsoft.com/office/drawing/2014/main" xmlns="" id="{16571FFB-41D1-4076-B58F-CCDCA648B0F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5" name="正方形/長方形 274">
          <a:extLst>
            <a:ext uri="{FF2B5EF4-FFF2-40B4-BE49-F238E27FC236}">
              <a16:creationId xmlns:a16="http://schemas.microsoft.com/office/drawing/2014/main" xmlns="" id="{1BB2FBC9-E0F0-4556-A09E-78B7B7BD80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6" name="正方形/長方形 275">
          <a:extLst>
            <a:ext uri="{FF2B5EF4-FFF2-40B4-BE49-F238E27FC236}">
              <a16:creationId xmlns:a16="http://schemas.microsoft.com/office/drawing/2014/main" xmlns="" id="{8AD6F3AD-B73C-4FCF-9192-0464D13F7C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7" name="正方形/長方形 276">
          <a:extLst>
            <a:ext uri="{FF2B5EF4-FFF2-40B4-BE49-F238E27FC236}">
              <a16:creationId xmlns:a16="http://schemas.microsoft.com/office/drawing/2014/main" xmlns="" id="{229235F0-3267-4C25-A491-05F21428AC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8" name="正方形/長方形 277">
          <a:extLst>
            <a:ext uri="{FF2B5EF4-FFF2-40B4-BE49-F238E27FC236}">
              <a16:creationId xmlns:a16="http://schemas.microsoft.com/office/drawing/2014/main" xmlns="" id="{F4A2A8CF-A3CB-4152-8A3A-E941CC1ADA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9" name="正方形/長方形 278">
          <a:extLst>
            <a:ext uri="{FF2B5EF4-FFF2-40B4-BE49-F238E27FC236}">
              <a16:creationId xmlns:a16="http://schemas.microsoft.com/office/drawing/2014/main" xmlns="" id="{4B550C6C-85E4-460C-8DFA-80B6F41086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0" name="テキスト ボックス 279">
          <a:extLst>
            <a:ext uri="{FF2B5EF4-FFF2-40B4-BE49-F238E27FC236}">
              <a16:creationId xmlns:a16="http://schemas.microsoft.com/office/drawing/2014/main" xmlns="" id="{C0E13104-3461-421F-8A90-C10A3574B9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1" name="直線コネクタ 280">
          <a:extLst>
            <a:ext uri="{FF2B5EF4-FFF2-40B4-BE49-F238E27FC236}">
              <a16:creationId xmlns:a16="http://schemas.microsoft.com/office/drawing/2014/main" xmlns="" id="{249CDFDE-7F2D-4142-BF36-204811DA890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82" name="直線コネクタ 281">
          <a:extLst>
            <a:ext uri="{FF2B5EF4-FFF2-40B4-BE49-F238E27FC236}">
              <a16:creationId xmlns:a16="http://schemas.microsoft.com/office/drawing/2014/main" xmlns="" id="{C0E26D65-D620-43A0-B87B-9AE2BE192F8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83" name="テキスト ボックス 282">
          <a:extLst>
            <a:ext uri="{FF2B5EF4-FFF2-40B4-BE49-F238E27FC236}">
              <a16:creationId xmlns:a16="http://schemas.microsoft.com/office/drawing/2014/main" xmlns="" id="{FF7CF281-8ED7-4977-A13A-9EA3FBA64539}"/>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84" name="直線コネクタ 283">
          <a:extLst>
            <a:ext uri="{FF2B5EF4-FFF2-40B4-BE49-F238E27FC236}">
              <a16:creationId xmlns:a16="http://schemas.microsoft.com/office/drawing/2014/main" xmlns="" id="{216EE5A4-5AAE-4392-A45F-CE358BE7D68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85" name="テキスト ボックス 284">
          <a:extLst>
            <a:ext uri="{FF2B5EF4-FFF2-40B4-BE49-F238E27FC236}">
              <a16:creationId xmlns:a16="http://schemas.microsoft.com/office/drawing/2014/main" xmlns="" id="{FA6E57CC-A405-4B4D-A263-FC6E90A55B4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86" name="直線コネクタ 285">
          <a:extLst>
            <a:ext uri="{FF2B5EF4-FFF2-40B4-BE49-F238E27FC236}">
              <a16:creationId xmlns:a16="http://schemas.microsoft.com/office/drawing/2014/main" xmlns="" id="{E7B68739-790D-4898-B4F9-2FAFAD5A71D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87" name="テキスト ボックス 286">
          <a:extLst>
            <a:ext uri="{FF2B5EF4-FFF2-40B4-BE49-F238E27FC236}">
              <a16:creationId xmlns:a16="http://schemas.microsoft.com/office/drawing/2014/main" xmlns="" id="{205A2A66-DF2D-45FA-B80A-2E18232AA5C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88" name="直線コネクタ 287">
          <a:extLst>
            <a:ext uri="{FF2B5EF4-FFF2-40B4-BE49-F238E27FC236}">
              <a16:creationId xmlns:a16="http://schemas.microsoft.com/office/drawing/2014/main" xmlns="" id="{59D049F2-BF2C-4A56-B74F-F77C3907D72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89" name="テキスト ボックス 288">
          <a:extLst>
            <a:ext uri="{FF2B5EF4-FFF2-40B4-BE49-F238E27FC236}">
              <a16:creationId xmlns:a16="http://schemas.microsoft.com/office/drawing/2014/main" xmlns="" id="{EEC3CD61-F3E1-4346-A1D4-2A4B780BD20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0" name="直線コネクタ 289">
          <a:extLst>
            <a:ext uri="{FF2B5EF4-FFF2-40B4-BE49-F238E27FC236}">
              <a16:creationId xmlns:a16="http://schemas.microsoft.com/office/drawing/2014/main" xmlns="" id="{4CFDB6F0-E9B0-4498-A8C2-BD7D0E1394F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91" name="テキスト ボックス 290">
          <a:extLst>
            <a:ext uri="{FF2B5EF4-FFF2-40B4-BE49-F238E27FC236}">
              <a16:creationId xmlns:a16="http://schemas.microsoft.com/office/drawing/2014/main" xmlns="" id="{F9451081-D0F5-4F33-8B79-2A979973DA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2" name="直線コネクタ 291">
          <a:extLst>
            <a:ext uri="{FF2B5EF4-FFF2-40B4-BE49-F238E27FC236}">
              <a16:creationId xmlns:a16="http://schemas.microsoft.com/office/drawing/2014/main" xmlns="" id="{03839386-CB92-4C18-8190-31D7AF84AD1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93" name="テキスト ボックス 292">
          <a:extLst>
            <a:ext uri="{FF2B5EF4-FFF2-40B4-BE49-F238E27FC236}">
              <a16:creationId xmlns:a16="http://schemas.microsoft.com/office/drawing/2014/main" xmlns="" id="{21BB17BC-2697-4C47-89A9-E8DC868DE3B8}"/>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4" name="直線コネクタ 293">
          <a:extLst>
            <a:ext uri="{FF2B5EF4-FFF2-40B4-BE49-F238E27FC236}">
              <a16:creationId xmlns:a16="http://schemas.microsoft.com/office/drawing/2014/main" xmlns="" id="{A5389BE7-18F7-4152-89B9-E4576AE446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5" name="テキスト ボックス 294">
          <a:extLst>
            <a:ext uri="{FF2B5EF4-FFF2-40B4-BE49-F238E27FC236}">
              <a16:creationId xmlns:a16="http://schemas.microsoft.com/office/drawing/2014/main" xmlns="" id="{DAA374EA-1DCC-4D7E-BE65-7F2C9FF8E5A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6" name="【保健センター・保健所】&#10;有形固定資産減価償却率グラフ枠">
          <a:extLst>
            <a:ext uri="{FF2B5EF4-FFF2-40B4-BE49-F238E27FC236}">
              <a16:creationId xmlns:a16="http://schemas.microsoft.com/office/drawing/2014/main" xmlns="" id="{289660E7-C780-4CF6-918C-F10E3AFD95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297" name="直線コネクタ 296">
          <a:extLst>
            <a:ext uri="{FF2B5EF4-FFF2-40B4-BE49-F238E27FC236}">
              <a16:creationId xmlns:a16="http://schemas.microsoft.com/office/drawing/2014/main" xmlns="" id="{E23E7670-31DC-4740-A35A-6B7D9F57298D}"/>
            </a:ext>
          </a:extLst>
        </xdr:cNvPr>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298" name="【保健センター・保健所】&#10;有形固定資産減価償却率最小値テキスト">
          <a:extLst>
            <a:ext uri="{FF2B5EF4-FFF2-40B4-BE49-F238E27FC236}">
              <a16:creationId xmlns:a16="http://schemas.microsoft.com/office/drawing/2014/main" xmlns="" id="{277760C8-E557-4307-87EB-D0C4FC01FE69}"/>
            </a:ext>
          </a:extLst>
        </xdr:cNvPr>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299" name="直線コネクタ 298">
          <a:extLst>
            <a:ext uri="{FF2B5EF4-FFF2-40B4-BE49-F238E27FC236}">
              <a16:creationId xmlns:a16="http://schemas.microsoft.com/office/drawing/2014/main" xmlns="" id="{C6008C63-AE23-458B-9334-8BF6EBB9FCF5}"/>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00" name="【保健センター・保健所】&#10;有形固定資産減価償却率最大値テキスト">
          <a:extLst>
            <a:ext uri="{FF2B5EF4-FFF2-40B4-BE49-F238E27FC236}">
              <a16:creationId xmlns:a16="http://schemas.microsoft.com/office/drawing/2014/main" xmlns="" id="{2133B214-F949-4393-9F6A-349F8FA56F7E}"/>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01" name="直線コネクタ 300">
          <a:extLst>
            <a:ext uri="{FF2B5EF4-FFF2-40B4-BE49-F238E27FC236}">
              <a16:creationId xmlns:a16="http://schemas.microsoft.com/office/drawing/2014/main" xmlns="" id="{8812AB93-890E-4F8D-9558-302C41834FC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302" name="【保健センター・保健所】&#10;有形固定資産減価償却率平均値テキスト">
          <a:extLst>
            <a:ext uri="{FF2B5EF4-FFF2-40B4-BE49-F238E27FC236}">
              <a16:creationId xmlns:a16="http://schemas.microsoft.com/office/drawing/2014/main" xmlns="" id="{92DFCBA8-2373-4871-BA2B-AED95DE17113}"/>
            </a:ext>
          </a:extLst>
        </xdr:cNvPr>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303" name="フローチャート: 判断 302">
          <a:extLst>
            <a:ext uri="{FF2B5EF4-FFF2-40B4-BE49-F238E27FC236}">
              <a16:creationId xmlns:a16="http://schemas.microsoft.com/office/drawing/2014/main" xmlns="" id="{B0B0966B-273F-4944-8B68-C39131AC2781}"/>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304" name="フローチャート: 判断 303">
          <a:extLst>
            <a:ext uri="{FF2B5EF4-FFF2-40B4-BE49-F238E27FC236}">
              <a16:creationId xmlns:a16="http://schemas.microsoft.com/office/drawing/2014/main" xmlns="" id="{EF3C963B-2757-4A32-9CB0-8C8911287638}"/>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305" name="フローチャート: 判断 304">
          <a:extLst>
            <a:ext uri="{FF2B5EF4-FFF2-40B4-BE49-F238E27FC236}">
              <a16:creationId xmlns:a16="http://schemas.microsoft.com/office/drawing/2014/main" xmlns="" id="{6BF55DD6-6A3E-4823-AF9E-59C732FCD79C}"/>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306" name="フローチャート: 判断 305">
          <a:extLst>
            <a:ext uri="{FF2B5EF4-FFF2-40B4-BE49-F238E27FC236}">
              <a16:creationId xmlns:a16="http://schemas.microsoft.com/office/drawing/2014/main" xmlns="" id="{7F3E8360-5D94-4B0A-86D3-98B88BF7D3DC}"/>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xmlns="" id="{DAA10641-040C-495E-813B-EDA5B02E16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xmlns="" id="{4A8067FA-58EF-428F-B53D-D1FFD3D9B8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xmlns="" id="{889F4C85-6CE0-4680-8D3E-065C775281A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xmlns="" id="{414ECE89-524E-41A4-8F7F-935ACD7058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1" name="テキスト ボックス 310">
          <a:extLst>
            <a:ext uri="{FF2B5EF4-FFF2-40B4-BE49-F238E27FC236}">
              <a16:creationId xmlns:a16="http://schemas.microsoft.com/office/drawing/2014/main" xmlns="" id="{E943D59A-959A-4B6D-A59D-BB679806B6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312" name="楕円 311">
          <a:extLst>
            <a:ext uri="{FF2B5EF4-FFF2-40B4-BE49-F238E27FC236}">
              <a16:creationId xmlns:a16="http://schemas.microsoft.com/office/drawing/2014/main" xmlns="" id="{C67733A0-DEF8-42FB-9D2B-A03A256E323B}"/>
            </a:ext>
          </a:extLst>
        </xdr:cNvPr>
        <xdr:cNvSpPr/>
      </xdr:nvSpPr>
      <xdr:spPr>
        <a:xfrm>
          <a:off x="16268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313" name="【保健センター・保健所】&#10;有形固定資産減価償却率該当値テキスト">
          <a:extLst>
            <a:ext uri="{FF2B5EF4-FFF2-40B4-BE49-F238E27FC236}">
              <a16:creationId xmlns:a16="http://schemas.microsoft.com/office/drawing/2014/main" xmlns="" id="{F697F870-9357-4F13-9BFD-5D4DFF68A387}"/>
            </a:ext>
          </a:extLst>
        </xdr:cNvPr>
        <xdr:cNvSpPr txBox="1"/>
      </xdr:nvSpPr>
      <xdr:spPr>
        <a:xfrm>
          <a:off x="16357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32476</xdr:rowOff>
    </xdr:from>
    <xdr:to>
      <xdr:col>81</xdr:col>
      <xdr:colOff>101600</xdr:colOff>
      <xdr:row>61</xdr:row>
      <xdr:rowOff>134076</xdr:rowOff>
    </xdr:to>
    <xdr:sp macro="" textlink="">
      <xdr:nvSpPr>
        <xdr:cNvPr id="314" name="楕円 313">
          <a:extLst>
            <a:ext uri="{FF2B5EF4-FFF2-40B4-BE49-F238E27FC236}">
              <a16:creationId xmlns:a16="http://schemas.microsoft.com/office/drawing/2014/main" xmlns="" id="{A0839AC7-85CE-4844-9AF4-72C2D37E5BB6}"/>
            </a:ext>
          </a:extLst>
        </xdr:cNvPr>
        <xdr:cNvSpPr/>
      </xdr:nvSpPr>
      <xdr:spPr>
        <a:xfrm>
          <a:off x="1543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83276</xdr:rowOff>
    </xdr:to>
    <xdr:cxnSp macro="">
      <xdr:nvCxnSpPr>
        <xdr:cNvPr id="315" name="直線コネクタ 314">
          <a:extLst>
            <a:ext uri="{FF2B5EF4-FFF2-40B4-BE49-F238E27FC236}">
              <a16:creationId xmlns:a16="http://schemas.microsoft.com/office/drawing/2014/main" xmlns="" id="{9E0D91AD-B45A-4B8E-B8AF-EEAA1C241587}"/>
            </a:ext>
          </a:extLst>
        </xdr:cNvPr>
        <xdr:cNvCxnSpPr/>
      </xdr:nvCxnSpPr>
      <xdr:spPr>
        <a:xfrm flipV="1">
          <a:off x="15481300" y="105058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99423</xdr:rowOff>
    </xdr:from>
    <xdr:to>
      <xdr:col>76</xdr:col>
      <xdr:colOff>165100</xdr:colOff>
      <xdr:row>62</xdr:row>
      <xdr:rowOff>29573</xdr:rowOff>
    </xdr:to>
    <xdr:sp macro="" textlink="">
      <xdr:nvSpPr>
        <xdr:cNvPr id="316" name="楕円 315">
          <a:extLst>
            <a:ext uri="{FF2B5EF4-FFF2-40B4-BE49-F238E27FC236}">
              <a16:creationId xmlns:a16="http://schemas.microsoft.com/office/drawing/2014/main" xmlns="" id="{675DA014-696D-4BDA-B9C8-08A131C082D1}"/>
            </a:ext>
          </a:extLst>
        </xdr:cNvPr>
        <xdr:cNvSpPr/>
      </xdr:nvSpPr>
      <xdr:spPr>
        <a:xfrm>
          <a:off x="14541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83276</xdr:rowOff>
    </xdr:from>
    <xdr:to>
      <xdr:col>81</xdr:col>
      <xdr:colOff>50800</xdr:colOff>
      <xdr:row>61</xdr:row>
      <xdr:rowOff>150223</xdr:rowOff>
    </xdr:to>
    <xdr:cxnSp macro="">
      <xdr:nvCxnSpPr>
        <xdr:cNvPr id="317" name="直線コネクタ 316">
          <a:extLst>
            <a:ext uri="{FF2B5EF4-FFF2-40B4-BE49-F238E27FC236}">
              <a16:creationId xmlns:a16="http://schemas.microsoft.com/office/drawing/2014/main" xmlns="" id="{68D09E7F-91CE-4445-81B8-5FF48C0D0DEA}"/>
            </a:ext>
          </a:extLst>
        </xdr:cNvPr>
        <xdr:cNvCxnSpPr/>
      </xdr:nvCxnSpPr>
      <xdr:spPr>
        <a:xfrm flipV="1">
          <a:off x="14592300" y="1054172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318" name="n_1aveValue【保健センター・保健所】&#10;有形固定資産減価償却率">
          <a:extLst>
            <a:ext uri="{FF2B5EF4-FFF2-40B4-BE49-F238E27FC236}">
              <a16:creationId xmlns:a16="http://schemas.microsoft.com/office/drawing/2014/main" xmlns="" id="{0173ECFE-7F54-4A51-AA6E-C92FB72B0EEC}"/>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319" name="n_2aveValue【保健センター・保健所】&#10;有形固定資産減価償却率">
          <a:extLst>
            <a:ext uri="{FF2B5EF4-FFF2-40B4-BE49-F238E27FC236}">
              <a16:creationId xmlns:a16="http://schemas.microsoft.com/office/drawing/2014/main" xmlns="" id="{ECBAC9CA-F05B-452C-B7D0-3A5322C9F87B}"/>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320" name="n_3aveValue【保健センター・保健所】&#10;有形固定資産減価償却率">
          <a:extLst>
            <a:ext uri="{FF2B5EF4-FFF2-40B4-BE49-F238E27FC236}">
              <a16:creationId xmlns:a16="http://schemas.microsoft.com/office/drawing/2014/main" xmlns="" id="{D64C60EE-4B3E-44EC-AAEA-93D96CC67EDA}"/>
            </a:ext>
          </a:extLst>
        </xdr:cNvPr>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125203</xdr:rowOff>
    </xdr:from>
    <xdr:ext cx="405111" cy="259045"/>
    <xdr:sp macro="" textlink="">
      <xdr:nvSpPr>
        <xdr:cNvPr id="321" name="n_1mainValue【保健センター・保健所】&#10;有形固定資産減価償却率">
          <a:extLst>
            <a:ext uri="{FF2B5EF4-FFF2-40B4-BE49-F238E27FC236}">
              <a16:creationId xmlns:a16="http://schemas.microsoft.com/office/drawing/2014/main" xmlns="" id="{F5459C41-4B26-4AC6-9AF9-AC567B5BCA00}"/>
            </a:ext>
          </a:extLst>
        </xdr:cNvPr>
        <xdr:cNvSpPr txBox="1"/>
      </xdr:nvSpPr>
      <xdr:spPr>
        <a:xfrm>
          <a:off x="15266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20700</xdr:rowOff>
    </xdr:from>
    <xdr:ext cx="405111" cy="259045"/>
    <xdr:sp macro="" textlink="">
      <xdr:nvSpPr>
        <xdr:cNvPr id="322" name="n_2mainValue【保健センター・保健所】&#10;有形固定資産減価償却率">
          <a:extLst>
            <a:ext uri="{FF2B5EF4-FFF2-40B4-BE49-F238E27FC236}">
              <a16:creationId xmlns:a16="http://schemas.microsoft.com/office/drawing/2014/main" xmlns="" id="{A51290AE-0462-4580-98BB-3D67E05405B8}"/>
            </a:ext>
          </a:extLst>
        </xdr:cNvPr>
        <xdr:cNvSpPr txBox="1"/>
      </xdr:nvSpPr>
      <xdr:spPr>
        <a:xfrm>
          <a:off x="14389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3" name="正方形/長方形 322">
          <a:extLst>
            <a:ext uri="{FF2B5EF4-FFF2-40B4-BE49-F238E27FC236}">
              <a16:creationId xmlns:a16="http://schemas.microsoft.com/office/drawing/2014/main" xmlns="" id="{ECF45D15-829B-4A16-9C61-D1DC0BA368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4" name="正方形/長方形 323">
          <a:extLst>
            <a:ext uri="{FF2B5EF4-FFF2-40B4-BE49-F238E27FC236}">
              <a16:creationId xmlns:a16="http://schemas.microsoft.com/office/drawing/2014/main" xmlns="" id="{D7F489A2-5D56-4566-BC0E-A4EB18E1488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5" name="正方形/長方形 324">
          <a:extLst>
            <a:ext uri="{FF2B5EF4-FFF2-40B4-BE49-F238E27FC236}">
              <a16:creationId xmlns:a16="http://schemas.microsoft.com/office/drawing/2014/main" xmlns="" id="{0AC8683C-8927-435B-B27C-6D0C508049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6" name="正方形/長方形 325">
          <a:extLst>
            <a:ext uri="{FF2B5EF4-FFF2-40B4-BE49-F238E27FC236}">
              <a16:creationId xmlns:a16="http://schemas.microsoft.com/office/drawing/2014/main" xmlns="" id="{445640C6-5AC7-44A8-8D5B-3EFC363F29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7" name="正方形/長方形 326">
          <a:extLst>
            <a:ext uri="{FF2B5EF4-FFF2-40B4-BE49-F238E27FC236}">
              <a16:creationId xmlns:a16="http://schemas.microsoft.com/office/drawing/2014/main" xmlns="" id="{2C4C8D01-8903-4971-B362-6D3292AEAE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8" name="正方形/長方形 327">
          <a:extLst>
            <a:ext uri="{FF2B5EF4-FFF2-40B4-BE49-F238E27FC236}">
              <a16:creationId xmlns:a16="http://schemas.microsoft.com/office/drawing/2014/main" xmlns="" id="{3AFBDC13-09FA-4013-AE20-7A5BEBE1E8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9" name="正方形/長方形 328">
          <a:extLst>
            <a:ext uri="{FF2B5EF4-FFF2-40B4-BE49-F238E27FC236}">
              <a16:creationId xmlns:a16="http://schemas.microsoft.com/office/drawing/2014/main" xmlns="" id="{ABDD44F9-2B41-4EF8-90A6-531B746B41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0" name="正方形/長方形 329">
          <a:extLst>
            <a:ext uri="{FF2B5EF4-FFF2-40B4-BE49-F238E27FC236}">
              <a16:creationId xmlns:a16="http://schemas.microsoft.com/office/drawing/2014/main" xmlns="" id="{086D88DA-8F1F-4E8D-8956-2B8F1EB0CC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1" name="テキスト ボックス 330">
          <a:extLst>
            <a:ext uri="{FF2B5EF4-FFF2-40B4-BE49-F238E27FC236}">
              <a16:creationId xmlns:a16="http://schemas.microsoft.com/office/drawing/2014/main" xmlns="" id="{E8B61B4A-8162-4C8C-9924-F6E1538664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2" name="直線コネクタ 331">
          <a:extLst>
            <a:ext uri="{FF2B5EF4-FFF2-40B4-BE49-F238E27FC236}">
              <a16:creationId xmlns:a16="http://schemas.microsoft.com/office/drawing/2014/main" xmlns="" id="{C72577DB-E19D-4B9F-8E3F-C2EF0398DA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33" name="直線コネクタ 332">
          <a:extLst>
            <a:ext uri="{FF2B5EF4-FFF2-40B4-BE49-F238E27FC236}">
              <a16:creationId xmlns:a16="http://schemas.microsoft.com/office/drawing/2014/main" xmlns="" id="{22D5F145-6FA1-4CB6-B0DC-D74DF33FDAB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34" name="テキスト ボックス 333">
          <a:extLst>
            <a:ext uri="{FF2B5EF4-FFF2-40B4-BE49-F238E27FC236}">
              <a16:creationId xmlns:a16="http://schemas.microsoft.com/office/drawing/2014/main" xmlns="" id="{FE8D149B-EA9F-4D0E-9673-6DB33E759D5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35" name="直線コネクタ 334">
          <a:extLst>
            <a:ext uri="{FF2B5EF4-FFF2-40B4-BE49-F238E27FC236}">
              <a16:creationId xmlns:a16="http://schemas.microsoft.com/office/drawing/2014/main" xmlns="" id="{5C275892-00B3-48D3-9055-1A2F3812DB1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36" name="テキスト ボックス 335">
          <a:extLst>
            <a:ext uri="{FF2B5EF4-FFF2-40B4-BE49-F238E27FC236}">
              <a16:creationId xmlns:a16="http://schemas.microsoft.com/office/drawing/2014/main" xmlns="" id="{955E23BB-AB83-48DD-8B71-5BE7EC0D12D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37" name="直線コネクタ 336">
          <a:extLst>
            <a:ext uri="{FF2B5EF4-FFF2-40B4-BE49-F238E27FC236}">
              <a16:creationId xmlns:a16="http://schemas.microsoft.com/office/drawing/2014/main" xmlns="" id="{5D79ADF3-FDC3-444D-BB64-8FB9F128598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38" name="テキスト ボックス 337">
          <a:extLst>
            <a:ext uri="{FF2B5EF4-FFF2-40B4-BE49-F238E27FC236}">
              <a16:creationId xmlns:a16="http://schemas.microsoft.com/office/drawing/2014/main" xmlns="" id="{1292674E-1D96-4EE4-B7B3-A548C3F86DE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39" name="直線コネクタ 338">
          <a:extLst>
            <a:ext uri="{FF2B5EF4-FFF2-40B4-BE49-F238E27FC236}">
              <a16:creationId xmlns:a16="http://schemas.microsoft.com/office/drawing/2014/main" xmlns="" id="{FA4FD458-EBE9-44D0-B8F0-5DFBF82DC9D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40" name="テキスト ボックス 339">
          <a:extLst>
            <a:ext uri="{FF2B5EF4-FFF2-40B4-BE49-F238E27FC236}">
              <a16:creationId xmlns:a16="http://schemas.microsoft.com/office/drawing/2014/main" xmlns="" id="{75704FB7-B2DF-4300-B50F-63EA43456F8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41" name="直線コネクタ 340">
          <a:extLst>
            <a:ext uri="{FF2B5EF4-FFF2-40B4-BE49-F238E27FC236}">
              <a16:creationId xmlns:a16="http://schemas.microsoft.com/office/drawing/2014/main" xmlns="" id="{9A0C9080-E2AF-444B-8091-A837CB72A96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42" name="テキスト ボックス 341">
          <a:extLst>
            <a:ext uri="{FF2B5EF4-FFF2-40B4-BE49-F238E27FC236}">
              <a16:creationId xmlns:a16="http://schemas.microsoft.com/office/drawing/2014/main" xmlns="" id="{3FB7BEB9-3AA9-45EE-B8E3-DEF3AEEADF8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43" name="直線コネクタ 342">
          <a:extLst>
            <a:ext uri="{FF2B5EF4-FFF2-40B4-BE49-F238E27FC236}">
              <a16:creationId xmlns:a16="http://schemas.microsoft.com/office/drawing/2014/main" xmlns="" id="{7BE93315-E4D7-4B40-92EC-8B1A8C3F1D1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44" name="テキスト ボックス 343">
          <a:extLst>
            <a:ext uri="{FF2B5EF4-FFF2-40B4-BE49-F238E27FC236}">
              <a16:creationId xmlns:a16="http://schemas.microsoft.com/office/drawing/2014/main" xmlns="" id="{B5FD81D0-3A05-4C37-9D13-7B8CAF55D8D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5" name="直線コネクタ 344">
          <a:extLst>
            <a:ext uri="{FF2B5EF4-FFF2-40B4-BE49-F238E27FC236}">
              <a16:creationId xmlns:a16="http://schemas.microsoft.com/office/drawing/2014/main" xmlns="" id="{56F6C297-599C-4CDD-912B-2EB6769C6F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6" name="テキスト ボックス 345">
          <a:extLst>
            <a:ext uri="{FF2B5EF4-FFF2-40B4-BE49-F238E27FC236}">
              <a16:creationId xmlns:a16="http://schemas.microsoft.com/office/drawing/2014/main" xmlns="" id="{077DC2F1-FD7B-419F-97BB-EAF65C23EB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7" name="【保健センター・保健所】&#10;一人当たり面積グラフ枠">
          <a:extLst>
            <a:ext uri="{FF2B5EF4-FFF2-40B4-BE49-F238E27FC236}">
              <a16:creationId xmlns:a16="http://schemas.microsoft.com/office/drawing/2014/main" xmlns="" id="{E4FC73CD-9E47-4F2E-B1EA-B15B109E12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348" name="直線コネクタ 347">
          <a:extLst>
            <a:ext uri="{FF2B5EF4-FFF2-40B4-BE49-F238E27FC236}">
              <a16:creationId xmlns:a16="http://schemas.microsoft.com/office/drawing/2014/main" xmlns="" id="{4EF7AE1D-FDDE-4163-B44B-E56BB7AB906B}"/>
            </a:ext>
          </a:extLst>
        </xdr:cNvPr>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349" name="【保健センター・保健所】&#10;一人当たり面積最小値テキスト">
          <a:extLst>
            <a:ext uri="{FF2B5EF4-FFF2-40B4-BE49-F238E27FC236}">
              <a16:creationId xmlns:a16="http://schemas.microsoft.com/office/drawing/2014/main" xmlns="" id="{03F681F0-58C6-4E5B-B452-33B6DE409557}"/>
            </a:ext>
          </a:extLst>
        </xdr:cNvPr>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350" name="直線コネクタ 349">
          <a:extLst>
            <a:ext uri="{FF2B5EF4-FFF2-40B4-BE49-F238E27FC236}">
              <a16:creationId xmlns:a16="http://schemas.microsoft.com/office/drawing/2014/main" xmlns="" id="{EAB6F401-B79B-4272-A94A-53F3D4C67CA6}"/>
            </a:ext>
          </a:extLst>
        </xdr:cNvPr>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351" name="【保健センター・保健所】&#10;一人当たり面積最大値テキスト">
          <a:extLst>
            <a:ext uri="{FF2B5EF4-FFF2-40B4-BE49-F238E27FC236}">
              <a16:creationId xmlns:a16="http://schemas.microsoft.com/office/drawing/2014/main" xmlns="" id="{CD8D70C4-6C32-48D9-BA33-ABF9B836F6A3}"/>
            </a:ext>
          </a:extLst>
        </xdr:cNvPr>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352" name="直線コネクタ 351">
          <a:extLst>
            <a:ext uri="{FF2B5EF4-FFF2-40B4-BE49-F238E27FC236}">
              <a16:creationId xmlns:a16="http://schemas.microsoft.com/office/drawing/2014/main" xmlns="" id="{E0C18730-2C84-497C-A82A-9424862DFE09}"/>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353" name="【保健センター・保健所】&#10;一人当たり面積平均値テキスト">
          <a:extLst>
            <a:ext uri="{FF2B5EF4-FFF2-40B4-BE49-F238E27FC236}">
              <a16:creationId xmlns:a16="http://schemas.microsoft.com/office/drawing/2014/main" xmlns="" id="{372B0C07-35BF-48EB-BE5C-B4C78E4A2810}"/>
            </a:ext>
          </a:extLst>
        </xdr:cNvPr>
        <xdr:cNvSpPr txBox="1"/>
      </xdr:nvSpPr>
      <xdr:spPr>
        <a:xfrm>
          <a:off x="221996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354" name="フローチャート: 判断 353">
          <a:extLst>
            <a:ext uri="{FF2B5EF4-FFF2-40B4-BE49-F238E27FC236}">
              <a16:creationId xmlns:a16="http://schemas.microsoft.com/office/drawing/2014/main" xmlns="" id="{2E74C69B-03F6-410A-8825-7C5CA8952F61}"/>
            </a:ext>
          </a:extLst>
        </xdr:cNvPr>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355" name="フローチャート: 判断 354">
          <a:extLst>
            <a:ext uri="{FF2B5EF4-FFF2-40B4-BE49-F238E27FC236}">
              <a16:creationId xmlns:a16="http://schemas.microsoft.com/office/drawing/2014/main" xmlns="" id="{1817B6B7-E105-41D3-B9BC-254973F534B3}"/>
            </a:ext>
          </a:extLst>
        </xdr:cNvPr>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124895</xdr:rowOff>
    </xdr:from>
    <xdr:to>
      <xdr:col>107</xdr:col>
      <xdr:colOff>101600</xdr:colOff>
      <xdr:row>64</xdr:row>
      <xdr:rowOff>55045</xdr:rowOff>
    </xdr:to>
    <xdr:sp macro="" textlink="">
      <xdr:nvSpPr>
        <xdr:cNvPr id="356" name="フローチャート: 判断 355">
          <a:extLst>
            <a:ext uri="{FF2B5EF4-FFF2-40B4-BE49-F238E27FC236}">
              <a16:creationId xmlns:a16="http://schemas.microsoft.com/office/drawing/2014/main" xmlns="" id="{69EBDB41-4EF9-42FB-8034-33C5A1AEDB24}"/>
            </a:ext>
          </a:extLst>
        </xdr:cNvPr>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139918</xdr:rowOff>
    </xdr:from>
    <xdr:to>
      <xdr:col>102</xdr:col>
      <xdr:colOff>165100</xdr:colOff>
      <xdr:row>64</xdr:row>
      <xdr:rowOff>70068</xdr:rowOff>
    </xdr:to>
    <xdr:sp macro="" textlink="">
      <xdr:nvSpPr>
        <xdr:cNvPr id="357" name="フローチャート: 判断 356">
          <a:extLst>
            <a:ext uri="{FF2B5EF4-FFF2-40B4-BE49-F238E27FC236}">
              <a16:creationId xmlns:a16="http://schemas.microsoft.com/office/drawing/2014/main" xmlns="" id="{F80A911D-603C-4D76-861C-DC585D14EA76}"/>
            </a:ext>
          </a:extLst>
        </xdr:cNvPr>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xmlns="" id="{715888D6-62B9-40D0-9737-5177652801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9" name="テキスト ボックス 358">
          <a:extLst>
            <a:ext uri="{FF2B5EF4-FFF2-40B4-BE49-F238E27FC236}">
              <a16:creationId xmlns:a16="http://schemas.microsoft.com/office/drawing/2014/main" xmlns="" id="{8A1A2B1D-FB9B-4F69-9798-642D1E4CD9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xmlns="" id="{CA191D6A-1493-41C6-B699-0957BA344C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xmlns="" id="{ED0A6FD3-7EE5-4D86-AA98-BA4AEE39C4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xmlns="" id="{E19DE795-0E37-4A14-869F-891D5DB308F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153960</xdr:rowOff>
    </xdr:from>
    <xdr:to>
      <xdr:col>116</xdr:col>
      <xdr:colOff>114300</xdr:colOff>
      <xdr:row>63</xdr:row>
      <xdr:rowOff>84110</xdr:rowOff>
    </xdr:to>
    <xdr:sp macro="" textlink="">
      <xdr:nvSpPr>
        <xdr:cNvPr id="363" name="楕円 362">
          <a:extLst>
            <a:ext uri="{FF2B5EF4-FFF2-40B4-BE49-F238E27FC236}">
              <a16:creationId xmlns:a16="http://schemas.microsoft.com/office/drawing/2014/main" xmlns="" id="{B2FAF34D-FF61-47E1-BD7C-4E163CDBD0A8}"/>
            </a:ext>
          </a:extLst>
        </xdr:cNvPr>
        <xdr:cNvSpPr/>
      </xdr:nvSpPr>
      <xdr:spPr>
        <a:xfrm>
          <a:off x="22110700" y="107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5387</xdr:rowOff>
    </xdr:from>
    <xdr:ext cx="469744" cy="259045"/>
    <xdr:sp macro="" textlink="">
      <xdr:nvSpPr>
        <xdr:cNvPr id="364" name="【保健センター・保健所】&#10;一人当たり面積該当値テキスト">
          <a:extLst>
            <a:ext uri="{FF2B5EF4-FFF2-40B4-BE49-F238E27FC236}">
              <a16:creationId xmlns:a16="http://schemas.microsoft.com/office/drawing/2014/main" xmlns="" id="{437E39A3-56FA-4536-880E-E11AED248E22}"/>
            </a:ext>
          </a:extLst>
        </xdr:cNvPr>
        <xdr:cNvSpPr txBox="1"/>
      </xdr:nvSpPr>
      <xdr:spPr>
        <a:xfrm>
          <a:off x="22199600" y="106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153634</xdr:rowOff>
    </xdr:from>
    <xdr:to>
      <xdr:col>112</xdr:col>
      <xdr:colOff>38100</xdr:colOff>
      <xdr:row>63</xdr:row>
      <xdr:rowOff>83784</xdr:rowOff>
    </xdr:to>
    <xdr:sp macro="" textlink="">
      <xdr:nvSpPr>
        <xdr:cNvPr id="365" name="楕円 364">
          <a:extLst>
            <a:ext uri="{FF2B5EF4-FFF2-40B4-BE49-F238E27FC236}">
              <a16:creationId xmlns:a16="http://schemas.microsoft.com/office/drawing/2014/main" xmlns="" id="{AE9AE368-70D5-413B-9429-7887A72D4FA2}"/>
            </a:ext>
          </a:extLst>
        </xdr:cNvPr>
        <xdr:cNvSpPr/>
      </xdr:nvSpPr>
      <xdr:spPr>
        <a:xfrm>
          <a:off x="21272500" y="107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32984</xdr:rowOff>
    </xdr:from>
    <xdr:to>
      <xdr:col>116</xdr:col>
      <xdr:colOff>63500</xdr:colOff>
      <xdr:row>63</xdr:row>
      <xdr:rowOff>33310</xdr:rowOff>
    </xdr:to>
    <xdr:cxnSp macro="">
      <xdr:nvCxnSpPr>
        <xdr:cNvPr id="366" name="直線コネクタ 365">
          <a:extLst>
            <a:ext uri="{FF2B5EF4-FFF2-40B4-BE49-F238E27FC236}">
              <a16:creationId xmlns:a16="http://schemas.microsoft.com/office/drawing/2014/main" xmlns="" id="{AC884582-22AF-466A-AED8-3D1C58424C3E}"/>
            </a:ext>
          </a:extLst>
        </xdr:cNvPr>
        <xdr:cNvCxnSpPr/>
      </xdr:nvCxnSpPr>
      <xdr:spPr>
        <a:xfrm>
          <a:off x="21323300" y="1083433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158859</xdr:rowOff>
    </xdr:from>
    <xdr:to>
      <xdr:col>107</xdr:col>
      <xdr:colOff>101600</xdr:colOff>
      <xdr:row>63</xdr:row>
      <xdr:rowOff>89009</xdr:rowOff>
    </xdr:to>
    <xdr:sp macro="" textlink="">
      <xdr:nvSpPr>
        <xdr:cNvPr id="367" name="楕円 366">
          <a:extLst>
            <a:ext uri="{FF2B5EF4-FFF2-40B4-BE49-F238E27FC236}">
              <a16:creationId xmlns:a16="http://schemas.microsoft.com/office/drawing/2014/main" xmlns="" id="{356BC667-27A1-4735-9EC9-921434A5B08B}"/>
            </a:ext>
          </a:extLst>
        </xdr:cNvPr>
        <xdr:cNvSpPr/>
      </xdr:nvSpPr>
      <xdr:spPr>
        <a:xfrm>
          <a:off x="20383500" y="107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32984</xdr:rowOff>
    </xdr:from>
    <xdr:to>
      <xdr:col>111</xdr:col>
      <xdr:colOff>177800</xdr:colOff>
      <xdr:row>63</xdr:row>
      <xdr:rowOff>38209</xdr:rowOff>
    </xdr:to>
    <xdr:cxnSp macro="">
      <xdr:nvCxnSpPr>
        <xdr:cNvPr id="368" name="直線コネクタ 367">
          <a:extLst>
            <a:ext uri="{FF2B5EF4-FFF2-40B4-BE49-F238E27FC236}">
              <a16:creationId xmlns:a16="http://schemas.microsoft.com/office/drawing/2014/main" xmlns="" id="{80D99ACE-F25A-4218-AADC-B7CC1698CD6F}"/>
            </a:ext>
          </a:extLst>
        </xdr:cNvPr>
        <xdr:cNvCxnSpPr/>
      </xdr:nvCxnSpPr>
      <xdr:spPr>
        <a:xfrm flipV="1">
          <a:off x="20434300" y="10834334"/>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57929</xdr:rowOff>
    </xdr:from>
    <xdr:ext cx="469744" cy="259045"/>
    <xdr:sp macro="" textlink="">
      <xdr:nvSpPr>
        <xdr:cNvPr id="369" name="n_1aveValue【保健センター・保健所】&#10;一人当たり面積">
          <a:extLst>
            <a:ext uri="{FF2B5EF4-FFF2-40B4-BE49-F238E27FC236}">
              <a16:creationId xmlns:a16="http://schemas.microsoft.com/office/drawing/2014/main" xmlns="" id="{829524B2-FF97-44B8-8DF0-ADA8818A328A}"/>
            </a:ext>
          </a:extLst>
        </xdr:cNvPr>
        <xdr:cNvSpPr txBox="1"/>
      </xdr:nvSpPr>
      <xdr:spPr>
        <a:xfrm>
          <a:off x="210757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46172</xdr:rowOff>
    </xdr:from>
    <xdr:ext cx="469744" cy="259045"/>
    <xdr:sp macro="" textlink="">
      <xdr:nvSpPr>
        <xdr:cNvPr id="370" name="n_2aveValue【保健センター・保健所】&#10;一人当たり面積">
          <a:extLst>
            <a:ext uri="{FF2B5EF4-FFF2-40B4-BE49-F238E27FC236}">
              <a16:creationId xmlns:a16="http://schemas.microsoft.com/office/drawing/2014/main" xmlns="" id="{027576C5-74D4-4DB8-A1DA-6A0925E3DD83}"/>
            </a:ext>
          </a:extLst>
        </xdr:cNvPr>
        <xdr:cNvSpPr txBox="1"/>
      </xdr:nvSpPr>
      <xdr:spPr>
        <a:xfrm>
          <a:off x="20199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86595</xdr:rowOff>
    </xdr:from>
    <xdr:ext cx="469744" cy="259045"/>
    <xdr:sp macro="" textlink="">
      <xdr:nvSpPr>
        <xdr:cNvPr id="371" name="n_3aveValue【保健センター・保健所】&#10;一人当たり面積">
          <a:extLst>
            <a:ext uri="{FF2B5EF4-FFF2-40B4-BE49-F238E27FC236}">
              <a16:creationId xmlns:a16="http://schemas.microsoft.com/office/drawing/2014/main" xmlns="" id="{5EA1E6E1-A3AF-4D39-80AA-EE7409112954}"/>
            </a:ext>
          </a:extLst>
        </xdr:cNvPr>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100311</xdr:rowOff>
    </xdr:from>
    <xdr:ext cx="469744" cy="259045"/>
    <xdr:sp macro="" textlink="">
      <xdr:nvSpPr>
        <xdr:cNvPr id="372" name="n_1mainValue【保健センター・保健所】&#10;一人当たり面積">
          <a:extLst>
            <a:ext uri="{FF2B5EF4-FFF2-40B4-BE49-F238E27FC236}">
              <a16:creationId xmlns:a16="http://schemas.microsoft.com/office/drawing/2014/main" xmlns="" id="{2DA22D93-48F0-4213-8B99-D376A20F4D81}"/>
            </a:ext>
          </a:extLst>
        </xdr:cNvPr>
        <xdr:cNvSpPr txBox="1"/>
      </xdr:nvSpPr>
      <xdr:spPr>
        <a:xfrm>
          <a:off x="21075727" y="1055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105536</xdr:rowOff>
    </xdr:from>
    <xdr:ext cx="469744" cy="259045"/>
    <xdr:sp macro="" textlink="">
      <xdr:nvSpPr>
        <xdr:cNvPr id="373" name="n_2mainValue【保健センター・保健所】&#10;一人当たり面積">
          <a:extLst>
            <a:ext uri="{FF2B5EF4-FFF2-40B4-BE49-F238E27FC236}">
              <a16:creationId xmlns:a16="http://schemas.microsoft.com/office/drawing/2014/main" xmlns="" id="{90A59CFB-5A09-42B6-B661-1CDD042D9D58}"/>
            </a:ext>
          </a:extLst>
        </xdr:cNvPr>
        <xdr:cNvSpPr txBox="1"/>
      </xdr:nvSpPr>
      <xdr:spPr>
        <a:xfrm>
          <a:off x="20199427" y="1056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4" name="正方形/長方形 373">
          <a:extLst>
            <a:ext uri="{FF2B5EF4-FFF2-40B4-BE49-F238E27FC236}">
              <a16:creationId xmlns:a16="http://schemas.microsoft.com/office/drawing/2014/main" xmlns="" id="{3FE4B955-7D4F-4B14-81E3-443F1070A7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5" name="正方形/長方形 374">
          <a:extLst>
            <a:ext uri="{FF2B5EF4-FFF2-40B4-BE49-F238E27FC236}">
              <a16:creationId xmlns:a16="http://schemas.microsoft.com/office/drawing/2014/main" xmlns="" id="{D860CF1F-8E8B-41D8-AE8E-8EA5DF9B949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6" name="正方形/長方形 375">
          <a:extLst>
            <a:ext uri="{FF2B5EF4-FFF2-40B4-BE49-F238E27FC236}">
              <a16:creationId xmlns:a16="http://schemas.microsoft.com/office/drawing/2014/main" xmlns="" id="{9E0411E3-4E46-4654-80F6-F63375AA03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7" name="正方形/長方形 376">
          <a:extLst>
            <a:ext uri="{FF2B5EF4-FFF2-40B4-BE49-F238E27FC236}">
              <a16:creationId xmlns:a16="http://schemas.microsoft.com/office/drawing/2014/main" xmlns="" id="{0889F142-2DA1-490E-806F-0E150C6F24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8" name="正方形/長方形 377">
          <a:extLst>
            <a:ext uri="{FF2B5EF4-FFF2-40B4-BE49-F238E27FC236}">
              <a16:creationId xmlns:a16="http://schemas.microsoft.com/office/drawing/2014/main" xmlns="" id="{6B5352BA-2399-480C-8DC9-28EF6C59A2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9" name="正方形/長方形 378">
          <a:extLst>
            <a:ext uri="{FF2B5EF4-FFF2-40B4-BE49-F238E27FC236}">
              <a16:creationId xmlns:a16="http://schemas.microsoft.com/office/drawing/2014/main" xmlns="" id="{2262BA05-E4C3-4CCE-875E-1BF1CE7D0A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0" name="正方形/長方形 379">
          <a:extLst>
            <a:ext uri="{FF2B5EF4-FFF2-40B4-BE49-F238E27FC236}">
              <a16:creationId xmlns:a16="http://schemas.microsoft.com/office/drawing/2014/main" xmlns="" id="{1488C8F6-13F2-490F-A3A8-885E6413BF7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1" name="正方形/長方形 380">
          <a:extLst>
            <a:ext uri="{FF2B5EF4-FFF2-40B4-BE49-F238E27FC236}">
              <a16:creationId xmlns:a16="http://schemas.microsoft.com/office/drawing/2014/main" xmlns="" id="{7D52F39D-26C7-4AC5-8591-FBF2BEC5B3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2" name="テキスト ボックス 381">
          <a:extLst>
            <a:ext uri="{FF2B5EF4-FFF2-40B4-BE49-F238E27FC236}">
              <a16:creationId xmlns:a16="http://schemas.microsoft.com/office/drawing/2014/main" xmlns="" id="{DAE862AB-93E8-4F69-8E70-C4732ADD907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3" name="直線コネクタ 382">
          <a:extLst>
            <a:ext uri="{FF2B5EF4-FFF2-40B4-BE49-F238E27FC236}">
              <a16:creationId xmlns:a16="http://schemas.microsoft.com/office/drawing/2014/main" xmlns="" id="{EB3653AA-07BD-4744-863A-BDE2D70BEFF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4" name="直線コネクタ 383">
          <a:extLst>
            <a:ext uri="{FF2B5EF4-FFF2-40B4-BE49-F238E27FC236}">
              <a16:creationId xmlns:a16="http://schemas.microsoft.com/office/drawing/2014/main" xmlns="" id="{E7BA5543-4788-46D5-B435-48FC2F065BF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5" name="テキスト ボックス 384">
          <a:extLst>
            <a:ext uri="{FF2B5EF4-FFF2-40B4-BE49-F238E27FC236}">
              <a16:creationId xmlns:a16="http://schemas.microsoft.com/office/drawing/2014/main" xmlns="" id="{BEDD499A-FE37-4C7F-928A-A6437E1AF9B4}"/>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6" name="直線コネクタ 385">
          <a:extLst>
            <a:ext uri="{FF2B5EF4-FFF2-40B4-BE49-F238E27FC236}">
              <a16:creationId xmlns:a16="http://schemas.microsoft.com/office/drawing/2014/main" xmlns="" id="{AC4C2693-7D5A-44D1-8B64-908CD4C79E2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7" name="テキスト ボックス 386">
          <a:extLst>
            <a:ext uri="{FF2B5EF4-FFF2-40B4-BE49-F238E27FC236}">
              <a16:creationId xmlns:a16="http://schemas.microsoft.com/office/drawing/2014/main" xmlns="" id="{124247BC-4157-4F9C-952F-2B556D91097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8" name="直線コネクタ 387">
          <a:extLst>
            <a:ext uri="{FF2B5EF4-FFF2-40B4-BE49-F238E27FC236}">
              <a16:creationId xmlns:a16="http://schemas.microsoft.com/office/drawing/2014/main" xmlns="" id="{D0541011-D164-4F08-81CF-B0C79CDF719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9" name="テキスト ボックス 388">
          <a:extLst>
            <a:ext uri="{FF2B5EF4-FFF2-40B4-BE49-F238E27FC236}">
              <a16:creationId xmlns:a16="http://schemas.microsoft.com/office/drawing/2014/main" xmlns="" id="{5ACE19C2-FFAC-4557-B368-199C4C7C181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0" name="直線コネクタ 389">
          <a:extLst>
            <a:ext uri="{FF2B5EF4-FFF2-40B4-BE49-F238E27FC236}">
              <a16:creationId xmlns:a16="http://schemas.microsoft.com/office/drawing/2014/main" xmlns="" id="{2506710E-7B14-4253-908F-1B49E7AD05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1" name="テキスト ボックス 390">
          <a:extLst>
            <a:ext uri="{FF2B5EF4-FFF2-40B4-BE49-F238E27FC236}">
              <a16:creationId xmlns:a16="http://schemas.microsoft.com/office/drawing/2014/main" xmlns="" id="{330C16E5-A375-407C-9CFB-3AD9BADA961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2" name="直線コネクタ 391">
          <a:extLst>
            <a:ext uri="{FF2B5EF4-FFF2-40B4-BE49-F238E27FC236}">
              <a16:creationId xmlns:a16="http://schemas.microsoft.com/office/drawing/2014/main" xmlns="" id="{0C210449-E462-47C9-9461-9D33744C329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3" name="テキスト ボックス 392">
          <a:extLst>
            <a:ext uri="{FF2B5EF4-FFF2-40B4-BE49-F238E27FC236}">
              <a16:creationId xmlns:a16="http://schemas.microsoft.com/office/drawing/2014/main" xmlns="" id="{600CE880-AAAF-46AF-A5F0-D9509E84A19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4" name="直線コネクタ 393">
          <a:extLst>
            <a:ext uri="{FF2B5EF4-FFF2-40B4-BE49-F238E27FC236}">
              <a16:creationId xmlns:a16="http://schemas.microsoft.com/office/drawing/2014/main" xmlns="" id="{411F0FA2-0DB9-4E6F-85F9-7D2C86938C8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5" name="テキスト ボックス 394">
          <a:extLst>
            <a:ext uri="{FF2B5EF4-FFF2-40B4-BE49-F238E27FC236}">
              <a16:creationId xmlns:a16="http://schemas.microsoft.com/office/drawing/2014/main" xmlns="" id="{99EB0570-1D6D-4903-A5C9-A2B6055D8DF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6" name="直線コネクタ 395">
          <a:extLst>
            <a:ext uri="{FF2B5EF4-FFF2-40B4-BE49-F238E27FC236}">
              <a16:creationId xmlns:a16="http://schemas.microsoft.com/office/drawing/2014/main" xmlns="" id="{8092661E-63CF-45A7-B322-2789C9176E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7" name="テキスト ボックス 396">
          <a:extLst>
            <a:ext uri="{FF2B5EF4-FFF2-40B4-BE49-F238E27FC236}">
              <a16:creationId xmlns:a16="http://schemas.microsoft.com/office/drawing/2014/main" xmlns="" id="{34103284-6604-4824-8B50-74018C6CC48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8" name="【消防施設】&#10;有形固定資産減価償却率グラフ枠">
          <a:extLst>
            <a:ext uri="{FF2B5EF4-FFF2-40B4-BE49-F238E27FC236}">
              <a16:creationId xmlns:a16="http://schemas.microsoft.com/office/drawing/2014/main" xmlns="" id="{61691329-6213-4E7B-9BF8-18DB951812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85</xdr:row>
      <xdr:rowOff>74023</xdr:rowOff>
    </xdr:to>
    <xdr:cxnSp macro="">
      <xdr:nvCxnSpPr>
        <xdr:cNvPr id="399" name="直線コネクタ 398">
          <a:extLst>
            <a:ext uri="{FF2B5EF4-FFF2-40B4-BE49-F238E27FC236}">
              <a16:creationId xmlns:a16="http://schemas.microsoft.com/office/drawing/2014/main" xmlns="" id="{C285F90E-8457-4A42-9213-FFE68742B222}"/>
            </a:ext>
          </a:extLst>
        </xdr:cNvPr>
        <xdr:cNvCxnSpPr/>
      </xdr:nvCxnSpPr>
      <xdr:spPr>
        <a:xfrm flipV="1">
          <a:off x="16318864" y="13365480"/>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77850</xdr:rowOff>
    </xdr:from>
    <xdr:ext cx="405111" cy="259045"/>
    <xdr:sp macro="" textlink="">
      <xdr:nvSpPr>
        <xdr:cNvPr id="400" name="【消防施設】&#10;有形固定資産減価償却率最小値テキスト">
          <a:extLst>
            <a:ext uri="{FF2B5EF4-FFF2-40B4-BE49-F238E27FC236}">
              <a16:creationId xmlns:a16="http://schemas.microsoft.com/office/drawing/2014/main" xmlns="" id="{7A593812-1E37-45D1-A776-E1E5E10F17A6}"/>
            </a:ext>
          </a:extLst>
        </xdr:cNvPr>
        <xdr:cNvSpPr txBox="1"/>
      </xdr:nvSpPr>
      <xdr:spPr>
        <a:xfrm>
          <a:off x="16357600" y="1465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74023</xdr:rowOff>
    </xdr:from>
    <xdr:to>
      <xdr:col>86</xdr:col>
      <xdr:colOff>25400</xdr:colOff>
      <xdr:row>85</xdr:row>
      <xdr:rowOff>74023</xdr:rowOff>
    </xdr:to>
    <xdr:cxnSp macro="">
      <xdr:nvCxnSpPr>
        <xdr:cNvPr id="401" name="直線コネクタ 400">
          <a:extLst>
            <a:ext uri="{FF2B5EF4-FFF2-40B4-BE49-F238E27FC236}">
              <a16:creationId xmlns:a16="http://schemas.microsoft.com/office/drawing/2014/main" xmlns="" id="{A25E7C3B-4520-4405-A001-1038F6250DCC}"/>
            </a:ext>
          </a:extLst>
        </xdr:cNvPr>
        <xdr:cNvCxnSpPr/>
      </xdr:nvCxnSpPr>
      <xdr:spPr>
        <a:xfrm>
          <a:off x="16230600" y="146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402" name="【消防施設】&#10;有形固定資産減価償却率最大値テキスト">
          <a:extLst>
            <a:ext uri="{FF2B5EF4-FFF2-40B4-BE49-F238E27FC236}">
              <a16:creationId xmlns:a16="http://schemas.microsoft.com/office/drawing/2014/main" xmlns="" id="{0676C735-C072-4F8C-811C-04C593224ED1}"/>
            </a:ext>
          </a:extLst>
        </xdr:cNvPr>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403" name="直線コネクタ 402">
          <a:extLst>
            <a:ext uri="{FF2B5EF4-FFF2-40B4-BE49-F238E27FC236}">
              <a16:creationId xmlns:a16="http://schemas.microsoft.com/office/drawing/2014/main" xmlns="" id="{A346A64A-1BBA-4B09-B572-C525C7DFB630}"/>
            </a:ext>
          </a:extLst>
        </xdr:cNvPr>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168564</xdr:rowOff>
    </xdr:from>
    <xdr:ext cx="405111" cy="259045"/>
    <xdr:sp macro="" textlink="">
      <xdr:nvSpPr>
        <xdr:cNvPr id="404" name="【消防施設】&#10;有形固定資産減価償却率平均値テキスト">
          <a:extLst>
            <a:ext uri="{FF2B5EF4-FFF2-40B4-BE49-F238E27FC236}">
              <a16:creationId xmlns:a16="http://schemas.microsoft.com/office/drawing/2014/main" xmlns="" id="{15A67142-0CA3-4F0B-B1BC-1C2B6318DC1F}"/>
            </a:ext>
          </a:extLst>
        </xdr:cNvPr>
        <xdr:cNvSpPr txBox="1"/>
      </xdr:nvSpPr>
      <xdr:spPr>
        <a:xfrm>
          <a:off x="16357600" y="1371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405" name="フローチャート: 判断 404">
          <a:extLst>
            <a:ext uri="{FF2B5EF4-FFF2-40B4-BE49-F238E27FC236}">
              <a16:creationId xmlns:a16="http://schemas.microsoft.com/office/drawing/2014/main" xmlns="" id="{658C9ACC-3D0D-4714-93FE-759A05E2ECFF}"/>
            </a:ext>
          </a:extLst>
        </xdr:cNvPr>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158750</xdr:rowOff>
    </xdr:from>
    <xdr:to>
      <xdr:col>81</xdr:col>
      <xdr:colOff>101600</xdr:colOff>
      <xdr:row>81</xdr:row>
      <xdr:rowOff>88900</xdr:rowOff>
    </xdr:to>
    <xdr:sp macro="" textlink="">
      <xdr:nvSpPr>
        <xdr:cNvPr id="406" name="フローチャート: 判断 405">
          <a:extLst>
            <a:ext uri="{FF2B5EF4-FFF2-40B4-BE49-F238E27FC236}">
              <a16:creationId xmlns:a16="http://schemas.microsoft.com/office/drawing/2014/main" xmlns="" id="{274F2B9D-06AE-4ECC-AB93-12626CE4A24C}"/>
            </a:ext>
          </a:extLst>
        </xdr:cNvPr>
        <xdr:cNvSpPr/>
      </xdr:nvSpPr>
      <xdr:spPr>
        <a:xfrm>
          <a:off x="15430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72208</xdr:rowOff>
    </xdr:from>
    <xdr:to>
      <xdr:col>76</xdr:col>
      <xdr:colOff>165100</xdr:colOff>
      <xdr:row>82</xdr:row>
      <xdr:rowOff>2358</xdr:rowOff>
    </xdr:to>
    <xdr:sp macro="" textlink="">
      <xdr:nvSpPr>
        <xdr:cNvPr id="407" name="フローチャート: 判断 406">
          <a:extLst>
            <a:ext uri="{FF2B5EF4-FFF2-40B4-BE49-F238E27FC236}">
              <a16:creationId xmlns:a16="http://schemas.microsoft.com/office/drawing/2014/main" xmlns="" id="{A2FD7630-773B-4291-967F-1E6A035F7006}"/>
            </a:ext>
          </a:extLst>
        </xdr:cNvPr>
        <xdr:cNvSpPr/>
      </xdr:nvSpPr>
      <xdr:spPr>
        <a:xfrm>
          <a:off x="14541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65677</xdr:rowOff>
    </xdr:from>
    <xdr:to>
      <xdr:col>72</xdr:col>
      <xdr:colOff>38100</xdr:colOff>
      <xdr:row>81</xdr:row>
      <xdr:rowOff>167277</xdr:rowOff>
    </xdr:to>
    <xdr:sp macro="" textlink="">
      <xdr:nvSpPr>
        <xdr:cNvPr id="408" name="フローチャート: 判断 407">
          <a:extLst>
            <a:ext uri="{FF2B5EF4-FFF2-40B4-BE49-F238E27FC236}">
              <a16:creationId xmlns:a16="http://schemas.microsoft.com/office/drawing/2014/main" xmlns="" id="{7073FBB4-0E4B-402C-8797-30DD24648710}"/>
            </a:ext>
          </a:extLst>
        </xdr:cNvPr>
        <xdr:cNvSpPr/>
      </xdr:nvSpPr>
      <xdr:spPr>
        <a:xfrm>
          <a:off x="13652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xmlns="" id="{0D58D7C2-3E60-48E0-A49C-F82511112A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xmlns="" id="{CCFF9CB2-421B-4603-B810-C1754BF5B7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xmlns="" id="{80B2E16B-ADBB-4BD8-A086-749E552C91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xmlns="" id="{BECB9772-4698-4E82-828C-0042D5833A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xmlns="" id="{86948E39-3809-416E-84C7-23F128CFD2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108131</xdr:rowOff>
    </xdr:from>
    <xdr:to>
      <xdr:col>85</xdr:col>
      <xdr:colOff>177800</xdr:colOff>
      <xdr:row>85</xdr:row>
      <xdr:rowOff>38281</xdr:rowOff>
    </xdr:to>
    <xdr:sp macro="" textlink="">
      <xdr:nvSpPr>
        <xdr:cNvPr id="414" name="楕円 413">
          <a:extLst>
            <a:ext uri="{FF2B5EF4-FFF2-40B4-BE49-F238E27FC236}">
              <a16:creationId xmlns:a16="http://schemas.microsoft.com/office/drawing/2014/main" xmlns="" id="{EE06AE13-E0EA-43D7-BB53-7FDBA706679D}"/>
            </a:ext>
          </a:extLst>
        </xdr:cNvPr>
        <xdr:cNvSpPr/>
      </xdr:nvSpPr>
      <xdr:spPr>
        <a:xfrm>
          <a:off x="16268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23058</xdr:rowOff>
    </xdr:from>
    <xdr:ext cx="405111" cy="259045"/>
    <xdr:sp macro="" textlink="">
      <xdr:nvSpPr>
        <xdr:cNvPr id="415" name="【消防施設】&#10;有形固定資産減価償却率該当値テキスト">
          <a:extLst>
            <a:ext uri="{FF2B5EF4-FFF2-40B4-BE49-F238E27FC236}">
              <a16:creationId xmlns:a16="http://schemas.microsoft.com/office/drawing/2014/main" xmlns="" id="{0FD5EAD3-7936-4D12-982B-B2FF396F22AE}"/>
            </a:ext>
          </a:extLst>
        </xdr:cNvPr>
        <xdr:cNvSpPr txBox="1"/>
      </xdr:nvSpPr>
      <xdr:spPr>
        <a:xfrm>
          <a:off x="16357600" y="1442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155484</xdr:rowOff>
    </xdr:from>
    <xdr:to>
      <xdr:col>81</xdr:col>
      <xdr:colOff>101600</xdr:colOff>
      <xdr:row>85</xdr:row>
      <xdr:rowOff>85634</xdr:rowOff>
    </xdr:to>
    <xdr:sp macro="" textlink="">
      <xdr:nvSpPr>
        <xdr:cNvPr id="416" name="楕円 415">
          <a:extLst>
            <a:ext uri="{FF2B5EF4-FFF2-40B4-BE49-F238E27FC236}">
              <a16:creationId xmlns:a16="http://schemas.microsoft.com/office/drawing/2014/main" xmlns="" id="{FFBAB682-054E-4FDA-B10C-8EC8A81C8432}"/>
            </a:ext>
          </a:extLst>
        </xdr:cNvPr>
        <xdr:cNvSpPr/>
      </xdr:nvSpPr>
      <xdr:spPr>
        <a:xfrm>
          <a:off x="15430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158931</xdr:rowOff>
    </xdr:from>
    <xdr:to>
      <xdr:col>85</xdr:col>
      <xdr:colOff>127000</xdr:colOff>
      <xdr:row>85</xdr:row>
      <xdr:rowOff>34834</xdr:rowOff>
    </xdr:to>
    <xdr:cxnSp macro="">
      <xdr:nvCxnSpPr>
        <xdr:cNvPr id="417" name="直線コネクタ 416">
          <a:extLst>
            <a:ext uri="{FF2B5EF4-FFF2-40B4-BE49-F238E27FC236}">
              <a16:creationId xmlns:a16="http://schemas.microsoft.com/office/drawing/2014/main" xmlns="" id="{F243637D-81CF-4434-9054-89BD088E64C6}"/>
            </a:ext>
          </a:extLst>
        </xdr:cNvPr>
        <xdr:cNvCxnSpPr/>
      </xdr:nvCxnSpPr>
      <xdr:spPr>
        <a:xfrm flipV="1">
          <a:off x="15481300" y="1456073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80373</xdr:rowOff>
    </xdr:from>
    <xdr:to>
      <xdr:col>76</xdr:col>
      <xdr:colOff>165100</xdr:colOff>
      <xdr:row>86</xdr:row>
      <xdr:rowOff>10523</xdr:rowOff>
    </xdr:to>
    <xdr:sp macro="" textlink="">
      <xdr:nvSpPr>
        <xdr:cNvPr id="418" name="楕円 417">
          <a:extLst>
            <a:ext uri="{FF2B5EF4-FFF2-40B4-BE49-F238E27FC236}">
              <a16:creationId xmlns:a16="http://schemas.microsoft.com/office/drawing/2014/main" xmlns="" id="{F34A2B91-DF6E-4F88-A268-CE83840260C0}"/>
            </a:ext>
          </a:extLst>
        </xdr:cNvPr>
        <xdr:cNvSpPr/>
      </xdr:nvSpPr>
      <xdr:spPr>
        <a:xfrm>
          <a:off x="14541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34834</xdr:rowOff>
    </xdr:from>
    <xdr:to>
      <xdr:col>81</xdr:col>
      <xdr:colOff>50800</xdr:colOff>
      <xdr:row>85</xdr:row>
      <xdr:rowOff>131173</xdr:rowOff>
    </xdr:to>
    <xdr:cxnSp macro="">
      <xdr:nvCxnSpPr>
        <xdr:cNvPr id="419" name="直線コネクタ 418">
          <a:extLst>
            <a:ext uri="{FF2B5EF4-FFF2-40B4-BE49-F238E27FC236}">
              <a16:creationId xmlns:a16="http://schemas.microsoft.com/office/drawing/2014/main" xmlns="" id="{3DAB8C5A-2BC5-4096-B4FD-17C0671FD956}"/>
            </a:ext>
          </a:extLst>
        </xdr:cNvPr>
        <xdr:cNvCxnSpPr/>
      </xdr:nvCxnSpPr>
      <xdr:spPr>
        <a:xfrm flipV="1">
          <a:off x="14592300" y="14608084"/>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105427</xdr:rowOff>
    </xdr:from>
    <xdr:ext cx="405111" cy="259045"/>
    <xdr:sp macro="" textlink="">
      <xdr:nvSpPr>
        <xdr:cNvPr id="420" name="n_1aveValue【消防施設】&#10;有形固定資産減価償却率">
          <a:extLst>
            <a:ext uri="{FF2B5EF4-FFF2-40B4-BE49-F238E27FC236}">
              <a16:creationId xmlns:a16="http://schemas.microsoft.com/office/drawing/2014/main" xmlns="" id="{EAEE3C16-BE4D-4EEF-870F-513AB39E7AB7}"/>
            </a:ext>
          </a:extLst>
        </xdr:cNvPr>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18885</xdr:rowOff>
    </xdr:from>
    <xdr:ext cx="405111" cy="259045"/>
    <xdr:sp macro="" textlink="">
      <xdr:nvSpPr>
        <xdr:cNvPr id="421" name="n_2aveValue【消防施設】&#10;有形固定資産減価償却率">
          <a:extLst>
            <a:ext uri="{FF2B5EF4-FFF2-40B4-BE49-F238E27FC236}">
              <a16:creationId xmlns:a16="http://schemas.microsoft.com/office/drawing/2014/main" xmlns="" id="{6D224CFC-762F-487D-AEA7-B0EDEC66722B}"/>
            </a:ext>
          </a:extLst>
        </xdr:cNvPr>
        <xdr:cNvSpPr txBox="1"/>
      </xdr:nvSpPr>
      <xdr:spPr>
        <a:xfrm>
          <a:off x="14389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12354</xdr:rowOff>
    </xdr:from>
    <xdr:ext cx="405111" cy="259045"/>
    <xdr:sp macro="" textlink="">
      <xdr:nvSpPr>
        <xdr:cNvPr id="422" name="n_3aveValue【消防施設】&#10;有形固定資産減価償却率">
          <a:extLst>
            <a:ext uri="{FF2B5EF4-FFF2-40B4-BE49-F238E27FC236}">
              <a16:creationId xmlns:a16="http://schemas.microsoft.com/office/drawing/2014/main" xmlns="" id="{55B7B008-EB3E-4A96-B962-53BF79DB75AA}"/>
            </a:ext>
          </a:extLst>
        </xdr:cNvPr>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76761</xdr:rowOff>
    </xdr:from>
    <xdr:ext cx="405111" cy="259045"/>
    <xdr:sp macro="" textlink="">
      <xdr:nvSpPr>
        <xdr:cNvPr id="423" name="n_1mainValue【消防施設】&#10;有形固定資産減価償却率">
          <a:extLst>
            <a:ext uri="{FF2B5EF4-FFF2-40B4-BE49-F238E27FC236}">
              <a16:creationId xmlns:a16="http://schemas.microsoft.com/office/drawing/2014/main" xmlns="" id="{72499625-921C-4F16-89A8-DC55433872AE}"/>
            </a:ext>
          </a:extLst>
        </xdr:cNvPr>
        <xdr:cNvSpPr txBox="1"/>
      </xdr:nvSpPr>
      <xdr:spPr>
        <a:xfrm>
          <a:off x="152660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1650</xdr:rowOff>
    </xdr:from>
    <xdr:ext cx="405111" cy="259045"/>
    <xdr:sp macro="" textlink="">
      <xdr:nvSpPr>
        <xdr:cNvPr id="424" name="n_2mainValue【消防施設】&#10;有形固定資産減価償却率">
          <a:extLst>
            <a:ext uri="{FF2B5EF4-FFF2-40B4-BE49-F238E27FC236}">
              <a16:creationId xmlns:a16="http://schemas.microsoft.com/office/drawing/2014/main" xmlns="" id="{A52E2193-C336-4092-8449-550D3EBFB87F}"/>
            </a:ext>
          </a:extLst>
        </xdr:cNvPr>
        <xdr:cNvSpPr txBox="1"/>
      </xdr:nvSpPr>
      <xdr:spPr>
        <a:xfrm>
          <a:off x="14389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5" name="正方形/長方形 424">
          <a:extLst>
            <a:ext uri="{FF2B5EF4-FFF2-40B4-BE49-F238E27FC236}">
              <a16:creationId xmlns:a16="http://schemas.microsoft.com/office/drawing/2014/main" xmlns="" id="{DD431D0F-5D4D-4818-A310-ADCF7E4B98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6" name="正方形/長方形 425">
          <a:extLst>
            <a:ext uri="{FF2B5EF4-FFF2-40B4-BE49-F238E27FC236}">
              <a16:creationId xmlns:a16="http://schemas.microsoft.com/office/drawing/2014/main" xmlns="" id="{F3BEA7FC-1CEF-46E8-890D-BE11569297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7" name="正方形/長方形 426">
          <a:extLst>
            <a:ext uri="{FF2B5EF4-FFF2-40B4-BE49-F238E27FC236}">
              <a16:creationId xmlns:a16="http://schemas.microsoft.com/office/drawing/2014/main" xmlns="" id="{44BD9F24-DE7C-4DFD-8D90-847446B8BB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8" name="正方形/長方形 427">
          <a:extLst>
            <a:ext uri="{FF2B5EF4-FFF2-40B4-BE49-F238E27FC236}">
              <a16:creationId xmlns:a16="http://schemas.microsoft.com/office/drawing/2014/main" xmlns="" id="{5402DB21-0A40-4CD2-B011-E632360F4B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9" name="正方形/長方形 428">
          <a:extLst>
            <a:ext uri="{FF2B5EF4-FFF2-40B4-BE49-F238E27FC236}">
              <a16:creationId xmlns:a16="http://schemas.microsoft.com/office/drawing/2014/main" xmlns="" id="{01059A9F-F318-4B95-9FCE-018EC97BD4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0" name="正方形/長方形 429">
          <a:extLst>
            <a:ext uri="{FF2B5EF4-FFF2-40B4-BE49-F238E27FC236}">
              <a16:creationId xmlns:a16="http://schemas.microsoft.com/office/drawing/2014/main" xmlns="" id="{10BF382B-F512-4391-9375-12C94EF52E5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1" name="正方形/長方形 430">
          <a:extLst>
            <a:ext uri="{FF2B5EF4-FFF2-40B4-BE49-F238E27FC236}">
              <a16:creationId xmlns:a16="http://schemas.microsoft.com/office/drawing/2014/main" xmlns="" id="{22FAF9F1-57F1-425D-B7BF-AA66E20650E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2" name="正方形/長方形 431">
          <a:extLst>
            <a:ext uri="{FF2B5EF4-FFF2-40B4-BE49-F238E27FC236}">
              <a16:creationId xmlns:a16="http://schemas.microsoft.com/office/drawing/2014/main" xmlns="" id="{96A26B41-C1A6-4CC6-A8A8-C40801799B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3" name="テキスト ボックス 432">
          <a:extLst>
            <a:ext uri="{FF2B5EF4-FFF2-40B4-BE49-F238E27FC236}">
              <a16:creationId xmlns:a16="http://schemas.microsoft.com/office/drawing/2014/main" xmlns="" id="{FAC2E3F1-7487-4F21-B537-0D536B4D4D0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4" name="直線コネクタ 433">
          <a:extLst>
            <a:ext uri="{FF2B5EF4-FFF2-40B4-BE49-F238E27FC236}">
              <a16:creationId xmlns:a16="http://schemas.microsoft.com/office/drawing/2014/main" xmlns="" id="{96D712E3-6FD6-43D1-8E17-5C7FBF6F06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5" name="直線コネクタ 434">
          <a:extLst>
            <a:ext uri="{FF2B5EF4-FFF2-40B4-BE49-F238E27FC236}">
              <a16:creationId xmlns:a16="http://schemas.microsoft.com/office/drawing/2014/main" xmlns="" id="{F4E83556-7016-4586-B523-5225CF8AC9D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6" name="テキスト ボックス 435">
          <a:extLst>
            <a:ext uri="{FF2B5EF4-FFF2-40B4-BE49-F238E27FC236}">
              <a16:creationId xmlns:a16="http://schemas.microsoft.com/office/drawing/2014/main" xmlns="" id="{F22CBC94-3B49-4D8C-AA6D-DA6215018E6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37" name="直線コネクタ 436">
          <a:extLst>
            <a:ext uri="{FF2B5EF4-FFF2-40B4-BE49-F238E27FC236}">
              <a16:creationId xmlns:a16="http://schemas.microsoft.com/office/drawing/2014/main" xmlns="" id="{B16F4232-A2AD-4BC3-89FE-C20A4FBAB70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38" name="テキスト ボックス 437">
          <a:extLst>
            <a:ext uri="{FF2B5EF4-FFF2-40B4-BE49-F238E27FC236}">
              <a16:creationId xmlns:a16="http://schemas.microsoft.com/office/drawing/2014/main" xmlns="" id="{D97CC076-0090-4304-A98C-45B79BF1E21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39" name="直線コネクタ 438">
          <a:extLst>
            <a:ext uri="{FF2B5EF4-FFF2-40B4-BE49-F238E27FC236}">
              <a16:creationId xmlns:a16="http://schemas.microsoft.com/office/drawing/2014/main" xmlns="" id="{1CE02F8C-E9AE-46AD-AFD0-0271882E161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0" name="テキスト ボックス 439">
          <a:extLst>
            <a:ext uri="{FF2B5EF4-FFF2-40B4-BE49-F238E27FC236}">
              <a16:creationId xmlns:a16="http://schemas.microsoft.com/office/drawing/2014/main" xmlns="" id="{70A215D4-04CE-4EF5-B3FE-98CE4D0EC31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1" name="直線コネクタ 440">
          <a:extLst>
            <a:ext uri="{FF2B5EF4-FFF2-40B4-BE49-F238E27FC236}">
              <a16:creationId xmlns:a16="http://schemas.microsoft.com/office/drawing/2014/main" xmlns="" id="{C7176A4E-AF41-463F-B749-1D0104874BF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2" name="テキスト ボックス 441">
          <a:extLst>
            <a:ext uri="{FF2B5EF4-FFF2-40B4-BE49-F238E27FC236}">
              <a16:creationId xmlns:a16="http://schemas.microsoft.com/office/drawing/2014/main" xmlns="" id="{4417E757-9382-45F7-B3A0-8529DD80FBA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3" name="直線コネクタ 442">
          <a:extLst>
            <a:ext uri="{FF2B5EF4-FFF2-40B4-BE49-F238E27FC236}">
              <a16:creationId xmlns:a16="http://schemas.microsoft.com/office/drawing/2014/main" xmlns="" id="{9E790EF1-E210-4933-A03B-F26CEF3336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4" name="テキスト ボックス 443">
          <a:extLst>
            <a:ext uri="{FF2B5EF4-FFF2-40B4-BE49-F238E27FC236}">
              <a16:creationId xmlns:a16="http://schemas.microsoft.com/office/drawing/2014/main" xmlns="" id="{9B1BC2C7-9180-40EB-B053-0F7CE33A56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5" name="【消防施設】&#10;一人当たり面積グラフ枠">
          <a:extLst>
            <a:ext uri="{FF2B5EF4-FFF2-40B4-BE49-F238E27FC236}">
              <a16:creationId xmlns:a16="http://schemas.microsoft.com/office/drawing/2014/main" xmlns="" id="{023A9FE9-D58F-4AAE-9BCD-4CADC0FE85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446" name="直線コネクタ 445">
          <a:extLst>
            <a:ext uri="{FF2B5EF4-FFF2-40B4-BE49-F238E27FC236}">
              <a16:creationId xmlns:a16="http://schemas.microsoft.com/office/drawing/2014/main" xmlns="" id="{7745D561-5CED-4EF3-A47C-BF8900285A79}"/>
            </a:ext>
          </a:extLst>
        </xdr:cNvPr>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47" name="【消防施設】&#10;一人当たり面積最小値テキスト">
          <a:extLst>
            <a:ext uri="{FF2B5EF4-FFF2-40B4-BE49-F238E27FC236}">
              <a16:creationId xmlns:a16="http://schemas.microsoft.com/office/drawing/2014/main" xmlns="" id="{04800526-15C8-4ADB-97E6-B8A16780DDC3}"/>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48" name="直線コネクタ 447">
          <a:extLst>
            <a:ext uri="{FF2B5EF4-FFF2-40B4-BE49-F238E27FC236}">
              <a16:creationId xmlns:a16="http://schemas.microsoft.com/office/drawing/2014/main" xmlns="" id="{D0660FE3-AC5C-4FAB-AAEC-553EF7C76AD4}"/>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449" name="【消防施設】&#10;一人当たり面積最大値テキスト">
          <a:extLst>
            <a:ext uri="{FF2B5EF4-FFF2-40B4-BE49-F238E27FC236}">
              <a16:creationId xmlns:a16="http://schemas.microsoft.com/office/drawing/2014/main" xmlns="" id="{1F32FF81-FFBE-4714-AAE8-8D3A7EAA0ED0}"/>
            </a:ext>
          </a:extLst>
        </xdr:cNvPr>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450" name="直線コネクタ 449">
          <a:extLst>
            <a:ext uri="{FF2B5EF4-FFF2-40B4-BE49-F238E27FC236}">
              <a16:creationId xmlns:a16="http://schemas.microsoft.com/office/drawing/2014/main" xmlns="" id="{D4AF11E7-8474-4957-AFD5-5E1C31A7D9A7}"/>
            </a:ext>
          </a:extLst>
        </xdr:cNvPr>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109617</xdr:rowOff>
    </xdr:from>
    <xdr:ext cx="469744" cy="259045"/>
    <xdr:sp macro="" textlink="">
      <xdr:nvSpPr>
        <xdr:cNvPr id="451" name="【消防施設】&#10;一人当たり面積平均値テキスト">
          <a:extLst>
            <a:ext uri="{FF2B5EF4-FFF2-40B4-BE49-F238E27FC236}">
              <a16:creationId xmlns:a16="http://schemas.microsoft.com/office/drawing/2014/main" xmlns="" id="{F4EC8DCC-E53B-4024-9956-AAD5C311216A}"/>
            </a:ext>
          </a:extLst>
        </xdr:cNvPr>
        <xdr:cNvSpPr txBox="1"/>
      </xdr:nvSpPr>
      <xdr:spPr>
        <a:xfrm>
          <a:off x="22199600" y="1451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452" name="フローチャート: 判断 451">
          <a:extLst>
            <a:ext uri="{FF2B5EF4-FFF2-40B4-BE49-F238E27FC236}">
              <a16:creationId xmlns:a16="http://schemas.microsoft.com/office/drawing/2014/main" xmlns="" id="{5C96230E-2BAE-4C1F-9372-B7D0F6A807F8}"/>
            </a:ext>
          </a:extLst>
        </xdr:cNvPr>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453" name="フローチャート: 判断 452">
          <a:extLst>
            <a:ext uri="{FF2B5EF4-FFF2-40B4-BE49-F238E27FC236}">
              <a16:creationId xmlns:a16="http://schemas.microsoft.com/office/drawing/2014/main" xmlns="" id="{37F5D4E3-B044-46E5-B1F1-67DC9102A545}"/>
            </a:ext>
          </a:extLst>
        </xdr:cNvPr>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454" name="フローチャート: 判断 453">
          <a:extLst>
            <a:ext uri="{FF2B5EF4-FFF2-40B4-BE49-F238E27FC236}">
              <a16:creationId xmlns:a16="http://schemas.microsoft.com/office/drawing/2014/main" xmlns="" id="{A7F0C48C-66CC-4E8F-90BE-FF1C471FEB1F}"/>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85370</xdr:rowOff>
    </xdr:from>
    <xdr:to>
      <xdr:col>102</xdr:col>
      <xdr:colOff>165100</xdr:colOff>
      <xdr:row>86</xdr:row>
      <xdr:rowOff>15520</xdr:rowOff>
    </xdr:to>
    <xdr:sp macro="" textlink="">
      <xdr:nvSpPr>
        <xdr:cNvPr id="455" name="フローチャート: 判断 454">
          <a:extLst>
            <a:ext uri="{FF2B5EF4-FFF2-40B4-BE49-F238E27FC236}">
              <a16:creationId xmlns:a16="http://schemas.microsoft.com/office/drawing/2014/main" xmlns="" id="{A8FE8C86-9E03-4158-9794-ED7721DF0986}"/>
            </a:ext>
          </a:extLst>
        </xdr:cNvPr>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xmlns="" id="{214ADA58-581F-4410-917B-439F8C3975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xmlns="" id="{5D9F7E5F-37B7-40C2-9822-DDF893452F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xmlns="" id="{A750F86C-B675-4DFD-AD70-96CCEFD9198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xmlns="" id="{D669F474-846B-479F-84F2-12955F834C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xmlns="" id="{07890079-00B8-4609-9FE8-B70DDB0D7E8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104800</xdr:rowOff>
    </xdr:from>
    <xdr:to>
      <xdr:col>116</xdr:col>
      <xdr:colOff>114300</xdr:colOff>
      <xdr:row>86</xdr:row>
      <xdr:rowOff>34950</xdr:rowOff>
    </xdr:to>
    <xdr:sp macro="" textlink="">
      <xdr:nvSpPr>
        <xdr:cNvPr id="461" name="楕円 460">
          <a:extLst>
            <a:ext uri="{FF2B5EF4-FFF2-40B4-BE49-F238E27FC236}">
              <a16:creationId xmlns:a16="http://schemas.microsoft.com/office/drawing/2014/main" xmlns="" id="{058AAEFB-AA2D-478E-A146-13B95C1DD878}"/>
            </a:ext>
          </a:extLst>
        </xdr:cNvPr>
        <xdr:cNvSpPr/>
      </xdr:nvSpPr>
      <xdr:spPr>
        <a:xfrm>
          <a:off x="221107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65168</xdr:rowOff>
    </xdr:from>
    <xdr:ext cx="469744" cy="259045"/>
    <xdr:sp macro="" textlink="">
      <xdr:nvSpPr>
        <xdr:cNvPr id="462" name="【消防施設】&#10;一人当たり面積該当値テキスト">
          <a:extLst>
            <a:ext uri="{FF2B5EF4-FFF2-40B4-BE49-F238E27FC236}">
              <a16:creationId xmlns:a16="http://schemas.microsoft.com/office/drawing/2014/main" xmlns="" id="{778C96B3-E63B-4883-9C75-6726E8E63F0C}"/>
            </a:ext>
          </a:extLst>
        </xdr:cNvPr>
        <xdr:cNvSpPr txBox="1"/>
      </xdr:nvSpPr>
      <xdr:spPr>
        <a:xfrm>
          <a:off x="22199600" y="146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104800</xdr:rowOff>
    </xdr:from>
    <xdr:to>
      <xdr:col>112</xdr:col>
      <xdr:colOff>38100</xdr:colOff>
      <xdr:row>86</xdr:row>
      <xdr:rowOff>34950</xdr:rowOff>
    </xdr:to>
    <xdr:sp macro="" textlink="">
      <xdr:nvSpPr>
        <xdr:cNvPr id="463" name="楕円 462">
          <a:extLst>
            <a:ext uri="{FF2B5EF4-FFF2-40B4-BE49-F238E27FC236}">
              <a16:creationId xmlns:a16="http://schemas.microsoft.com/office/drawing/2014/main" xmlns="" id="{5BFF02E2-C09A-4368-84D0-44FE45E604FF}"/>
            </a:ext>
          </a:extLst>
        </xdr:cNvPr>
        <xdr:cNvSpPr/>
      </xdr:nvSpPr>
      <xdr:spPr>
        <a:xfrm>
          <a:off x="21272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155600</xdr:rowOff>
    </xdr:from>
    <xdr:to>
      <xdr:col>116</xdr:col>
      <xdr:colOff>63500</xdr:colOff>
      <xdr:row>85</xdr:row>
      <xdr:rowOff>155600</xdr:rowOff>
    </xdr:to>
    <xdr:cxnSp macro="">
      <xdr:nvCxnSpPr>
        <xdr:cNvPr id="464" name="直線コネクタ 463">
          <a:extLst>
            <a:ext uri="{FF2B5EF4-FFF2-40B4-BE49-F238E27FC236}">
              <a16:creationId xmlns:a16="http://schemas.microsoft.com/office/drawing/2014/main" xmlns="" id="{DA3E0ED3-FD7D-4D10-9DC4-6B18A4E1E15F}"/>
            </a:ext>
          </a:extLst>
        </xdr:cNvPr>
        <xdr:cNvCxnSpPr/>
      </xdr:nvCxnSpPr>
      <xdr:spPr>
        <a:xfrm>
          <a:off x="21323300" y="14728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105714</xdr:rowOff>
    </xdr:from>
    <xdr:to>
      <xdr:col>107</xdr:col>
      <xdr:colOff>101600</xdr:colOff>
      <xdr:row>86</xdr:row>
      <xdr:rowOff>35864</xdr:rowOff>
    </xdr:to>
    <xdr:sp macro="" textlink="">
      <xdr:nvSpPr>
        <xdr:cNvPr id="465" name="楕円 464">
          <a:extLst>
            <a:ext uri="{FF2B5EF4-FFF2-40B4-BE49-F238E27FC236}">
              <a16:creationId xmlns:a16="http://schemas.microsoft.com/office/drawing/2014/main" xmlns="" id="{8175C73B-3F53-49FD-A893-B8326280FF94}"/>
            </a:ext>
          </a:extLst>
        </xdr:cNvPr>
        <xdr:cNvSpPr/>
      </xdr:nvSpPr>
      <xdr:spPr>
        <a:xfrm>
          <a:off x="20383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155600</xdr:rowOff>
    </xdr:from>
    <xdr:to>
      <xdr:col>111</xdr:col>
      <xdr:colOff>177800</xdr:colOff>
      <xdr:row>85</xdr:row>
      <xdr:rowOff>156514</xdr:rowOff>
    </xdr:to>
    <xdr:cxnSp macro="">
      <xdr:nvCxnSpPr>
        <xdr:cNvPr id="466" name="直線コネクタ 465">
          <a:extLst>
            <a:ext uri="{FF2B5EF4-FFF2-40B4-BE49-F238E27FC236}">
              <a16:creationId xmlns:a16="http://schemas.microsoft.com/office/drawing/2014/main" xmlns="" id="{ED56F927-0CE4-40FA-972D-186517EFA30E}"/>
            </a:ext>
          </a:extLst>
        </xdr:cNvPr>
        <xdr:cNvCxnSpPr/>
      </xdr:nvCxnSpPr>
      <xdr:spPr>
        <a:xfrm flipV="1">
          <a:off x="20434300" y="1472885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24731</xdr:rowOff>
    </xdr:from>
    <xdr:ext cx="469744" cy="259045"/>
    <xdr:sp macro="" textlink="">
      <xdr:nvSpPr>
        <xdr:cNvPr id="467" name="n_1aveValue【消防施設】&#10;一人当たり面積">
          <a:extLst>
            <a:ext uri="{FF2B5EF4-FFF2-40B4-BE49-F238E27FC236}">
              <a16:creationId xmlns:a16="http://schemas.microsoft.com/office/drawing/2014/main" xmlns="" id="{81728DD8-331B-4648-BCFF-B9FDC7A96FDB}"/>
            </a:ext>
          </a:extLst>
        </xdr:cNvPr>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468" name="n_2aveValue【消防施設】&#10;一人当たり面積">
          <a:extLst>
            <a:ext uri="{FF2B5EF4-FFF2-40B4-BE49-F238E27FC236}">
              <a16:creationId xmlns:a16="http://schemas.microsoft.com/office/drawing/2014/main" xmlns="" id="{EA1FD2F7-94DF-4679-BDA1-91209D96F219}"/>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32047</xdr:rowOff>
    </xdr:from>
    <xdr:ext cx="469744" cy="259045"/>
    <xdr:sp macro="" textlink="">
      <xdr:nvSpPr>
        <xdr:cNvPr id="469" name="n_3aveValue【消防施設】&#10;一人当たり面積">
          <a:extLst>
            <a:ext uri="{FF2B5EF4-FFF2-40B4-BE49-F238E27FC236}">
              <a16:creationId xmlns:a16="http://schemas.microsoft.com/office/drawing/2014/main" xmlns="" id="{AC534773-DEF9-4E31-8B56-2595784F2D1E}"/>
            </a:ext>
          </a:extLst>
        </xdr:cNvPr>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26077</xdr:rowOff>
    </xdr:from>
    <xdr:ext cx="469744" cy="259045"/>
    <xdr:sp macro="" textlink="">
      <xdr:nvSpPr>
        <xdr:cNvPr id="470" name="n_1mainValue【消防施設】&#10;一人当たり面積">
          <a:extLst>
            <a:ext uri="{FF2B5EF4-FFF2-40B4-BE49-F238E27FC236}">
              <a16:creationId xmlns:a16="http://schemas.microsoft.com/office/drawing/2014/main" xmlns="" id="{D6EC9763-B4E6-48BE-8C13-358EFB6161C8}"/>
            </a:ext>
          </a:extLst>
        </xdr:cNvPr>
        <xdr:cNvSpPr txBox="1"/>
      </xdr:nvSpPr>
      <xdr:spPr>
        <a:xfrm>
          <a:off x="21075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26991</xdr:rowOff>
    </xdr:from>
    <xdr:ext cx="469744" cy="259045"/>
    <xdr:sp macro="" textlink="">
      <xdr:nvSpPr>
        <xdr:cNvPr id="471" name="n_2mainValue【消防施設】&#10;一人当たり面積">
          <a:extLst>
            <a:ext uri="{FF2B5EF4-FFF2-40B4-BE49-F238E27FC236}">
              <a16:creationId xmlns:a16="http://schemas.microsoft.com/office/drawing/2014/main" xmlns="" id="{4928E221-3F25-4A95-80AF-3B58062F8FF1}"/>
            </a:ext>
          </a:extLst>
        </xdr:cNvPr>
        <xdr:cNvSpPr txBox="1"/>
      </xdr:nvSpPr>
      <xdr:spPr>
        <a:xfrm>
          <a:off x="20199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2" name="正方形/長方形 471">
          <a:extLst>
            <a:ext uri="{FF2B5EF4-FFF2-40B4-BE49-F238E27FC236}">
              <a16:creationId xmlns:a16="http://schemas.microsoft.com/office/drawing/2014/main" xmlns="" id="{D38D9247-FD1F-4B5D-BF19-CBCEA11D37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3" name="正方形/長方形 472">
          <a:extLst>
            <a:ext uri="{FF2B5EF4-FFF2-40B4-BE49-F238E27FC236}">
              <a16:creationId xmlns:a16="http://schemas.microsoft.com/office/drawing/2014/main" xmlns="" id="{52DE2431-631F-4015-829C-C948392B3E4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4" name="正方形/長方形 473">
          <a:extLst>
            <a:ext uri="{FF2B5EF4-FFF2-40B4-BE49-F238E27FC236}">
              <a16:creationId xmlns:a16="http://schemas.microsoft.com/office/drawing/2014/main" xmlns="" id="{8B2B692E-F635-49F5-8598-BAFF3AA5E5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5" name="正方形/長方形 474">
          <a:extLst>
            <a:ext uri="{FF2B5EF4-FFF2-40B4-BE49-F238E27FC236}">
              <a16:creationId xmlns:a16="http://schemas.microsoft.com/office/drawing/2014/main" xmlns="" id="{CC218FA6-0676-4777-86A0-B441F48C1F8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6" name="正方形/長方形 475">
          <a:extLst>
            <a:ext uri="{FF2B5EF4-FFF2-40B4-BE49-F238E27FC236}">
              <a16:creationId xmlns:a16="http://schemas.microsoft.com/office/drawing/2014/main" xmlns="" id="{81354143-C1E0-40E5-9C66-071819DBDC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7" name="正方形/長方形 476">
          <a:extLst>
            <a:ext uri="{FF2B5EF4-FFF2-40B4-BE49-F238E27FC236}">
              <a16:creationId xmlns:a16="http://schemas.microsoft.com/office/drawing/2014/main" xmlns="" id="{E2F06641-1C13-4DB0-9314-784DD8C7EDE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8" name="正方形/長方形 477">
          <a:extLst>
            <a:ext uri="{FF2B5EF4-FFF2-40B4-BE49-F238E27FC236}">
              <a16:creationId xmlns:a16="http://schemas.microsoft.com/office/drawing/2014/main" xmlns="" id="{4E0E1003-7215-4C02-AA40-118649BC9B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9" name="正方形/長方形 478">
          <a:extLst>
            <a:ext uri="{FF2B5EF4-FFF2-40B4-BE49-F238E27FC236}">
              <a16:creationId xmlns:a16="http://schemas.microsoft.com/office/drawing/2014/main" xmlns="" id="{4CE647C8-A2A8-4575-B066-AB6CB5474D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0" name="テキスト ボックス 479">
          <a:extLst>
            <a:ext uri="{FF2B5EF4-FFF2-40B4-BE49-F238E27FC236}">
              <a16:creationId xmlns:a16="http://schemas.microsoft.com/office/drawing/2014/main" xmlns="" id="{650C0BA6-67DF-4E01-A513-6D3F159E28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1" name="直線コネクタ 480">
          <a:extLst>
            <a:ext uri="{FF2B5EF4-FFF2-40B4-BE49-F238E27FC236}">
              <a16:creationId xmlns:a16="http://schemas.microsoft.com/office/drawing/2014/main" xmlns="" id="{92E2BAC7-3F2E-4B83-9F1D-0478E44BC74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2" name="直線コネクタ 481">
          <a:extLst>
            <a:ext uri="{FF2B5EF4-FFF2-40B4-BE49-F238E27FC236}">
              <a16:creationId xmlns:a16="http://schemas.microsoft.com/office/drawing/2014/main" xmlns="" id="{BBBA1C1B-D884-4DAA-827B-67330517BF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3" name="テキスト ボックス 482">
          <a:extLst>
            <a:ext uri="{FF2B5EF4-FFF2-40B4-BE49-F238E27FC236}">
              <a16:creationId xmlns:a16="http://schemas.microsoft.com/office/drawing/2014/main" xmlns="" id="{C1A91ACB-60F9-4A27-81C1-99154EA9D3A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4" name="直線コネクタ 483">
          <a:extLst>
            <a:ext uri="{FF2B5EF4-FFF2-40B4-BE49-F238E27FC236}">
              <a16:creationId xmlns:a16="http://schemas.microsoft.com/office/drawing/2014/main" xmlns="" id="{2EE8F1DE-F6B2-4234-953C-95B052AB13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5" name="テキスト ボックス 484">
          <a:extLst>
            <a:ext uri="{FF2B5EF4-FFF2-40B4-BE49-F238E27FC236}">
              <a16:creationId xmlns:a16="http://schemas.microsoft.com/office/drawing/2014/main" xmlns="" id="{BCC05BA4-5E78-4782-B7CA-AA63E0E7F10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6" name="直線コネクタ 485">
          <a:extLst>
            <a:ext uri="{FF2B5EF4-FFF2-40B4-BE49-F238E27FC236}">
              <a16:creationId xmlns:a16="http://schemas.microsoft.com/office/drawing/2014/main" xmlns="" id="{36415AC1-4507-4DFC-8CD2-A27C266E05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7" name="テキスト ボックス 486">
          <a:extLst>
            <a:ext uri="{FF2B5EF4-FFF2-40B4-BE49-F238E27FC236}">
              <a16:creationId xmlns:a16="http://schemas.microsoft.com/office/drawing/2014/main" xmlns="" id="{36E959C1-B5A8-43C2-A0AA-7B58E37BF5D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8" name="直線コネクタ 487">
          <a:extLst>
            <a:ext uri="{FF2B5EF4-FFF2-40B4-BE49-F238E27FC236}">
              <a16:creationId xmlns:a16="http://schemas.microsoft.com/office/drawing/2014/main" xmlns="" id="{030501C5-2131-40AE-8331-86B95E68BC6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9" name="テキスト ボックス 488">
          <a:extLst>
            <a:ext uri="{FF2B5EF4-FFF2-40B4-BE49-F238E27FC236}">
              <a16:creationId xmlns:a16="http://schemas.microsoft.com/office/drawing/2014/main" xmlns="" id="{5E6E4B3B-16C3-44DD-B73D-446B11C38A2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0" name="直線コネクタ 489">
          <a:extLst>
            <a:ext uri="{FF2B5EF4-FFF2-40B4-BE49-F238E27FC236}">
              <a16:creationId xmlns:a16="http://schemas.microsoft.com/office/drawing/2014/main" xmlns="" id="{C0766EDB-9227-43AD-A638-2CCA25E1CD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1" name="テキスト ボックス 490">
          <a:extLst>
            <a:ext uri="{FF2B5EF4-FFF2-40B4-BE49-F238E27FC236}">
              <a16:creationId xmlns:a16="http://schemas.microsoft.com/office/drawing/2014/main" xmlns="" id="{007D71D8-BB4A-41A1-9C5C-11BBC4DEEB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2" name="直線コネクタ 491">
          <a:extLst>
            <a:ext uri="{FF2B5EF4-FFF2-40B4-BE49-F238E27FC236}">
              <a16:creationId xmlns:a16="http://schemas.microsoft.com/office/drawing/2014/main" xmlns="" id="{0A6C5A9C-9EC5-42FA-978B-4B50F2509A9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3" name="テキスト ボックス 492">
          <a:extLst>
            <a:ext uri="{FF2B5EF4-FFF2-40B4-BE49-F238E27FC236}">
              <a16:creationId xmlns:a16="http://schemas.microsoft.com/office/drawing/2014/main" xmlns="" id="{373019F7-588E-47EE-88BE-1C639005007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4" name="直線コネクタ 493">
          <a:extLst>
            <a:ext uri="{FF2B5EF4-FFF2-40B4-BE49-F238E27FC236}">
              <a16:creationId xmlns:a16="http://schemas.microsoft.com/office/drawing/2014/main" xmlns="" id="{33AB5BD1-B288-44F4-B17B-0058778549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5" name="テキスト ボックス 494">
          <a:extLst>
            <a:ext uri="{FF2B5EF4-FFF2-40B4-BE49-F238E27FC236}">
              <a16:creationId xmlns:a16="http://schemas.microsoft.com/office/drawing/2014/main" xmlns="" id="{7CB2D1D3-9949-4880-83BB-7E5C7C8DA9D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6" name="【庁舎】&#10;有形固定資産減価償却率グラフ枠">
          <a:extLst>
            <a:ext uri="{FF2B5EF4-FFF2-40B4-BE49-F238E27FC236}">
              <a16:creationId xmlns:a16="http://schemas.microsoft.com/office/drawing/2014/main" xmlns="" id="{85203AD6-28BC-4D2A-90BD-67CAD81CE5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97" name="直線コネクタ 496">
          <a:extLst>
            <a:ext uri="{FF2B5EF4-FFF2-40B4-BE49-F238E27FC236}">
              <a16:creationId xmlns:a16="http://schemas.microsoft.com/office/drawing/2014/main" xmlns="" id="{625A8816-85BA-4F77-B333-DE4FA42A944E}"/>
            </a:ext>
          </a:extLst>
        </xdr:cNvPr>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98" name="【庁舎】&#10;有形固定資産減価償却率最小値テキスト">
          <a:extLst>
            <a:ext uri="{FF2B5EF4-FFF2-40B4-BE49-F238E27FC236}">
              <a16:creationId xmlns:a16="http://schemas.microsoft.com/office/drawing/2014/main" xmlns="" id="{306C67B0-AF64-4BE8-B351-36F977D9CFC4}"/>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99" name="直線コネクタ 498">
          <a:extLst>
            <a:ext uri="{FF2B5EF4-FFF2-40B4-BE49-F238E27FC236}">
              <a16:creationId xmlns:a16="http://schemas.microsoft.com/office/drawing/2014/main" xmlns="" id="{63799805-2991-4C58-825C-4DCE2CF0BE3F}"/>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0" name="【庁舎】&#10;有形固定資産減価償却率最大値テキスト">
          <a:extLst>
            <a:ext uri="{FF2B5EF4-FFF2-40B4-BE49-F238E27FC236}">
              <a16:creationId xmlns:a16="http://schemas.microsoft.com/office/drawing/2014/main" xmlns="" id="{5B99FB5B-9B01-4560-919E-6FB48BD1D98D}"/>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1" name="直線コネクタ 500">
          <a:extLst>
            <a:ext uri="{FF2B5EF4-FFF2-40B4-BE49-F238E27FC236}">
              <a16:creationId xmlns:a16="http://schemas.microsoft.com/office/drawing/2014/main" xmlns="" id="{D5B4167C-06CE-495F-A907-443BD04C37C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502" name="【庁舎】&#10;有形固定資産減価償却率平均値テキスト">
          <a:extLst>
            <a:ext uri="{FF2B5EF4-FFF2-40B4-BE49-F238E27FC236}">
              <a16:creationId xmlns:a16="http://schemas.microsoft.com/office/drawing/2014/main" xmlns="" id="{02FEBB54-1B8F-4FD6-BC63-E4D658B90338}"/>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03" name="フローチャート: 判断 502">
          <a:extLst>
            <a:ext uri="{FF2B5EF4-FFF2-40B4-BE49-F238E27FC236}">
              <a16:creationId xmlns:a16="http://schemas.microsoft.com/office/drawing/2014/main" xmlns="" id="{A83C163C-81F2-4165-8DA1-37486AE8D794}"/>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04" name="フローチャート: 判断 503">
          <a:extLst>
            <a:ext uri="{FF2B5EF4-FFF2-40B4-BE49-F238E27FC236}">
              <a16:creationId xmlns:a16="http://schemas.microsoft.com/office/drawing/2014/main" xmlns="" id="{56A04F1D-BAD4-4BFD-82C5-200569B4F721}"/>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71120</xdr:rowOff>
    </xdr:from>
    <xdr:to>
      <xdr:col>76</xdr:col>
      <xdr:colOff>165100</xdr:colOff>
      <xdr:row>104</xdr:row>
      <xdr:rowOff>1270</xdr:rowOff>
    </xdr:to>
    <xdr:sp macro="" textlink="">
      <xdr:nvSpPr>
        <xdr:cNvPr id="505" name="フローチャート: 判断 504">
          <a:extLst>
            <a:ext uri="{FF2B5EF4-FFF2-40B4-BE49-F238E27FC236}">
              <a16:creationId xmlns:a16="http://schemas.microsoft.com/office/drawing/2014/main" xmlns="" id="{29744352-BBAC-48E1-AF67-A17B7DA7F4DC}"/>
            </a:ext>
          </a:extLst>
        </xdr:cNvPr>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20501</xdr:rowOff>
    </xdr:from>
    <xdr:to>
      <xdr:col>72</xdr:col>
      <xdr:colOff>38100</xdr:colOff>
      <xdr:row>103</xdr:row>
      <xdr:rowOff>122101</xdr:rowOff>
    </xdr:to>
    <xdr:sp macro="" textlink="">
      <xdr:nvSpPr>
        <xdr:cNvPr id="506" name="フローチャート: 判断 505">
          <a:extLst>
            <a:ext uri="{FF2B5EF4-FFF2-40B4-BE49-F238E27FC236}">
              <a16:creationId xmlns:a16="http://schemas.microsoft.com/office/drawing/2014/main" xmlns="" id="{827161FB-4CF0-4193-B122-C23A5787D1A1}"/>
            </a:ext>
          </a:extLst>
        </xdr:cNvPr>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a:extLst>
            <a:ext uri="{FF2B5EF4-FFF2-40B4-BE49-F238E27FC236}">
              <a16:creationId xmlns:a16="http://schemas.microsoft.com/office/drawing/2014/main" xmlns="" id="{BA3FC1A3-275A-40BE-9AEC-BE831E925F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a:extLst>
            <a:ext uri="{FF2B5EF4-FFF2-40B4-BE49-F238E27FC236}">
              <a16:creationId xmlns:a16="http://schemas.microsoft.com/office/drawing/2014/main" xmlns="" id="{3B9D13D6-25CA-4A84-AAAB-A5CB41DB46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xmlns="" id="{63B99F83-B73B-434C-93BC-BFB027A191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xmlns="" id="{D3742192-5CF4-4A37-80F2-01645EF6981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xmlns="" id="{07599BF8-FBBF-408B-AF12-2C800A5E7A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10705</xdr:rowOff>
    </xdr:from>
    <xdr:to>
      <xdr:col>85</xdr:col>
      <xdr:colOff>177800</xdr:colOff>
      <xdr:row>102</xdr:row>
      <xdr:rowOff>112305</xdr:rowOff>
    </xdr:to>
    <xdr:sp macro="" textlink="">
      <xdr:nvSpPr>
        <xdr:cNvPr id="512" name="楕円 511">
          <a:extLst>
            <a:ext uri="{FF2B5EF4-FFF2-40B4-BE49-F238E27FC236}">
              <a16:creationId xmlns:a16="http://schemas.microsoft.com/office/drawing/2014/main" xmlns="" id="{21784225-9605-41F3-96B6-513E406A38EE}"/>
            </a:ext>
          </a:extLst>
        </xdr:cNvPr>
        <xdr:cNvSpPr/>
      </xdr:nvSpPr>
      <xdr:spPr>
        <a:xfrm>
          <a:off x="162687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33582</xdr:rowOff>
    </xdr:from>
    <xdr:ext cx="405111" cy="259045"/>
    <xdr:sp macro="" textlink="">
      <xdr:nvSpPr>
        <xdr:cNvPr id="513" name="【庁舎】&#10;有形固定資産減価償却率該当値テキスト">
          <a:extLst>
            <a:ext uri="{FF2B5EF4-FFF2-40B4-BE49-F238E27FC236}">
              <a16:creationId xmlns:a16="http://schemas.microsoft.com/office/drawing/2014/main" xmlns="" id="{5119F1E9-4533-48D6-B846-4CA244195A93}"/>
            </a:ext>
          </a:extLst>
        </xdr:cNvPr>
        <xdr:cNvSpPr txBox="1"/>
      </xdr:nvSpPr>
      <xdr:spPr>
        <a:xfrm>
          <a:off x="16357600" y="1735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41729</xdr:rowOff>
    </xdr:from>
    <xdr:to>
      <xdr:col>81</xdr:col>
      <xdr:colOff>101600</xdr:colOff>
      <xdr:row>102</xdr:row>
      <xdr:rowOff>143329</xdr:rowOff>
    </xdr:to>
    <xdr:sp macro="" textlink="">
      <xdr:nvSpPr>
        <xdr:cNvPr id="514" name="楕円 513">
          <a:extLst>
            <a:ext uri="{FF2B5EF4-FFF2-40B4-BE49-F238E27FC236}">
              <a16:creationId xmlns:a16="http://schemas.microsoft.com/office/drawing/2014/main" xmlns="" id="{5B3A9F62-D4BF-4104-8CC3-B14076E3D273}"/>
            </a:ext>
          </a:extLst>
        </xdr:cNvPr>
        <xdr:cNvSpPr/>
      </xdr:nvSpPr>
      <xdr:spPr>
        <a:xfrm>
          <a:off x="15430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61505</xdr:rowOff>
    </xdr:from>
    <xdr:to>
      <xdr:col>85</xdr:col>
      <xdr:colOff>127000</xdr:colOff>
      <xdr:row>102</xdr:row>
      <xdr:rowOff>92529</xdr:rowOff>
    </xdr:to>
    <xdr:cxnSp macro="">
      <xdr:nvCxnSpPr>
        <xdr:cNvPr id="515" name="直線コネクタ 514">
          <a:extLst>
            <a:ext uri="{FF2B5EF4-FFF2-40B4-BE49-F238E27FC236}">
              <a16:creationId xmlns:a16="http://schemas.microsoft.com/office/drawing/2014/main" xmlns="" id="{3D3DB99D-6CB7-45A0-B435-76D8993D9B08}"/>
            </a:ext>
          </a:extLst>
        </xdr:cNvPr>
        <xdr:cNvCxnSpPr/>
      </xdr:nvCxnSpPr>
      <xdr:spPr>
        <a:xfrm flipV="1">
          <a:off x="15481300" y="175494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85816</xdr:rowOff>
    </xdr:from>
    <xdr:to>
      <xdr:col>76</xdr:col>
      <xdr:colOff>165100</xdr:colOff>
      <xdr:row>103</xdr:row>
      <xdr:rowOff>15966</xdr:rowOff>
    </xdr:to>
    <xdr:sp macro="" textlink="">
      <xdr:nvSpPr>
        <xdr:cNvPr id="516" name="楕円 515">
          <a:extLst>
            <a:ext uri="{FF2B5EF4-FFF2-40B4-BE49-F238E27FC236}">
              <a16:creationId xmlns:a16="http://schemas.microsoft.com/office/drawing/2014/main" xmlns="" id="{8611A7DF-5CF9-4C87-BB3E-C5C157B09904}"/>
            </a:ext>
          </a:extLst>
        </xdr:cNvPr>
        <xdr:cNvSpPr/>
      </xdr:nvSpPr>
      <xdr:spPr>
        <a:xfrm>
          <a:off x="14541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92529</xdr:rowOff>
    </xdr:from>
    <xdr:to>
      <xdr:col>81</xdr:col>
      <xdr:colOff>50800</xdr:colOff>
      <xdr:row>102</xdr:row>
      <xdr:rowOff>136616</xdr:rowOff>
    </xdr:to>
    <xdr:cxnSp macro="">
      <xdr:nvCxnSpPr>
        <xdr:cNvPr id="517" name="直線コネクタ 516">
          <a:extLst>
            <a:ext uri="{FF2B5EF4-FFF2-40B4-BE49-F238E27FC236}">
              <a16:creationId xmlns:a16="http://schemas.microsoft.com/office/drawing/2014/main" xmlns="" id="{A8A567E1-7D72-40FA-9195-6E12E6AE9490}"/>
            </a:ext>
          </a:extLst>
        </xdr:cNvPr>
        <xdr:cNvCxnSpPr/>
      </xdr:nvCxnSpPr>
      <xdr:spPr>
        <a:xfrm flipV="1">
          <a:off x="14592300" y="175804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518" name="n_1aveValue【庁舎】&#10;有形固定資産減価償却率">
          <a:extLst>
            <a:ext uri="{FF2B5EF4-FFF2-40B4-BE49-F238E27FC236}">
              <a16:creationId xmlns:a16="http://schemas.microsoft.com/office/drawing/2014/main" xmlns="" id="{10CCEBC2-99DC-475C-BD4E-6EEA60C41ABF}"/>
            </a:ext>
          </a:extLst>
        </xdr:cNvPr>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519" name="n_2aveValue【庁舎】&#10;有形固定資産減価償却率">
          <a:extLst>
            <a:ext uri="{FF2B5EF4-FFF2-40B4-BE49-F238E27FC236}">
              <a16:creationId xmlns:a16="http://schemas.microsoft.com/office/drawing/2014/main" xmlns="" id="{F4EB6D05-B69A-44F5-B1C8-F56FA93D6601}"/>
            </a:ext>
          </a:extLst>
        </xdr:cNvPr>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138628</xdr:rowOff>
    </xdr:from>
    <xdr:ext cx="405111" cy="259045"/>
    <xdr:sp macro="" textlink="">
      <xdr:nvSpPr>
        <xdr:cNvPr id="520" name="n_3aveValue【庁舎】&#10;有形固定資産減価償却率">
          <a:extLst>
            <a:ext uri="{FF2B5EF4-FFF2-40B4-BE49-F238E27FC236}">
              <a16:creationId xmlns:a16="http://schemas.microsoft.com/office/drawing/2014/main" xmlns="" id="{3ED99DBA-4FCC-4817-B656-693B8BCEF86C}"/>
            </a:ext>
          </a:extLst>
        </xdr:cNvPr>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159856</xdr:rowOff>
    </xdr:from>
    <xdr:ext cx="405111" cy="259045"/>
    <xdr:sp macro="" textlink="">
      <xdr:nvSpPr>
        <xdr:cNvPr id="521" name="n_1mainValue【庁舎】&#10;有形固定資産減価償却率">
          <a:extLst>
            <a:ext uri="{FF2B5EF4-FFF2-40B4-BE49-F238E27FC236}">
              <a16:creationId xmlns:a16="http://schemas.microsoft.com/office/drawing/2014/main" xmlns="" id="{E1D1678D-D231-40E0-99CD-AFBA77244C4E}"/>
            </a:ext>
          </a:extLst>
        </xdr:cNvPr>
        <xdr:cNvSpPr txBox="1"/>
      </xdr:nvSpPr>
      <xdr:spPr>
        <a:xfrm>
          <a:off x="15266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32493</xdr:rowOff>
    </xdr:from>
    <xdr:ext cx="405111" cy="259045"/>
    <xdr:sp macro="" textlink="">
      <xdr:nvSpPr>
        <xdr:cNvPr id="522" name="n_2mainValue【庁舎】&#10;有形固定資産減価償却率">
          <a:extLst>
            <a:ext uri="{FF2B5EF4-FFF2-40B4-BE49-F238E27FC236}">
              <a16:creationId xmlns:a16="http://schemas.microsoft.com/office/drawing/2014/main" xmlns="" id="{A6CCD51D-14F6-47DD-82D0-771D1E95A69B}"/>
            </a:ext>
          </a:extLst>
        </xdr:cNvPr>
        <xdr:cNvSpPr txBox="1"/>
      </xdr:nvSpPr>
      <xdr:spPr>
        <a:xfrm>
          <a:off x="143897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a:extLst>
            <a:ext uri="{FF2B5EF4-FFF2-40B4-BE49-F238E27FC236}">
              <a16:creationId xmlns:a16="http://schemas.microsoft.com/office/drawing/2014/main" xmlns="" id="{B16ED4B0-7981-48E1-8D62-A204E22D1E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a:extLst>
            <a:ext uri="{FF2B5EF4-FFF2-40B4-BE49-F238E27FC236}">
              <a16:creationId xmlns:a16="http://schemas.microsoft.com/office/drawing/2014/main" xmlns="" id="{804E5C84-A628-4CDC-BEFE-B7E30849A5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a:extLst>
            <a:ext uri="{FF2B5EF4-FFF2-40B4-BE49-F238E27FC236}">
              <a16:creationId xmlns:a16="http://schemas.microsoft.com/office/drawing/2014/main" xmlns="" id="{87883EF3-2689-4EF8-B365-0E4CC7F70E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a:extLst>
            <a:ext uri="{FF2B5EF4-FFF2-40B4-BE49-F238E27FC236}">
              <a16:creationId xmlns:a16="http://schemas.microsoft.com/office/drawing/2014/main" xmlns="" id="{20179ABE-1E03-4DED-BC67-D00DC8349C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a:extLst>
            <a:ext uri="{FF2B5EF4-FFF2-40B4-BE49-F238E27FC236}">
              <a16:creationId xmlns:a16="http://schemas.microsoft.com/office/drawing/2014/main" xmlns="" id="{7E0559DE-A8C1-4279-828F-CEE52D949B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a:extLst>
            <a:ext uri="{FF2B5EF4-FFF2-40B4-BE49-F238E27FC236}">
              <a16:creationId xmlns:a16="http://schemas.microsoft.com/office/drawing/2014/main" xmlns="" id="{02832310-DF56-40C3-951A-783D6E5A02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a:extLst>
            <a:ext uri="{FF2B5EF4-FFF2-40B4-BE49-F238E27FC236}">
              <a16:creationId xmlns:a16="http://schemas.microsoft.com/office/drawing/2014/main" xmlns="" id="{F35EAF21-3D96-440A-89F6-C80BBEE868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a:extLst>
            <a:ext uri="{FF2B5EF4-FFF2-40B4-BE49-F238E27FC236}">
              <a16:creationId xmlns:a16="http://schemas.microsoft.com/office/drawing/2014/main" xmlns="" id="{4430D506-0BE5-4BB9-AA45-1991EB4D94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a:extLst>
            <a:ext uri="{FF2B5EF4-FFF2-40B4-BE49-F238E27FC236}">
              <a16:creationId xmlns:a16="http://schemas.microsoft.com/office/drawing/2014/main" xmlns="" id="{EA78ACB1-7D7F-47C5-A9A5-2FB7271E91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a:extLst>
            <a:ext uri="{FF2B5EF4-FFF2-40B4-BE49-F238E27FC236}">
              <a16:creationId xmlns:a16="http://schemas.microsoft.com/office/drawing/2014/main" xmlns="" id="{EF045FEE-AA6E-4659-B6CD-199A0BFFDA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3" name="直線コネクタ 532">
          <a:extLst>
            <a:ext uri="{FF2B5EF4-FFF2-40B4-BE49-F238E27FC236}">
              <a16:creationId xmlns:a16="http://schemas.microsoft.com/office/drawing/2014/main" xmlns="" id="{C7F7DB7A-34C3-44A9-A37F-680916DB978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4" name="テキスト ボックス 533">
          <a:extLst>
            <a:ext uri="{FF2B5EF4-FFF2-40B4-BE49-F238E27FC236}">
              <a16:creationId xmlns:a16="http://schemas.microsoft.com/office/drawing/2014/main" xmlns="" id="{8FAE6C86-18B4-4DAA-8159-EEA6DDC8FDB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5" name="直線コネクタ 534">
          <a:extLst>
            <a:ext uri="{FF2B5EF4-FFF2-40B4-BE49-F238E27FC236}">
              <a16:creationId xmlns:a16="http://schemas.microsoft.com/office/drawing/2014/main" xmlns="" id="{764B1765-02B6-45AE-8280-B7F01A521C4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6" name="テキスト ボックス 535">
          <a:extLst>
            <a:ext uri="{FF2B5EF4-FFF2-40B4-BE49-F238E27FC236}">
              <a16:creationId xmlns:a16="http://schemas.microsoft.com/office/drawing/2014/main" xmlns="" id="{D7CBDC93-50F4-494C-9BF1-776B90388A2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7" name="直線コネクタ 536">
          <a:extLst>
            <a:ext uri="{FF2B5EF4-FFF2-40B4-BE49-F238E27FC236}">
              <a16:creationId xmlns:a16="http://schemas.microsoft.com/office/drawing/2014/main" xmlns="" id="{A5008F2A-C7A1-4BD3-93AB-B7CB5E8050B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8" name="テキスト ボックス 537">
          <a:extLst>
            <a:ext uri="{FF2B5EF4-FFF2-40B4-BE49-F238E27FC236}">
              <a16:creationId xmlns:a16="http://schemas.microsoft.com/office/drawing/2014/main" xmlns="" id="{4B8A396B-EACE-48CC-9E81-788CCDDCBFB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9" name="直線コネクタ 538">
          <a:extLst>
            <a:ext uri="{FF2B5EF4-FFF2-40B4-BE49-F238E27FC236}">
              <a16:creationId xmlns:a16="http://schemas.microsoft.com/office/drawing/2014/main" xmlns="" id="{3A9802CB-9D33-4B68-AE68-A4E8987BCB0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0" name="テキスト ボックス 539">
          <a:extLst>
            <a:ext uri="{FF2B5EF4-FFF2-40B4-BE49-F238E27FC236}">
              <a16:creationId xmlns:a16="http://schemas.microsoft.com/office/drawing/2014/main" xmlns="" id="{9F4D20AE-1A96-44D6-AEFC-05264252750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1" name="直線コネクタ 540">
          <a:extLst>
            <a:ext uri="{FF2B5EF4-FFF2-40B4-BE49-F238E27FC236}">
              <a16:creationId xmlns:a16="http://schemas.microsoft.com/office/drawing/2014/main" xmlns="" id="{31038A17-D730-4BA1-B220-923AC05E410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2" name="テキスト ボックス 541">
          <a:extLst>
            <a:ext uri="{FF2B5EF4-FFF2-40B4-BE49-F238E27FC236}">
              <a16:creationId xmlns:a16="http://schemas.microsoft.com/office/drawing/2014/main" xmlns="" id="{FADFE1EE-4596-4400-B6E7-B596E031E63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3" name="直線コネクタ 542">
          <a:extLst>
            <a:ext uri="{FF2B5EF4-FFF2-40B4-BE49-F238E27FC236}">
              <a16:creationId xmlns:a16="http://schemas.microsoft.com/office/drawing/2014/main" xmlns="" id="{79DC78C9-CA54-46DC-84A8-DF7CC953E5C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44" name="テキスト ボックス 543">
          <a:extLst>
            <a:ext uri="{FF2B5EF4-FFF2-40B4-BE49-F238E27FC236}">
              <a16:creationId xmlns:a16="http://schemas.microsoft.com/office/drawing/2014/main" xmlns="" id="{25982A1F-54F3-4980-BC41-0C828816C196}"/>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a:extLst>
            <a:ext uri="{FF2B5EF4-FFF2-40B4-BE49-F238E27FC236}">
              <a16:creationId xmlns:a16="http://schemas.microsoft.com/office/drawing/2014/main" xmlns="" id="{C580690F-D95A-41DA-A6C6-1D5AFFB3A6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6" name="テキスト ボックス 545">
          <a:extLst>
            <a:ext uri="{FF2B5EF4-FFF2-40B4-BE49-F238E27FC236}">
              <a16:creationId xmlns:a16="http://schemas.microsoft.com/office/drawing/2014/main" xmlns="" id="{ECB62563-827A-46E5-A896-DA7724529AD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a:extLst>
            <a:ext uri="{FF2B5EF4-FFF2-40B4-BE49-F238E27FC236}">
              <a16:creationId xmlns:a16="http://schemas.microsoft.com/office/drawing/2014/main" xmlns="" id="{424A6837-E200-4193-B8C6-70F739C744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548" name="直線コネクタ 547">
          <a:extLst>
            <a:ext uri="{FF2B5EF4-FFF2-40B4-BE49-F238E27FC236}">
              <a16:creationId xmlns:a16="http://schemas.microsoft.com/office/drawing/2014/main" xmlns="" id="{78CDFC99-0A71-48CE-AD27-7FD75CCD3F86}"/>
            </a:ext>
          </a:extLst>
        </xdr:cNvPr>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549" name="【庁舎】&#10;一人当たり面積最小値テキスト">
          <a:extLst>
            <a:ext uri="{FF2B5EF4-FFF2-40B4-BE49-F238E27FC236}">
              <a16:creationId xmlns:a16="http://schemas.microsoft.com/office/drawing/2014/main" xmlns="" id="{696A9EAF-A678-4957-90B6-9716FB853640}"/>
            </a:ext>
          </a:extLst>
        </xdr:cNvPr>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550" name="直線コネクタ 549">
          <a:extLst>
            <a:ext uri="{FF2B5EF4-FFF2-40B4-BE49-F238E27FC236}">
              <a16:creationId xmlns:a16="http://schemas.microsoft.com/office/drawing/2014/main" xmlns="" id="{79510D53-B31C-4DD3-A580-D854BAEEF07E}"/>
            </a:ext>
          </a:extLst>
        </xdr:cNvPr>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551" name="【庁舎】&#10;一人当たり面積最大値テキスト">
          <a:extLst>
            <a:ext uri="{FF2B5EF4-FFF2-40B4-BE49-F238E27FC236}">
              <a16:creationId xmlns:a16="http://schemas.microsoft.com/office/drawing/2014/main" xmlns="" id="{F501C12B-45E9-4350-BDC6-E5DC1491B1E4}"/>
            </a:ext>
          </a:extLst>
        </xdr:cNvPr>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52" name="直線コネクタ 551">
          <a:extLst>
            <a:ext uri="{FF2B5EF4-FFF2-40B4-BE49-F238E27FC236}">
              <a16:creationId xmlns:a16="http://schemas.microsoft.com/office/drawing/2014/main" xmlns="" id="{6BC3F889-0236-40FA-B69B-4FBA60E6A23D}"/>
            </a:ext>
          </a:extLst>
        </xdr:cNvPr>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29663</xdr:rowOff>
    </xdr:from>
    <xdr:ext cx="469744" cy="259045"/>
    <xdr:sp macro="" textlink="">
      <xdr:nvSpPr>
        <xdr:cNvPr id="553" name="【庁舎】&#10;一人当たり面積平均値テキスト">
          <a:extLst>
            <a:ext uri="{FF2B5EF4-FFF2-40B4-BE49-F238E27FC236}">
              <a16:creationId xmlns:a16="http://schemas.microsoft.com/office/drawing/2014/main" xmlns="" id="{85FD964F-DB6B-4EFC-A640-1751EDF0ADDD}"/>
            </a:ext>
          </a:extLst>
        </xdr:cNvPr>
        <xdr:cNvSpPr txBox="1"/>
      </xdr:nvSpPr>
      <xdr:spPr>
        <a:xfrm>
          <a:off x="22199600" y="1837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54" name="フローチャート: 判断 553">
          <a:extLst>
            <a:ext uri="{FF2B5EF4-FFF2-40B4-BE49-F238E27FC236}">
              <a16:creationId xmlns:a16="http://schemas.microsoft.com/office/drawing/2014/main" xmlns="" id="{F949BE1C-75B0-4DE6-A96A-8D74BD5AC11F}"/>
            </a:ext>
          </a:extLst>
        </xdr:cNvPr>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55" name="フローチャート: 判断 554">
          <a:extLst>
            <a:ext uri="{FF2B5EF4-FFF2-40B4-BE49-F238E27FC236}">
              <a16:creationId xmlns:a16="http://schemas.microsoft.com/office/drawing/2014/main" xmlns="" id="{E558166B-8FF9-4394-8C0E-477787A8A537}"/>
            </a:ext>
          </a:extLst>
        </xdr:cNvPr>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11685</xdr:rowOff>
    </xdr:from>
    <xdr:to>
      <xdr:col>107</xdr:col>
      <xdr:colOff>101600</xdr:colOff>
      <xdr:row>108</xdr:row>
      <xdr:rowOff>113285</xdr:rowOff>
    </xdr:to>
    <xdr:sp macro="" textlink="">
      <xdr:nvSpPr>
        <xdr:cNvPr id="556" name="フローチャート: 判断 555">
          <a:extLst>
            <a:ext uri="{FF2B5EF4-FFF2-40B4-BE49-F238E27FC236}">
              <a16:creationId xmlns:a16="http://schemas.microsoft.com/office/drawing/2014/main" xmlns="" id="{9EA825FC-F4B9-4607-80FD-69521E79D94D}"/>
            </a:ext>
          </a:extLst>
        </xdr:cNvPr>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16582</xdr:rowOff>
    </xdr:from>
    <xdr:to>
      <xdr:col>102</xdr:col>
      <xdr:colOff>165100</xdr:colOff>
      <xdr:row>108</xdr:row>
      <xdr:rowOff>118182</xdr:rowOff>
    </xdr:to>
    <xdr:sp macro="" textlink="">
      <xdr:nvSpPr>
        <xdr:cNvPr id="557" name="フローチャート: 判断 556">
          <a:extLst>
            <a:ext uri="{FF2B5EF4-FFF2-40B4-BE49-F238E27FC236}">
              <a16:creationId xmlns:a16="http://schemas.microsoft.com/office/drawing/2014/main" xmlns="" id="{3F1A2E88-82B2-4024-9F8C-B991C0F731DC}"/>
            </a:ext>
          </a:extLst>
        </xdr:cNvPr>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xmlns="" id="{E467885F-5AB1-42A5-BB47-8A55D31FFF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xmlns="" id="{8FCC8FE7-16A1-4CAB-B24D-1D80095B8F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xmlns="" id="{A57ED3D1-D339-428B-B0BF-BF69569DCB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xmlns="" id="{B5B78466-8D1C-4000-9EDC-26DE9CE563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xmlns="" id="{2457D1E1-DF8C-44CF-968E-3BC2D21B13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82060</xdr:rowOff>
    </xdr:from>
    <xdr:to>
      <xdr:col>116</xdr:col>
      <xdr:colOff>114300</xdr:colOff>
      <xdr:row>109</xdr:row>
      <xdr:rowOff>12210</xdr:rowOff>
    </xdr:to>
    <xdr:sp macro="" textlink="">
      <xdr:nvSpPr>
        <xdr:cNvPr id="563" name="楕円 562">
          <a:extLst>
            <a:ext uri="{FF2B5EF4-FFF2-40B4-BE49-F238E27FC236}">
              <a16:creationId xmlns:a16="http://schemas.microsoft.com/office/drawing/2014/main" xmlns="" id="{FC035A38-28F0-476B-B0FD-6BC3166EAB4C}"/>
            </a:ext>
          </a:extLst>
        </xdr:cNvPr>
        <xdr:cNvSpPr/>
      </xdr:nvSpPr>
      <xdr:spPr>
        <a:xfrm>
          <a:off x="22110700" y="18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168437</xdr:rowOff>
    </xdr:from>
    <xdr:ext cx="469744" cy="259045"/>
    <xdr:sp macro="" textlink="">
      <xdr:nvSpPr>
        <xdr:cNvPr id="564" name="【庁舎】&#10;一人当たり面積該当値テキスト">
          <a:extLst>
            <a:ext uri="{FF2B5EF4-FFF2-40B4-BE49-F238E27FC236}">
              <a16:creationId xmlns:a16="http://schemas.microsoft.com/office/drawing/2014/main" xmlns="" id="{AE19955C-66AA-4340-B683-0672DAA2671F}"/>
            </a:ext>
          </a:extLst>
        </xdr:cNvPr>
        <xdr:cNvSpPr txBox="1"/>
      </xdr:nvSpPr>
      <xdr:spPr>
        <a:xfrm>
          <a:off x="22199600" y="18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82060</xdr:rowOff>
    </xdr:from>
    <xdr:to>
      <xdr:col>112</xdr:col>
      <xdr:colOff>38100</xdr:colOff>
      <xdr:row>109</xdr:row>
      <xdr:rowOff>12210</xdr:rowOff>
    </xdr:to>
    <xdr:sp macro="" textlink="">
      <xdr:nvSpPr>
        <xdr:cNvPr id="565" name="楕円 564">
          <a:extLst>
            <a:ext uri="{FF2B5EF4-FFF2-40B4-BE49-F238E27FC236}">
              <a16:creationId xmlns:a16="http://schemas.microsoft.com/office/drawing/2014/main" xmlns="" id="{7801C446-6B86-4F30-AB57-1EE39E5C4989}"/>
            </a:ext>
          </a:extLst>
        </xdr:cNvPr>
        <xdr:cNvSpPr/>
      </xdr:nvSpPr>
      <xdr:spPr>
        <a:xfrm>
          <a:off x="21272500" y="18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132860</xdr:rowOff>
    </xdr:from>
    <xdr:to>
      <xdr:col>116</xdr:col>
      <xdr:colOff>63500</xdr:colOff>
      <xdr:row>108</xdr:row>
      <xdr:rowOff>132860</xdr:rowOff>
    </xdr:to>
    <xdr:cxnSp macro="">
      <xdr:nvCxnSpPr>
        <xdr:cNvPr id="566" name="直線コネクタ 565">
          <a:extLst>
            <a:ext uri="{FF2B5EF4-FFF2-40B4-BE49-F238E27FC236}">
              <a16:creationId xmlns:a16="http://schemas.microsoft.com/office/drawing/2014/main" xmlns="" id="{696DD554-8F25-4704-9260-DB27B3D17929}"/>
            </a:ext>
          </a:extLst>
        </xdr:cNvPr>
        <xdr:cNvCxnSpPr/>
      </xdr:nvCxnSpPr>
      <xdr:spPr>
        <a:xfrm>
          <a:off x="21323300" y="1864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83530</xdr:rowOff>
    </xdr:from>
    <xdr:to>
      <xdr:col>107</xdr:col>
      <xdr:colOff>101600</xdr:colOff>
      <xdr:row>109</xdr:row>
      <xdr:rowOff>13680</xdr:rowOff>
    </xdr:to>
    <xdr:sp macro="" textlink="">
      <xdr:nvSpPr>
        <xdr:cNvPr id="567" name="楕円 566">
          <a:extLst>
            <a:ext uri="{FF2B5EF4-FFF2-40B4-BE49-F238E27FC236}">
              <a16:creationId xmlns:a16="http://schemas.microsoft.com/office/drawing/2014/main" xmlns="" id="{B1BD8860-EDEA-44E7-A579-AEBDBABF2DD0}"/>
            </a:ext>
          </a:extLst>
        </xdr:cNvPr>
        <xdr:cNvSpPr/>
      </xdr:nvSpPr>
      <xdr:spPr>
        <a:xfrm>
          <a:off x="20383500" y="18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132860</xdr:rowOff>
    </xdr:from>
    <xdr:to>
      <xdr:col>111</xdr:col>
      <xdr:colOff>177800</xdr:colOff>
      <xdr:row>108</xdr:row>
      <xdr:rowOff>134330</xdr:rowOff>
    </xdr:to>
    <xdr:cxnSp macro="">
      <xdr:nvCxnSpPr>
        <xdr:cNvPr id="568" name="直線コネクタ 567">
          <a:extLst>
            <a:ext uri="{FF2B5EF4-FFF2-40B4-BE49-F238E27FC236}">
              <a16:creationId xmlns:a16="http://schemas.microsoft.com/office/drawing/2014/main" xmlns="" id="{8A2070C4-D330-4E4F-87E6-B0899EE72AF2}"/>
            </a:ext>
          </a:extLst>
        </xdr:cNvPr>
        <xdr:cNvCxnSpPr/>
      </xdr:nvCxnSpPr>
      <xdr:spPr>
        <a:xfrm flipV="1">
          <a:off x="20434300" y="18649460"/>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122300</xdr:rowOff>
    </xdr:from>
    <xdr:ext cx="469744" cy="259045"/>
    <xdr:sp macro="" textlink="">
      <xdr:nvSpPr>
        <xdr:cNvPr id="569" name="n_1aveValue【庁舎】&#10;一人当たり面積">
          <a:extLst>
            <a:ext uri="{FF2B5EF4-FFF2-40B4-BE49-F238E27FC236}">
              <a16:creationId xmlns:a16="http://schemas.microsoft.com/office/drawing/2014/main" xmlns="" id="{9B6B5492-8C9C-4FE6-9175-DB8A5FD1F1D0}"/>
            </a:ext>
          </a:extLst>
        </xdr:cNvPr>
        <xdr:cNvSpPr txBox="1"/>
      </xdr:nvSpPr>
      <xdr:spPr>
        <a:xfrm>
          <a:off x="21075727" y="182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129812</xdr:rowOff>
    </xdr:from>
    <xdr:ext cx="469744" cy="259045"/>
    <xdr:sp macro="" textlink="">
      <xdr:nvSpPr>
        <xdr:cNvPr id="570" name="n_2aveValue【庁舎】&#10;一人当たり面積">
          <a:extLst>
            <a:ext uri="{FF2B5EF4-FFF2-40B4-BE49-F238E27FC236}">
              <a16:creationId xmlns:a16="http://schemas.microsoft.com/office/drawing/2014/main" xmlns="" id="{CF541771-0D0C-4CB7-B174-AA8C31625EA7}"/>
            </a:ext>
          </a:extLst>
        </xdr:cNvPr>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134709</xdr:rowOff>
    </xdr:from>
    <xdr:ext cx="469744" cy="259045"/>
    <xdr:sp macro="" textlink="">
      <xdr:nvSpPr>
        <xdr:cNvPr id="571" name="n_3aveValue【庁舎】&#10;一人当たり面積">
          <a:extLst>
            <a:ext uri="{FF2B5EF4-FFF2-40B4-BE49-F238E27FC236}">
              <a16:creationId xmlns:a16="http://schemas.microsoft.com/office/drawing/2014/main" xmlns="" id="{0DE020D9-8AE8-45B8-9E06-DEEDD83E3DCA}"/>
            </a:ext>
          </a:extLst>
        </xdr:cNvPr>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3337</xdr:rowOff>
    </xdr:from>
    <xdr:ext cx="469744" cy="259045"/>
    <xdr:sp macro="" textlink="">
      <xdr:nvSpPr>
        <xdr:cNvPr id="572" name="n_1mainValue【庁舎】&#10;一人当たり面積">
          <a:extLst>
            <a:ext uri="{FF2B5EF4-FFF2-40B4-BE49-F238E27FC236}">
              <a16:creationId xmlns:a16="http://schemas.microsoft.com/office/drawing/2014/main" xmlns="" id="{59EA9DCF-AA7F-4DAB-8ADF-35D7A79CAA7A}"/>
            </a:ext>
          </a:extLst>
        </xdr:cNvPr>
        <xdr:cNvSpPr txBox="1"/>
      </xdr:nvSpPr>
      <xdr:spPr>
        <a:xfrm>
          <a:off x="21075727" y="18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4807</xdr:rowOff>
    </xdr:from>
    <xdr:ext cx="469744" cy="259045"/>
    <xdr:sp macro="" textlink="">
      <xdr:nvSpPr>
        <xdr:cNvPr id="573" name="n_2mainValue【庁舎】&#10;一人当たり面積">
          <a:extLst>
            <a:ext uri="{FF2B5EF4-FFF2-40B4-BE49-F238E27FC236}">
              <a16:creationId xmlns:a16="http://schemas.microsoft.com/office/drawing/2014/main" xmlns="" id="{5BD81021-6049-4636-928C-932E3E798025}"/>
            </a:ext>
          </a:extLst>
        </xdr:cNvPr>
        <xdr:cNvSpPr txBox="1"/>
      </xdr:nvSpPr>
      <xdr:spPr>
        <a:xfrm>
          <a:off x="20199427" y="1869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4" name="正方形/長方形 573">
          <a:extLst>
            <a:ext uri="{FF2B5EF4-FFF2-40B4-BE49-F238E27FC236}">
              <a16:creationId xmlns:a16="http://schemas.microsoft.com/office/drawing/2014/main" xmlns="" id="{9C9465C4-082D-45AA-9541-0B3E9CFD2E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5" name="正方形/長方形 574">
          <a:extLst>
            <a:ext uri="{FF2B5EF4-FFF2-40B4-BE49-F238E27FC236}">
              <a16:creationId xmlns:a16="http://schemas.microsoft.com/office/drawing/2014/main" xmlns="" id="{2C3C530E-BB55-4A2F-B1F9-7319AD23A3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6" name="テキスト ボックス 575">
          <a:extLst>
            <a:ext uri="{FF2B5EF4-FFF2-40B4-BE49-F238E27FC236}">
              <a16:creationId xmlns:a16="http://schemas.microsoft.com/office/drawing/2014/main" xmlns="" id="{9B36172C-28F4-4D70-8C7F-BAE109783A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分署が平成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年度に新設されたことから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、有形固定資産減価償却率は類似団体平均を大きく下回ってい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消防団器具舎倉庫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の老朽化が進んでおり、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適正な維持管理に努め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。また、庁舎については、有形固定資産減価償却率が類似団体平均より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、老朽化への対応が課題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指定避難所となっていることからも維持保全計画に基づく点検及び修繕を行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うことで長寿命化を図っていく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以上となっており、特に自治会館において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老朽化が進行してい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施設の在り方を検討し、維持管理のコスト縮減を図っていく必要があ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2,981
2,961
71.24
2,562,193
2,475,610
86,336
1,569,141
686,830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宮ヶ瀬ダムに伴う国有資産等所在市町村交付金により、平成</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年度に</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を超えて以来</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年連続で</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以上の水準を維持していましたが、年々の償却資産等の減価償却により減少し、平成</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年度には</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を下回りました。財政力指数は</a:t>
          </a:r>
          <a:r>
            <a:rPr kumimoji="1" lang="en-US" altLang="ja-JP" sz="1300" baseline="0">
              <a:latin typeface="ＭＳ Ｐゴシック" panose="020B0600070205080204" pitchFamily="50" charset="-128"/>
              <a:ea typeface="ＭＳ Ｐゴシック" panose="020B0600070205080204" pitchFamily="50" charset="-128"/>
            </a:rPr>
            <a:t>0.98</a:t>
          </a:r>
          <a:r>
            <a:rPr kumimoji="1" lang="ja-JP" altLang="en-US" sz="1300" baseline="0">
              <a:latin typeface="ＭＳ Ｐゴシック" panose="020B0600070205080204" pitchFamily="50" charset="-128"/>
              <a:ea typeface="ＭＳ Ｐゴシック" panose="020B0600070205080204" pitchFamily="50" charset="-128"/>
            </a:rPr>
            <a:t>となり、類似団体平均を上回っているものの、今後も適正な職員管理や歳出削減などに努め、健全な財政運営に努めていく必要があります。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xmlns=""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xmlns=""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xmlns=""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76454</xdr:rowOff>
    </xdr:from>
    <xdr:to>
      <xdr:col>23</xdr:col>
      <xdr:colOff>133350</xdr:colOff>
      <xdr:row>39</xdr:row>
      <xdr:rowOff>76454</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114800" y="6763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xmlns=""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66802</xdr:rowOff>
    </xdr:from>
    <xdr:to>
      <xdr:col>19</xdr:col>
      <xdr:colOff>133350</xdr:colOff>
      <xdr:row>39</xdr:row>
      <xdr:rowOff>76454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3225800" y="67533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66802</xdr:rowOff>
    </xdr:from>
    <xdr:to>
      <xdr:col>15</xdr:col>
      <xdr:colOff>82550</xdr:colOff>
      <xdr:row>39</xdr:row>
      <xdr:rowOff>66802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2336800" y="675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47498</xdr:rowOff>
    </xdr:from>
    <xdr:to>
      <xdr:col>11</xdr:col>
      <xdr:colOff>31750</xdr:colOff>
      <xdr:row>39</xdr:row>
      <xdr:rowOff>66802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1447800" y="67340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101871</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955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25654</xdr:rowOff>
    </xdr:from>
    <xdr:to>
      <xdr:col>23</xdr:col>
      <xdr:colOff>184150</xdr:colOff>
      <xdr:row>39</xdr:row>
      <xdr:rowOff>127254</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902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42181</xdr:rowOff>
    </xdr:from>
    <xdr:ext cx="762000" cy="259045"/>
    <xdr:sp macro="" textlink="">
      <xdr:nvSpPr>
        <xdr:cNvPr id="86" name="財政力該当値テキスト">
          <a:extLst>
            <a:ext uri="{FF2B5EF4-FFF2-40B4-BE49-F238E27FC236}">
              <a16:creationId xmlns:a16="http://schemas.microsoft.com/office/drawing/2014/main" xmlns="" id="{00000000-0008-0000-0300-000056000000}"/>
            </a:ext>
          </a:extLst>
        </xdr:cNvPr>
        <xdr:cNvSpPr txBox="1"/>
      </xdr:nvSpPr>
      <xdr:spPr>
        <a:xfrm>
          <a:off x="5041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25654</xdr:rowOff>
    </xdr:from>
    <xdr:to>
      <xdr:col>19</xdr:col>
      <xdr:colOff>184150</xdr:colOff>
      <xdr:row>39</xdr:row>
      <xdr:rowOff>127254</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064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137431</xdr:rowOff>
    </xdr:from>
    <xdr:ext cx="7366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733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16002</xdr:rowOff>
    </xdr:from>
    <xdr:to>
      <xdr:col>15</xdr:col>
      <xdr:colOff>133350</xdr:colOff>
      <xdr:row>39</xdr:row>
      <xdr:rowOff>117602</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3175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127779</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2844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16002</xdr:rowOff>
    </xdr:from>
    <xdr:to>
      <xdr:col>11</xdr:col>
      <xdr:colOff>82550</xdr:colOff>
      <xdr:row>39</xdr:row>
      <xdr:rowOff>117602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2286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127779</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955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168148</xdr:rowOff>
    </xdr:from>
    <xdr:to>
      <xdr:col>7</xdr:col>
      <xdr:colOff>31750</xdr:colOff>
      <xdr:row>39</xdr:row>
      <xdr:rowOff>98298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1397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108475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066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公債費の増加により</a:t>
          </a:r>
          <a:r>
            <a:rPr kumimoji="1" lang="en-US" altLang="ja-JP" sz="1300">
              <a:latin typeface="ＭＳ Ｐゴシック" panose="020B0600070205080204" pitchFamily="50" charset="-128"/>
              <a:ea typeface="ＭＳ Ｐゴシック" panose="020B0600070205080204" pitchFamily="50" charset="-128"/>
            </a:rPr>
            <a:t>89.9</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ます。扶助費については増加傾向にあるため、近隣団体の状況を把握し審査等の適正化による抑制を図るとともに、地方債の元利償還が始まるため、借入の縮減に努めなければなりません。</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国有資産等所在市町村交付金の償却資産等による減額や退職者が増加することによる村税の減額などに対して、行政改革等の取組を通じ、義務的経費の削減に努めていく必要があります。</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5186</xdr:rowOff>
    </xdr:from>
    <xdr:to>
      <xdr:col>23</xdr:col>
      <xdr:colOff>133350</xdr:colOff>
      <xdr:row>64</xdr:row>
      <xdr:rowOff>21272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114800" y="10977986"/>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120332</xdr:rowOff>
    </xdr:from>
    <xdr:to>
      <xdr:col>19</xdr:col>
      <xdr:colOff>133350</xdr:colOff>
      <xdr:row>64</xdr:row>
      <xdr:rowOff>5186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3225800" y="10921682"/>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3704</xdr:rowOff>
    </xdr:from>
    <xdr:to>
      <xdr:col>15</xdr:col>
      <xdr:colOff>82550</xdr:colOff>
      <xdr:row>63</xdr:row>
      <xdr:rowOff>120332</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0805054"/>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3704</xdr:rowOff>
    </xdr:from>
    <xdr:to>
      <xdr:col>11</xdr:col>
      <xdr:colOff>31750</xdr:colOff>
      <xdr:row>63</xdr:row>
      <xdr:rowOff>102235</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1447800" y="10805054"/>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125836</xdr:rowOff>
    </xdr:from>
    <xdr:to>
      <xdr:col>19</xdr:col>
      <xdr:colOff>184150</xdr:colOff>
      <xdr:row>64</xdr:row>
      <xdr:rowOff>55986</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40763</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101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69532</xdr:rowOff>
    </xdr:from>
    <xdr:to>
      <xdr:col>15</xdr:col>
      <xdr:colOff>133350</xdr:colOff>
      <xdr:row>63</xdr:row>
      <xdr:rowOff>171132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124354</xdr:rowOff>
    </xdr:from>
    <xdr:to>
      <xdr:col>11</xdr:col>
      <xdr:colOff>82550</xdr:colOff>
      <xdr:row>63</xdr:row>
      <xdr:rowOff>54504</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39281</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[346,935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18,431</a:t>
          </a:r>
          <a:r>
            <a:rPr kumimoji="1" lang="ja-JP" altLang="en-US" sz="1300">
              <a:latin typeface="ＭＳ Ｐゴシック" panose="020B0600070205080204" pitchFamily="50" charset="-128"/>
              <a:ea typeface="ＭＳ Ｐゴシック" panose="020B0600070205080204" pitchFamily="50" charset="-128"/>
            </a:rPr>
            <a:t>円下回っています。主に維持補修費等、委託料や備品購入費などが減額となったため物件費が減額となり、類似団体平均を下回っている要因となっています。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また、人件費については、手当の見直しや職員採用抑制をしているため減少傾向にあり、引き続き適正な定員管理に努めなければなりません。</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146808</xdr:rowOff>
    </xdr:from>
    <xdr:to>
      <xdr:col>23</xdr:col>
      <xdr:colOff>133350</xdr:colOff>
      <xdr:row>80</xdr:row>
      <xdr:rowOff>153161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114800" y="13862808"/>
          <a:ext cx="838200" cy="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131585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384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153161</xdr:rowOff>
    </xdr:from>
    <xdr:to>
      <xdr:col>19</xdr:col>
      <xdr:colOff>133350</xdr:colOff>
      <xdr:row>80</xdr:row>
      <xdr:rowOff>154769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386916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154769</xdr:rowOff>
    </xdr:from>
    <xdr:to>
      <xdr:col>15</xdr:col>
      <xdr:colOff>82550</xdr:colOff>
      <xdr:row>80</xdr:row>
      <xdr:rowOff>157314</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3870769"/>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150371</xdr:rowOff>
    </xdr:from>
    <xdr:to>
      <xdr:col>11</xdr:col>
      <xdr:colOff>31750</xdr:colOff>
      <xdr:row>80</xdr:row>
      <xdr:rowOff>157314</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3866371"/>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62186</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29010</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9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96008</xdr:rowOff>
    </xdr:from>
    <xdr:to>
      <xdr:col>23</xdr:col>
      <xdr:colOff>184150</xdr:colOff>
      <xdr:row>81</xdr:row>
      <xdr:rowOff>26158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38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17285</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7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102361</xdr:rowOff>
    </xdr:from>
    <xdr:to>
      <xdr:col>19</xdr:col>
      <xdr:colOff>184150</xdr:colOff>
      <xdr:row>81</xdr:row>
      <xdr:rowOff>32511</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8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42688</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587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103969</xdr:rowOff>
    </xdr:from>
    <xdr:to>
      <xdr:col>15</xdr:col>
      <xdr:colOff>133350</xdr:colOff>
      <xdr:row>81</xdr:row>
      <xdr:rowOff>34119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8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44296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5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106514</xdr:rowOff>
    </xdr:from>
    <xdr:to>
      <xdr:col>11</xdr:col>
      <xdr:colOff>82550</xdr:colOff>
      <xdr:row>81</xdr:row>
      <xdr:rowOff>36664</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8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46841</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5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99571</xdr:rowOff>
    </xdr:from>
    <xdr:to>
      <xdr:col>7</xdr:col>
      <xdr:colOff>31750</xdr:colOff>
      <xdr:row>81</xdr:row>
      <xdr:rowOff>29721</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8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39898</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58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年間では職員手当の見直しを行い、類似団体平均とほぼ同じ水準を推移してきましたが、平成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年度に地域手当の見直しを行ったことで、類似団体平均を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年連続下回り、今年度は全国町村平均を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下回っています。今後も給与の適正化に努めることにより引き続き縮減に努めます。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xmlns=""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xmlns=""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xmlns=""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65405</xdr:rowOff>
    </xdr:from>
    <xdr:to>
      <xdr:col>81</xdr:col>
      <xdr:colOff>44450</xdr:colOff>
      <xdr:row>86</xdr:row>
      <xdr:rowOff>77470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6179800" y="1481010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a:extLst>
            <a:ext uri="{FF2B5EF4-FFF2-40B4-BE49-F238E27FC236}">
              <a16:creationId xmlns:a16="http://schemas.microsoft.com/office/drawing/2014/main" xmlns="" id="{00000000-0008-0000-0300-0000FC000000}"/>
            </a:ext>
          </a:extLst>
        </xdr:cNvPr>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125730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5290800" y="1482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125730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4401800" y="1487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125730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3512800" y="1482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14605</xdr:rowOff>
    </xdr:from>
    <xdr:to>
      <xdr:col>81</xdr:col>
      <xdr:colOff>95250</xdr:colOff>
      <xdr:row>86</xdr:row>
      <xdr:rowOff>116205</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9672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31132</xdr:rowOff>
    </xdr:from>
    <xdr:ext cx="762000" cy="259045"/>
    <xdr:sp macro="" textlink="">
      <xdr:nvSpPr>
        <xdr:cNvPr id="271" name="給与水準   （国との比較）該当値テキスト">
          <a:extLst>
            <a:ext uri="{FF2B5EF4-FFF2-40B4-BE49-F238E27FC236}">
              <a16:creationId xmlns:a16="http://schemas.microsoft.com/office/drawing/2014/main" xmlns="" id="{00000000-0008-0000-0300-00000F010000}"/>
            </a:ext>
          </a:extLst>
        </xdr:cNvPr>
        <xdr:cNvSpPr txBox="1"/>
      </xdr:nvSpPr>
      <xdr:spPr>
        <a:xfrm>
          <a:off x="17106900" y="1460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161307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下回っています。単なる退職補充を目的とした職員採用を行うことなく、地方分権や権限移譲事務などによる事務量の変動、住民サービスの複雑・多様化に対応できるように、職員の配置を考慮していきます。住民サービスの低下を招かないよう、これからも定員管理に努めていかなければなりません。</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xmlns=""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xmlns=""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xmlns=""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56666</xdr:rowOff>
    </xdr:from>
    <xdr:to>
      <xdr:col>81</xdr:col>
      <xdr:colOff>44450</xdr:colOff>
      <xdr:row>59</xdr:row>
      <xdr:rowOff>60688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6179800" y="1017221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a:extLst>
            <a:ext uri="{FF2B5EF4-FFF2-40B4-BE49-F238E27FC236}">
              <a16:creationId xmlns:a16="http://schemas.microsoft.com/office/drawing/2014/main" xmlns="" id="{00000000-0008-0000-0300-00003C010000}"/>
            </a:ext>
          </a:extLst>
        </xdr:cNvPr>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60688</xdr:rowOff>
    </xdr:from>
    <xdr:to>
      <xdr:col>77</xdr:col>
      <xdr:colOff>44450</xdr:colOff>
      <xdr:row>59</xdr:row>
      <xdr:rowOff>74821</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5290800" y="10176238"/>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70800</xdr:rowOff>
    </xdr:from>
    <xdr:to>
      <xdr:col>72</xdr:col>
      <xdr:colOff>203200</xdr:colOff>
      <xdr:row>59</xdr:row>
      <xdr:rowOff>74821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4401800" y="101863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63790</xdr:rowOff>
    </xdr:from>
    <xdr:to>
      <xdr:col>68</xdr:col>
      <xdr:colOff>152400</xdr:colOff>
      <xdr:row>59</xdr:row>
      <xdr:rowOff>70800</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3512800" y="1017934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020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106836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3131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5866</xdr:rowOff>
    </xdr:from>
    <xdr:to>
      <xdr:col>81</xdr:col>
      <xdr:colOff>95250</xdr:colOff>
      <xdr:row>59</xdr:row>
      <xdr:rowOff>107466</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9672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22393</xdr:rowOff>
    </xdr:from>
    <xdr:ext cx="762000" cy="259045"/>
    <xdr:sp macro="" textlink="">
      <xdr:nvSpPr>
        <xdr:cNvPr id="335" name="定員管理の状況該当値テキスト">
          <a:extLst>
            <a:ext uri="{FF2B5EF4-FFF2-40B4-BE49-F238E27FC236}">
              <a16:creationId xmlns:a16="http://schemas.microsoft.com/office/drawing/2014/main" xmlns="" id="{00000000-0008-0000-0300-00004F010000}"/>
            </a:ext>
          </a:extLst>
        </xdr:cNvPr>
        <xdr:cNvSpPr txBox="1"/>
      </xdr:nvSpPr>
      <xdr:spPr>
        <a:xfrm>
          <a:off x="17106900" y="99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9888</xdr:rowOff>
    </xdr:from>
    <xdr:to>
      <xdr:col>77</xdr:col>
      <xdr:colOff>95250</xdr:colOff>
      <xdr:row>59</xdr:row>
      <xdr:rowOff>111488</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6129000" y="101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121665</xdr:rowOff>
    </xdr:from>
    <xdr:ext cx="7366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798800" y="989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24021</xdr:rowOff>
    </xdr:from>
    <xdr:to>
      <xdr:col>73</xdr:col>
      <xdr:colOff>44450</xdr:colOff>
      <xdr:row>59</xdr:row>
      <xdr:rowOff>125621</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5240000" y="101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135798</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99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20000</xdr:rowOff>
    </xdr:from>
    <xdr:to>
      <xdr:col>68</xdr:col>
      <xdr:colOff>203200</xdr:colOff>
      <xdr:row>59</xdr:row>
      <xdr:rowOff>121600</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4351000" y="101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131777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020800" y="990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12990</xdr:rowOff>
    </xdr:from>
    <xdr:to>
      <xdr:col>64</xdr:col>
      <xdr:colOff>152400</xdr:colOff>
      <xdr:row>59</xdr:row>
      <xdr:rowOff>114590</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3462000" y="101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124767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131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市町村平均、神奈川県平均と比較しても非常に高い健全度の水準に位置しています。財政調整基金等を活用することにより、予算財源を調整し、起債の抑制に努めていることによるものです。今後は、来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年度に行った消防分署施設に係る経費の起債元利償還が始まるため、さらなる財源確保に努め、適正な財政管理をしていく必要があります。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40386</xdr:rowOff>
    </xdr:from>
    <xdr:to>
      <xdr:col>81</xdr:col>
      <xdr:colOff>44450</xdr:colOff>
      <xdr:row>38</xdr:row>
      <xdr:rowOff>59690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179800" y="655548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25908</xdr:rowOff>
    </xdr:from>
    <xdr:to>
      <xdr:col>77</xdr:col>
      <xdr:colOff>44450</xdr:colOff>
      <xdr:row>38</xdr:row>
      <xdr:rowOff>40386</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5290800" y="65410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25908</xdr:rowOff>
    </xdr:from>
    <xdr:to>
      <xdr:col>72</xdr:col>
      <xdr:colOff>203200</xdr:colOff>
      <xdr:row>38</xdr:row>
      <xdr:rowOff>156210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4401800" y="654100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8890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8890</xdr:rowOff>
    </xdr:from>
    <xdr:to>
      <xdr:col>81</xdr:col>
      <xdr:colOff>95250</xdr:colOff>
      <xdr:row>38</xdr:row>
      <xdr:rowOff>110490</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101617</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161036</xdr:rowOff>
    </xdr:from>
    <xdr:to>
      <xdr:col>77</xdr:col>
      <xdr:colOff>95250</xdr:colOff>
      <xdr:row>38</xdr:row>
      <xdr:rowOff>91186</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65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101363</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627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146558</xdr:rowOff>
    </xdr:from>
    <xdr:to>
      <xdr:col>73</xdr:col>
      <xdr:colOff>44450</xdr:colOff>
      <xdr:row>38</xdr:row>
      <xdr:rowOff>76708</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86885</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起債を行っていますが、財政調整基金等により、将来負担比率は非常に低い水準を保っています。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xmlns=""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xmlns=""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xmlns=""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xmlns=""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xmlns=""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2,981
2,961
71.24
2,562,193
2,475,610
86,336
1,569,141
686,830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人件費に係る経常収支比率は、類似団体平均と比較すると高くなっていますが、職員手当の見直しや退職による変動により、前年度に比べると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ポイント低くなっています。全体職員数が少ないことから、地方分権等に伴う事務量の増加や住民サービスの多様化に対応できるよう、適正な定員管理に努めていかなければなりません。</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45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6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31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較すると高くなっています。前年度と比較するとふるさと応援寄付金業務の委託料などが増加したことにより、多少の増額がありました。物件費全体の抑制に努めていかなければなりません。</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19</xdr:row>
      <xdr:rowOff>65278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32405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154432</xdr:rowOff>
    </xdr:from>
    <xdr:to>
      <xdr:col>78</xdr:col>
      <xdr:colOff>69850</xdr:colOff>
      <xdr:row>19</xdr:row>
      <xdr:rowOff>19558</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154432</xdr:rowOff>
    </xdr:from>
    <xdr:to>
      <xdr:col>73</xdr:col>
      <xdr:colOff>180975</xdr:colOff>
      <xdr:row>19</xdr:row>
      <xdr:rowOff>19558</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893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154432</xdr:rowOff>
    </xdr:from>
    <xdr:to>
      <xdr:col>69</xdr:col>
      <xdr:colOff>92075</xdr:colOff>
      <xdr:row>19</xdr:row>
      <xdr:rowOff>74422</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004800" y="3240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14478</xdr:rowOff>
    </xdr:from>
    <xdr:to>
      <xdr:col>82</xdr:col>
      <xdr:colOff>158750</xdr:colOff>
      <xdr:row>19</xdr:row>
      <xdr:rowOff>116078</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158005</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140208</xdr:rowOff>
    </xdr:from>
    <xdr:to>
      <xdr:col>74</xdr:col>
      <xdr:colOff>31750</xdr:colOff>
      <xdr:row>19</xdr:row>
      <xdr:rowOff>70358</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55135</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103632</xdr:rowOff>
    </xdr:from>
    <xdr:to>
      <xdr:col>69</xdr:col>
      <xdr:colOff>142875</xdr:colOff>
      <xdr:row>19</xdr:row>
      <xdr:rowOff>33782</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18559</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23622</xdr:rowOff>
    </xdr:from>
    <xdr:to>
      <xdr:col>65</xdr:col>
      <xdr:colOff>53975</xdr:colOff>
      <xdr:row>19</xdr:row>
      <xdr:rowOff>125222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109999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毎年、ほぼ類似団体平均を少し上回る程度となっています。心身障害児者介護給付費や地域型保育給付費負担金が増加したことにより、前年度より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ポイント高くなっています。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今後は、扶助費が増加傾向にあることから、審査基準の検討など給付の抑制について見直していく必要があります。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45357</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6302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29028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78015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2209800" y="95649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56</xdr:row>
      <xdr:rowOff>78015</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5975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その他に係る経常収支比率は、類似団体平均と比較すると低くなっていますが、下水道事業特別会計繰出金が長寿命化事業などにより、増額傾向にあるので、今後も繰出金の精査・抑制等に努めなければなりません。</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xmlns=""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xmlns=""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xmlns=""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29845</xdr:rowOff>
    </xdr:from>
    <xdr:to>
      <xdr:col>82</xdr:col>
      <xdr:colOff>107950</xdr:colOff>
      <xdr:row>56</xdr:row>
      <xdr:rowOff>46990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5671800" y="96310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a:extLst>
            <a:ext uri="{FF2B5EF4-FFF2-40B4-BE49-F238E27FC236}">
              <a16:creationId xmlns:a16="http://schemas.microsoft.com/office/drawing/2014/main" xmlns="" id="{00000000-0008-0000-0400-0000F3000000}"/>
            </a:ext>
          </a:extLst>
        </xdr:cNvPr>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xmlns=""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24130</xdr:rowOff>
    </xdr:from>
    <xdr:to>
      <xdr:col>78</xdr:col>
      <xdr:colOff>69850</xdr:colOff>
      <xdr:row>56</xdr:row>
      <xdr:rowOff>46990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4782800" y="9625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24130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3893800" y="9613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41275</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3004800" y="961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150495</xdr:rowOff>
    </xdr:from>
    <xdr:to>
      <xdr:col>82</xdr:col>
      <xdr:colOff>158750</xdr:colOff>
      <xdr:row>56</xdr:row>
      <xdr:rowOff>80645</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64592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167022</xdr:rowOff>
    </xdr:from>
    <xdr:ext cx="762000" cy="259045"/>
    <xdr:sp macro="" textlink="">
      <xdr:nvSpPr>
        <xdr:cNvPr id="262" name="その他該当値テキスト">
          <a:extLst>
            <a:ext uri="{FF2B5EF4-FFF2-40B4-BE49-F238E27FC236}">
              <a16:creationId xmlns:a16="http://schemas.microsoft.com/office/drawing/2014/main" xmlns="" id="{00000000-0008-0000-0400-000006010000}"/>
            </a:ext>
          </a:extLst>
        </xdr:cNvPr>
        <xdr:cNvSpPr txBox="1"/>
      </xdr:nvSpPr>
      <xdr:spPr>
        <a:xfrm>
          <a:off x="16598900" y="942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167640</xdr:rowOff>
    </xdr:from>
    <xdr:to>
      <xdr:col>78</xdr:col>
      <xdr:colOff>120650</xdr:colOff>
      <xdr:row>56</xdr:row>
      <xdr:rowOff>97790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5621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107967</xdr:rowOff>
    </xdr:from>
    <xdr:ext cx="7366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290800" y="9366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144780</xdr:rowOff>
    </xdr:from>
    <xdr:to>
      <xdr:col>74</xdr:col>
      <xdr:colOff>31750</xdr:colOff>
      <xdr:row>56</xdr:row>
      <xdr:rowOff>74930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4732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85107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4401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161925</xdr:rowOff>
    </xdr:from>
    <xdr:to>
      <xdr:col>65</xdr:col>
      <xdr:colOff>53975</xdr:colOff>
      <xdr:row>56</xdr:row>
      <xdr:rowOff>92075</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2954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102252</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2623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今年度は、地域医療拠点施設開業準備費補助金があり、前年度と比較すると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ポイント高くなりました。平成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年度から、類似団体平均よりも高い傾向にあり、補助金の支給要件などの見直し、必要性など給付の抑制を図っていく必要があります。</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85090</xdr:rowOff>
    </xdr:from>
    <xdr:to>
      <xdr:col>82</xdr:col>
      <xdr:colOff>107950</xdr:colOff>
      <xdr:row>37</xdr:row>
      <xdr:rowOff>96520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5671800" y="6428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85090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4782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111760</xdr:rowOff>
    </xdr:from>
    <xdr:to>
      <xdr:col>73</xdr:col>
      <xdr:colOff>180975</xdr:colOff>
      <xdr:row>37</xdr:row>
      <xdr:rowOff>31750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3893800" y="611251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111760</xdr:rowOff>
    </xdr:from>
    <xdr:to>
      <xdr:col>69</xdr:col>
      <xdr:colOff>92075</xdr:colOff>
      <xdr:row>35</xdr:row>
      <xdr:rowOff>149860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004800" y="61125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45720</xdr:rowOff>
    </xdr:from>
    <xdr:to>
      <xdr:col>82</xdr:col>
      <xdr:colOff>158750</xdr:colOff>
      <xdr:row>37</xdr:row>
      <xdr:rowOff>147320</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17797</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34290</xdr:rowOff>
    </xdr:from>
    <xdr:to>
      <xdr:col>78</xdr:col>
      <xdr:colOff>120650</xdr:colOff>
      <xdr:row>37</xdr:row>
      <xdr:rowOff>135890</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120667</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60960</xdr:rowOff>
    </xdr:from>
    <xdr:to>
      <xdr:col>69</xdr:col>
      <xdr:colOff>142875</xdr:colOff>
      <xdr:row>35</xdr:row>
      <xdr:rowOff>162560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行った起債の元利償還が始まり、前年度から少し高い水準になっていますが、類似団体平均、全国平均、神奈川県平均と比較しても、非常に低い数値となっています。来年度から消防分署施設に係る経費の起債元利償還が始まるため、財源の確保に努め、適正な財政運用をしていかなければなりません。</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xmlns=""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xmlns=""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xmlns=""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35560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3987800" y="12547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xmlns=""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8890</xdr:rowOff>
    </xdr:from>
    <xdr:to>
      <xdr:col>19</xdr:col>
      <xdr:colOff>187325</xdr:colOff>
      <xdr:row>73</xdr:row>
      <xdr:rowOff>31750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098800" y="12524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8890</xdr:rowOff>
    </xdr:from>
    <xdr:to>
      <xdr:col>15</xdr:col>
      <xdr:colOff>98425</xdr:colOff>
      <xdr:row>73</xdr:row>
      <xdr:rowOff>8890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2209800" y="12524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xdr:rowOff>
    </xdr:from>
    <xdr:to>
      <xdr:col>11</xdr:col>
      <xdr:colOff>9525</xdr:colOff>
      <xdr:row>73</xdr:row>
      <xdr:rowOff>27940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1320800" y="125247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156210</xdr:rowOff>
    </xdr:from>
    <xdr:to>
      <xdr:col>24</xdr:col>
      <xdr:colOff>76200</xdr:colOff>
      <xdr:row>73</xdr:row>
      <xdr:rowOff>86360</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47752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64787</xdr:rowOff>
    </xdr:from>
    <xdr:ext cx="762000" cy="259045"/>
    <xdr:sp macro="" textlink="">
      <xdr:nvSpPr>
        <xdr:cNvPr id="382" name="公債費該当値テキスト">
          <a:extLst>
            <a:ext uri="{FF2B5EF4-FFF2-40B4-BE49-F238E27FC236}">
              <a16:creationId xmlns:a16="http://schemas.microsoft.com/office/drawing/2014/main" xmlns="" id="{00000000-0008-0000-0400-00007E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129540</xdr:rowOff>
    </xdr:from>
    <xdr:to>
      <xdr:col>15</xdr:col>
      <xdr:colOff>149225</xdr:colOff>
      <xdr:row>73</xdr:row>
      <xdr:rowOff>59690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048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69867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717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148590</xdr:rowOff>
    </xdr:from>
    <xdr:to>
      <xdr:col>6</xdr:col>
      <xdr:colOff>171450</xdr:colOff>
      <xdr:row>73</xdr:row>
      <xdr:rowOff>78740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1270000" y="124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88917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226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類似団体平均と比較すると高い傾向が続いています。前年度に比べて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ポイント高くなっていますが、主に人件費が高いことが要因であり、今後も適正な職員管理に努めていかなければなりません。</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138430</xdr:rowOff>
    </xdr:from>
    <xdr:to>
      <xdr:col>82</xdr:col>
      <xdr:colOff>107950</xdr:colOff>
      <xdr:row>81</xdr:row>
      <xdr:rowOff>161289</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5671800" y="14025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66584</xdr:rowOff>
    </xdr:from>
    <xdr:to>
      <xdr:col>78</xdr:col>
      <xdr:colOff>69850</xdr:colOff>
      <xdr:row>81</xdr:row>
      <xdr:rowOff>138430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9540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48623</xdr:rowOff>
    </xdr:from>
    <xdr:to>
      <xdr:col>73</xdr:col>
      <xdr:colOff>180975</xdr:colOff>
      <xdr:row>81</xdr:row>
      <xdr:rowOff>66584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893800" y="13764623"/>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48623</xdr:rowOff>
    </xdr:from>
    <xdr:to>
      <xdr:col>69</xdr:col>
      <xdr:colOff>92075</xdr:colOff>
      <xdr:row>81</xdr:row>
      <xdr:rowOff>20864</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004800" y="1376462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110489</xdr:rowOff>
    </xdr:from>
    <xdr:to>
      <xdr:col>82</xdr:col>
      <xdr:colOff>158750</xdr:colOff>
      <xdr:row>82</xdr:row>
      <xdr:rowOff>40639</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19066</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87630</xdr:rowOff>
    </xdr:from>
    <xdr:to>
      <xdr:col>78</xdr:col>
      <xdr:colOff>120650</xdr:colOff>
      <xdr:row>82</xdr:row>
      <xdr:rowOff>17780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2557</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406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15784</xdr:rowOff>
    </xdr:from>
    <xdr:to>
      <xdr:col>74</xdr:col>
      <xdr:colOff>31750</xdr:colOff>
      <xdr:row>81</xdr:row>
      <xdr:rowOff>117384</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90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102161</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169273</xdr:rowOff>
    </xdr:from>
    <xdr:to>
      <xdr:col>69</xdr:col>
      <xdr:colOff>142875</xdr:colOff>
      <xdr:row>80</xdr:row>
      <xdr:rowOff>99423</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84200</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80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141514</xdr:rowOff>
    </xdr:from>
    <xdr:to>
      <xdr:col>65</xdr:col>
      <xdr:colOff>53975</xdr:colOff>
      <xdr:row>81</xdr:row>
      <xdr:rowOff>71664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85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56441</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75236</xdr:rowOff>
    </xdr:from>
    <xdr:to>
      <xdr:col>29</xdr:col>
      <xdr:colOff>127000</xdr:colOff>
      <xdr:row>18</xdr:row>
      <xdr:rowOff>94674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003800" y="3208961"/>
          <a:ext cx="647700" cy="1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75236</xdr:rowOff>
    </xdr:from>
    <xdr:to>
      <xdr:col>26</xdr:col>
      <xdr:colOff>50800</xdr:colOff>
      <xdr:row>18</xdr:row>
      <xdr:rowOff>76169</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4305300" y="3208961"/>
          <a:ext cx="698500" cy="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73216</xdr:rowOff>
    </xdr:from>
    <xdr:to>
      <xdr:col>22</xdr:col>
      <xdr:colOff>114300</xdr:colOff>
      <xdr:row>18</xdr:row>
      <xdr:rowOff>76169</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3606800" y="3206941"/>
          <a:ext cx="698500" cy="2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73216</xdr:rowOff>
    </xdr:from>
    <xdr:to>
      <xdr:col>18</xdr:col>
      <xdr:colOff>177800</xdr:colOff>
      <xdr:row>18</xdr:row>
      <xdr:rowOff>87390</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2908300" y="3206941"/>
          <a:ext cx="6985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141940</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43874</xdr:rowOff>
    </xdr:from>
    <xdr:to>
      <xdr:col>29</xdr:col>
      <xdr:colOff>177800</xdr:colOff>
      <xdr:row>18</xdr:row>
      <xdr:rowOff>145474</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317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15951</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31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24436</xdr:rowOff>
    </xdr:from>
    <xdr:to>
      <xdr:col>26</xdr:col>
      <xdr:colOff>101600</xdr:colOff>
      <xdr:row>18</xdr:row>
      <xdr:rowOff>126036</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315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110813</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3244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25369</xdr:rowOff>
    </xdr:from>
    <xdr:to>
      <xdr:col>22</xdr:col>
      <xdr:colOff>165100</xdr:colOff>
      <xdr:row>18</xdr:row>
      <xdr:rowOff>126969</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3159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111746</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324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22416</xdr:rowOff>
    </xdr:from>
    <xdr:to>
      <xdr:col>19</xdr:col>
      <xdr:colOff>38100</xdr:colOff>
      <xdr:row>18</xdr:row>
      <xdr:rowOff>124016</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315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134193</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292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36590</xdr:rowOff>
    </xdr:from>
    <xdr:to>
      <xdr:col>15</xdr:col>
      <xdr:colOff>101600</xdr:colOff>
      <xdr:row>18</xdr:row>
      <xdr:rowOff>138190</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3170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122967</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325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255121</xdr:rowOff>
    </xdr:from>
    <xdr:to>
      <xdr:col>29</xdr:col>
      <xdr:colOff>127000</xdr:colOff>
      <xdr:row>37</xdr:row>
      <xdr:rowOff>271932</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379821"/>
          <a:ext cx="647700" cy="1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271932</xdr:rowOff>
    </xdr:from>
    <xdr:to>
      <xdr:col>26</xdr:col>
      <xdr:colOff>50800</xdr:colOff>
      <xdr:row>37</xdr:row>
      <xdr:rowOff>295236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7396632"/>
          <a:ext cx="698500" cy="2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295236</xdr:rowOff>
    </xdr:from>
    <xdr:to>
      <xdr:col>22</xdr:col>
      <xdr:colOff>114300</xdr:colOff>
      <xdr:row>37</xdr:row>
      <xdr:rowOff>295282</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7419936"/>
          <a:ext cx="698500" cy="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292206</xdr:rowOff>
    </xdr:from>
    <xdr:to>
      <xdr:col>18</xdr:col>
      <xdr:colOff>177800</xdr:colOff>
      <xdr:row>37</xdr:row>
      <xdr:rowOff>295282</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416906"/>
          <a:ext cx="698500" cy="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169637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7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133740</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74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204321</xdr:rowOff>
    </xdr:from>
    <xdr:to>
      <xdr:col>29</xdr:col>
      <xdr:colOff>177800</xdr:colOff>
      <xdr:row>37</xdr:row>
      <xdr:rowOff>305921</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329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112898</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23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221132</xdr:rowOff>
    </xdr:from>
    <xdr:to>
      <xdr:col>26</xdr:col>
      <xdr:colOff>101600</xdr:colOff>
      <xdr:row>37</xdr:row>
      <xdr:rowOff>322732</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34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307509</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43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244436</xdr:rowOff>
    </xdr:from>
    <xdr:to>
      <xdr:col>22</xdr:col>
      <xdr:colOff>165100</xdr:colOff>
      <xdr:row>38</xdr:row>
      <xdr:rowOff>3136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36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330813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4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244482</xdr:rowOff>
    </xdr:from>
    <xdr:to>
      <xdr:col>19</xdr:col>
      <xdr:colOff>38100</xdr:colOff>
      <xdr:row>38</xdr:row>
      <xdr:rowOff>3182</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369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330859</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45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241406</xdr:rowOff>
    </xdr:from>
    <xdr:to>
      <xdr:col>15</xdr:col>
      <xdr:colOff>101600</xdr:colOff>
      <xdr:row>38</xdr:row>
      <xdr:rowOff>106</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36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327783</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45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2,981
2,961
71.24
2,562,193
2,475,610
86,336
1,569,141
686,830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127143</xdr:rowOff>
    </xdr:from>
    <xdr:to>
      <xdr:col>24</xdr:col>
      <xdr:colOff>63500</xdr:colOff>
      <xdr:row>37</xdr:row>
      <xdr:rowOff>140943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3797300" y="6470793"/>
          <a:ext cx="838200" cy="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124216</xdr:rowOff>
    </xdr:from>
    <xdr:to>
      <xdr:col>19</xdr:col>
      <xdr:colOff>177800</xdr:colOff>
      <xdr:row>37</xdr:row>
      <xdr:rowOff>127143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2908300" y="6467866"/>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116164</xdr:rowOff>
    </xdr:from>
    <xdr:to>
      <xdr:col>15</xdr:col>
      <xdr:colOff>50800</xdr:colOff>
      <xdr:row>37</xdr:row>
      <xdr:rowOff>124216</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019300" y="6459814"/>
          <a:ext cx="8890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116164</xdr:rowOff>
    </xdr:from>
    <xdr:to>
      <xdr:col>10</xdr:col>
      <xdr:colOff>114300</xdr:colOff>
      <xdr:row>37</xdr:row>
      <xdr:rowOff>126055</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1130300" y="6459814"/>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90143</xdr:rowOff>
    </xdr:from>
    <xdr:to>
      <xdr:col>24</xdr:col>
      <xdr:colOff>114300</xdr:colOff>
      <xdr:row>38</xdr:row>
      <xdr:rowOff>20293</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4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68570</xdr:rowOff>
    </xdr:from>
    <xdr:ext cx="599010"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641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76343</xdr:rowOff>
    </xdr:from>
    <xdr:to>
      <xdr:col>20</xdr:col>
      <xdr:colOff>38100</xdr:colOff>
      <xdr:row>38</xdr:row>
      <xdr:rowOff>6493</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41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169070</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497795" y="651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73416</xdr:rowOff>
    </xdr:from>
    <xdr:to>
      <xdr:col>15</xdr:col>
      <xdr:colOff>101600</xdr:colOff>
      <xdr:row>38</xdr:row>
      <xdr:rowOff>3566</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41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166143</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08795" y="650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65364</xdr:rowOff>
    </xdr:from>
    <xdr:to>
      <xdr:col>10</xdr:col>
      <xdr:colOff>165100</xdr:colOff>
      <xdr:row>37</xdr:row>
      <xdr:rowOff>166964</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4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12041</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19795" y="618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75255</xdr:rowOff>
    </xdr:from>
    <xdr:to>
      <xdr:col>6</xdr:col>
      <xdr:colOff>38100</xdr:colOff>
      <xdr:row>38</xdr:row>
      <xdr:rowOff>5405</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4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21932</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30795" y="619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155146</xdr:rowOff>
    </xdr:from>
    <xdr:to>
      <xdr:col>24</xdr:col>
      <xdr:colOff>63500</xdr:colOff>
      <xdr:row>58</xdr:row>
      <xdr:rowOff>156980</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10099246"/>
          <a:ext cx="8382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151851</xdr:rowOff>
    </xdr:from>
    <xdr:to>
      <xdr:col>19</xdr:col>
      <xdr:colOff>177800</xdr:colOff>
      <xdr:row>58</xdr:row>
      <xdr:rowOff>155146</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2908300" y="10095951"/>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151140</xdr:rowOff>
    </xdr:from>
    <xdr:to>
      <xdr:col>15</xdr:col>
      <xdr:colOff>50800</xdr:colOff>
      <xdr:row>58</xdr:row>
      <xdr:rowOff>151851</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019300" y="10095240"/>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151140</xdr:rowOff>
    </xdr:from>
    <xdr:to>
      <xdr:col>10</xdr:col>
      <xdr:colOff>114300</xdr:colOff>
      <xdr:row>58</xdr:row>
      <xdr:rowOff>156891</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10095240"/>
          <a:ext cx="8890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36408</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30795"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106180</xdr:rowOff>
    </xdr:from>
    <xdr:to>
      <xdr:col>24</xdr:col>
      <xdr:colOff>114300</xdr:colOff>
      <xdr:row>59</xdr:row>
      <xdr:rowOff>36330</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10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38371</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9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104346</xdr:rowOff>
    </xdr:from>
    <xdr:to>
      <xdr:col>20</xdr:col>
      <xdr:colOff>38100</xdr:colOff>
      <xdr:row>59</xdr:row>
      <xdr:rowOff>34496</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100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25623</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1014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101051</xdr:rowOff>
    </xdr:from>
    <xdr:to>
      <xdr:col>15</xdr:col>
      <xdr:colOff>101600</xdr:colOff>
      <xdr:row>59</xdr:row>
      <xdr:rowOff>31201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1004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22328</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1013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100340</xdr:rowOff>
    </xdr:from>
    <xdr:to>
      <xdr:col>10</xdr:col>
      <xdr:colOff>165100</xdr:colOff>
      <xdr:row>59</xdr:row>
      <xdr:rowOff>30490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100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21617</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1013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106091</xdr:rowOff>
    </xdr:from>
    <xdr:to>
      <xdr:col>6</xdr:col>
      <xdr:colOff>38100</xdr:colOff>
      <xdr:row>59</xdr:row>
      <xdr:rowOff>36241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100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27368</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30795" y="1014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22250</xdr:rowOff>
    </xdr:from>
    <xdr:to>
      <xdr:col>24</xdr:col>
      <xdr:colOff>63500</xdr:colOff>
      <xdr:row>79</xdr:row>
      <xdr:rowOff>29023</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566800"/>
          <a:ext cx="8382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22250</xdr:rowOff>
    </xdr:from>
    <xdr:to>
      <xdr:col>19</xdr:col>
      <xdr:colOff>177800</xdr:colOff>
      <xdr:row>79</xdr:row>
      <xdr:rowOff>30604</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566800"/>
          <a:ext cx="889000" cy="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28642</xdr:rowOff>
    </xdr:from>
    <xdr:to>
      <xdr:col>15</xdr:col>
      <xdr:colOff>50800</xdr:colOff>
      <xdr:row>79</xdr:row>
      <xdr:rowOff>30604</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573192"/>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24684</xdr:rowOff>
    </xdr:from>
    <xdr:to>
      <xdr:col>10</xdr:col>
      <xdr:colOff>114300</xdr:colOff>
      <xdr:row>79</xdr:row>
      <xdr:rowOff>28642</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569234"/>
          <a:ext cx="8890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149673</xdr:rowOff>
    </xdr:from>
    <xdr:to>
      <xdr:col>24</xdr:col>
      <xdr:colOff>114300</xdr:colOff>
      <xdr:row>79</xdr:row>
      <xdr:rowOff>79823</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5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64600</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43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142900</xdr:rowOff>
    </xdr:from>
    <xdr:to>
      <xdr:col>20</xdr:col>
      <xdr:colOff>38100</xdr:colOff>
      <xdr:row>79</xdr:row>
      <xdr:rowOff>73050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5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64177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6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151254</xdr:rowOff>
    </xdr:from>
    <xdr:to>
      <xdr:col>15</xdr:col>
      <xdr:colOff>101600</xdr:colOff>
      <xdr:row>79</xdr:row>
      <xdr:rowOff>81404</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5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72531</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61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149292</xdr:rowOff>
    </xdr:from>
    <xdr:to>
      <xdr:col>10</xdr:col>
      <xdr:colOff>165100</xdr:colOff>
      <xdr:row>79</xdr:row>
      <xdr:rowOff>79442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52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70569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61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145334</xdr:rowOff>
    </xdr:from>
    <xdr:to>
      <xdr:col>6</xdr:col>
      <xdr:colOff>38100</xdr:colOff>
      <xdr:row>79</xdr:row>
      <xdr:rowOff>75484</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5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66611</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61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97267</xdr:rowOff>
    </xdr:from>
    <xdr:to>
      <xdr:col>24</xdr:col>
      <xdr:colOff>63500</xdr:colOff>
      <xdr:row>96</xdr:row>
      <xdr:rowOff>104997</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3797300" y="16556467"/>
          <a:ext cx="8382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97267</xdr:rowOff>
    </xdr:from>
    <xdr:to>
      <xdr:col>19</xdr:col>
      <xdr:colOff>177800</xdr:colOff>
      <xdr:row>96</xdr:row>
      <xdr:rowOff>114630</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556467"/>
          <a:ext cx="889000" cy="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74876</xdr:rowOff>
    </xdr:from>
    <xdr:to>
      <xdr:col>15</xdr:col>
      <xdr:colOff>50800</xdr:colOff>
      <xdr:row>96</xdr:row>
      <xdr:rowOff>114630</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534076"/>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74876</xdr:rowOff>
    </xdr:from>
    <xdr:to>
      <xdr:col>10</xdr:col>
      <xdr:colOff>114300</xdr:colOff>
      <xdr:row>96</xdr:row>
      <xdr:rowOff>103222</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534076"/>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54197</xdr:rowOff>
    </xdr:from>
    <xdr:to>
      <xdr:col>24</xdr:col>
      <xdr:colOff>114300</xdr:colOff>
      <xdr:row>96</xdr:row>
      <xdr:rowOff>155797</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32624</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46467</xdr:rowOff>
    </xdr:from>
    <xdr:to>
      <xdr:col>20</xdr:col>
      <xdr:colOff>38100</xdr:colOff>
      <xdr:row>96</xdr:row>
      <xdr:rowOff>148067</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139194</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5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63830</xdr:rowOff>
    </xdr:from>
    <xdr:to>
      <xdr:col>15</xdr:col>
      <xdr:colOff>101600</xdr:colOff>
      <xdr:row>96</xdr:row>
      <xdr:rowOff>165430</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156557</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6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24076</xdr:rowOff>
    </xdr:from>
    <xdr:to>
      <xdr:col>10</xdr:col>
      <xdr:colOff>165100</xdr:colOff>
      <xdr:row>96</xdr:row>
      <xdr:rowOff>125676</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4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116803</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5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52422</xdr:rowOff>
    </xdr:from>
    <xdr:to>
      <xdr:col>6</xdr:col>
      <xdr:colOff>38100</xdr:colOff>
      <xdr:row>96</xdr:row>
      <xdr:rowOff>154022</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5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145149</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6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128239</xdr:rowOff>
    </xdr:from>
    <xdr:to>
      <xdr:col>55</xdr:col>
      <xdr:colOff>0</xdr:colOff>
      <xdr:row>37</xdr:row>
      <xdr:rowOff>129931</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6471889"/>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159408</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160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128239</xdr:rowOff>
    </xdr:from>
    <xdr:to>
      <xdr:col>50</xdr:col>
      <xdr:colOff>114300</xdr:colOff>
      <xdr:row>37</xdr:row>
      <xdr:rowOff>135865</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471889"/>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110518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135865</xdr:rowOff>
    </xdr:from>
    <xdr:to>
      <xdr:col>45</xdr:col>
      <xdr:colOff>177800</xdr:colOff>
      <xdr:row>37</xdr:row>
      <xdr:rowOff>162013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479515"/>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114021</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162013</xdr:rowOff>
    </xdr:from>
    <xdr:to>
      <xdr:col>41</xdr:col>
      <xdr:colOff>50800</xdr:colOff>
      <xdr:row>38</xdr:row>
      <xdr:rowOff>42349</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05663"/>
          <a:ext cx="889000" cy="5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79131</xdr:rowOff>
    </xdr:from>
    <xdr:to>
      <xdr:col>55</xdr:col>
      <xdr:colOff>50800</xdr:colOff>
      <xdr:row>38</xdr:row>
      <xdr:rowOff>9282</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422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57558</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40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77439</xdr:rowOff>
    </xdr:from>
    <xdr:to>
      <xdr:col>50</xdr:col>
      <xdr:colOff>165100</xdr:colOff>
      <xdr:row>38</xdr:row>
      <xdr:rowOff>7589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4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170166</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51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85065</xdr:rowOff>
    </xdr:from>
    <xdr:to>
      <xdr:col>46</xdr:col>
      <xdr:colOff>38100</xdr:colOff>
      <xdr:row>38</xdr:row>
      <xdr:rowOff>15215</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6342</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52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111213</xdr:rowOff>
    </xdr:from>
    <xdr:to>
      <xdr:col>41</xdr:col>
      <xdr:colOff>101600</xdr:colOff>
      <xdr:row>38</xdr:row>
      <xdr:rowOff>41363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32490</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654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162999</xdr:rowOff>
    </xdr:from>
    <xdr:to>
      <xdr:col>36</xdr:col>
      <xdr:colOff>165100</xdr:colOff>
      <xdr:row>38</xdr:row>
      <xdr:rowOff>93149</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5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84276</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104737</xdr:rowOff>
    </xdr:from>
    <xdr:to>
      <xdr:col>55</xdr:col>
      <xdr:colOff>0</xdr:colOff>
      <xdr:row>58</xdr:row>
      <xdr:rowOff>153189</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9639300" y="10048837"/>
          <a:ext cx="838200" cy="4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104737</xdr:rowOff>
    </xdr:from>
    <xdr:to>
      <xdr:col>50</xdr:col>
      <xdr:colOff>114300</xdr:colOff>
      <xdr:row>58</xdr:row>
      <xdr:rowOff>155010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10048837"/>
          <a:ext cx="8890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144995</xdr:rowOff>
    </xdr:from>
    <xdr:to>
      <xdr:col>45</xdr:col>
      <xdr:colOff>177800</xdr:colOff>
      <xdr:row>58</xdr:row>
      <xdr:rowOff>155010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7861300" y="10089095"/>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144995</xdr:rowOff>
    </xdr:from>
    <xdr:to>
      <xdr:col>41</xdr:col>
      <xdr:colOff>50800</xdr:colOff>
      <xdr:row>58</xdr:row>
      <xdr:rowOff>166026</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1008909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102389</xdr:rowOff>
    </xdr:from>
    <xdr:to>
      <xdr:col>55</xdr:col>
      <xdr:colOff>50800</xdr:colOff>
      <xdr:row>59</xdr:row>
      <xdr:rowOff>32539</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100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33137</xdr:rowOff>
    </xdr:from>
    <xdr:ext cx="599010"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97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53937</xdr:rowOff>
    </xdr:from>
    <xdr:to>
      <xdr:col>50</xdr:col>
      <xdr:colOff>165100</xdr:colOff>
      <xdr:row>58</xdr:row>
      <xdr:rowOff>155537</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9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146664</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39795" y="1009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104210</xdr:rowOff>
    </xdr:from>
    <xdr:to>
      <xdr:col>46</xdr:col>
      <xdr:colOff>38100</xdr:colOff>
      <xdr:row>59</xdr:row>
      <xdr:rowOff>34360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100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25487</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50795" y="1014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94195</xdr:rowOff>
    </xdr:from>
    <xdr:to>
      <xdr:col>41</xdr:col>
      <xdr:colOff>101600</xdr:colOff>
      <xdr:row>59</xdr:row>
      <xdr:rowOff>24345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100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15472</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61795" y="1013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115226</xdr:rowOff>
    </xdr:from>
    <xdr:to>
      <xdr:col>36</xdr:col>
      <xdr:colOff>165100</xdr:colOff>
      <xdr:row>59</xdr:row>
      <xdr:rowOff>45376</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100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36503</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672795" y="1015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xmlns=""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xmlns=""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xmlns=""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81071</xdr:rowOff>
    </xdr:from>
    <xdr:to>
      <xdr:col>55</xdr:col>
      <xdr:colOff>0</xdr:colOff>
      <xdr:row>79</xdr:row>
      <xdr:rowOff>1818</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9639300" y="13454171"/>
          <a:ext cx="838200" cy="9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a:extLst>
            <a:ext uri="{FF2B5EF4-FFF2-40B4-BE49-F238E27FC236}">
              <a16:creationId xmlns:a16="http://schemas.microsoft.com/office/drawing/2014/main" xmlns="" id="{00000000-0008-0000-0600-000097010000}"/>
            </a:ext>
          </a:extLst>
        </xdr:cNvPr>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81071</xdr:rowOff>
    </xdr:from>
    <xdr:to>
      <xdr:col>50</xdr:col>
      <xdr:colOff>114300</xdr:colOff>
      <xdr:row>79</xdr:row>
      <xdr:rowOff>29350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8750300" y="13454171"/>
          <a:ext cx="889000" cy="1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165626</xdr:rowOff>
    </xdr:from>
    <xdr:to>
      <xdr:col>45</xdr:col>
      <xdr:colOff>177800</xdr:colOff>
      <xdr:row>79</xdr:row>
      <xdr:rowOff>29350</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7861300" y="13538726"/>
          <a:ext cx="889000" cy="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165626</xdr:rowOff>
    </xdr:from>
    <xdr:to>
      <xdr:col>41</xdr:col>
      <xdr:colOff>50800</xdr:colOff>
      <xdr:row>79</xdr:row>
      <xdr:rowOff>36824</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6972300" y="13538726"/>
          <a:ext cx="889000" cy="4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122468</xdr:rowOff>
    </xdr:from>
    <xdr:to>
      <xdr:col>55</xdr:col>
      <xdr:colOff>50800</xdr:colOff>
      <xdr:row>79</xdr:row>
      <xdr:rowOff>52618</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10426700" y="134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75088</xdr:rowOff>
    </xdr:from>
    <xdr:ext cx="534377"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4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30271</xdr:rowOff>
    </xdr:from>
    <xdr:to>
      <xdr:col>50</xdr:col>
      <xdr:colOff>165100</xdr:colOff>
      <xdr:row>78</xdr:row>
      <xdr:rowOff>131871</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9588500" y="134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148398</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339795" y="1317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150000</xdr:rowOff>
    </xdr:from>
    <xdr:to>
      <xdr:col>46</xdr:col>
      <xdr:colOff>38100</xdr:colOff>
      <xdr:row>79</xdr:row>
      <xdr:rowOff>80150</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8699500" y="135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71277</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483111" y="136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114826</xdr:rowOff>
    </xdr:from>
    <xdr:to>
      <xdr:col>41</xdr:col>
      <xdr:colOff>101600</xdr:colOff>
      <xdr:row>79</xdr:row>
      <xdr:rowOff>44976</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7810500" y="134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36103</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594111" y="1358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157474</xdr:rowOff>
    </xdr:from>
    <xdr:to>
      <xdr:col>36</xdr:col>
      <xdr:colOff>165100</xdr:colOff>
      <xdr:row>79</xdr:row>
      <xdr:rowOff>87624</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6921500" y="135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78751</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705111" y="1362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88691</xdr:rowOff>
    </xdr:from>
    <xdr:to>
      <xdr:col>55</xdr:col>
      <xdr:colOff>0</xdr:colOff>
      <xdr:row>98</xdr:row>
      <xdr:rowOff>116089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9639300" y="16890791"/>
          <a:ext cx="8382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41484</xdr:rowOff>
    </xdr:from>
    <xdr:ext cx="599010"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672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88691</xdr:rowOff>
    </xdr:from>
    <xdr:to>
      <xdr:col>50</xdr:col>
      <xdr:colOff>114300</xdr:colOff>
      <xdr:row>98</xdr:row>
      <xdr:rowOff>117704</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890791"/>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100977</xdr:rowOff>
    </xdr:from>
    <xdr:to>
      <xdr:col>45</xdr:col>
      <xdr:colOff>177800</xdr:colOff>
      <xdr:row>98</xdr:row>
      <xdr:rowOff>117704</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7861300" y="16903077"/>
          <a:ext cx="8890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134852</xdr:rowOff>
    </xdr:from>
    <xdr:ext cx="59901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50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100977</xdr:rowOff>
    </xdr:from>
    <xdr:to>
      <xdr:col>41</xdr:col>
      <xdr:colOff>50800</xdr:colOff>
      <xdr:row>98</xdr:row>
      <xdr:rowOff>106764</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6972300" y="16903077"/>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65289</xdr:rowOff>
    </xdr:from>
    <xdr:to>
      <xdr:col>55</xdr:col>
      <xdr:colOff>50800</xdr:colOff>
      <xdr:row>98</xdr:row>
      <xdr:rowOff>166889</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168484</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7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37891</xdr:rowOff>
    </xdr:from>
    <xdr:to>
      <xdr:col>50</xdr:col>
      <xdr:colOff>165100</xdr:colOff>
      <xdr:row>98</xdr:row>
      <xdr:rowOff>139491</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8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130618</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39795" y="169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66904</xdr:rowOff>
    </xdr:from>
    <xdr:to>
      <xdr:col>46</xdr:col>
      <xdr:colOff>38100</xdr:colOff>
      <xdr:row>98</xdr:row>
      <xdr:rowOff>168504</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8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159631</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9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50177</xdr:rowOff>
    </xdr:from>
    <xdr:to>
      <xdr:col>41</xdr:col>
      <xdr:colOff>101600</xdr:colOff>
      <xdr:row>98</xdr:row>
      <xdr:rowOff>151777</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142904</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94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55964</xdr:rowOff>
    </xdr:from>
    <xdr:to>
      <xdr:col>36</xdr:col>
      <xdr:colOff>165100</xdr:colOff>
      <xdr:row>98</xdr:row>
      <xdr:rowOff>157564</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8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148691</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05111" y="1695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33100</xdr:rowOff>
    </xdr:from>
    <xdr:to>
      <xdr:col>85</xdr:col>
      <xdr:colOff>127000</xdr:colOff>
      <xdr:row>79</xdr:row>
      <xdr:rowOff>33906</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5481300" y="13577650"/>
          <a:ext cx="8382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33906</xdr:rowOff>
    </xdr:from>
    <xdr:to>
      <xdr:col>81</xdr:col>
      <xdr:colOff>50800</xdr:colOff>
      <xdr:row>79</xdr:row>
      <xdr:rowOff>40452</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4592300" y="13578456"/>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40452</xdr:rowOff>
    </xdr:from>
    <xdr:to>
      <xdr:col>76</xdr:col>
      <xdr:colOff>114300</xdr:colOff>
      <xdr:row>79</xdr:row>
      <xdr:rowOff>40635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3703300" y="1358500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36188</xdr:rowOff>
    </xdr:from>
    <xdr:to>
      <xdr:col>71</xdr:col>
      <xdr:colOff>177800</xdr:colOff>
      <xdr:row>79</xdr:row>
      <xdr:rowOff>40635</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3580738"/>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18248</xdr:rowOff>
    </xdr:from>
    <xdr:ext cx="59901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14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153750</xdr:rowOff>
    </xdr:from>
    <xdr:to>
      <xdr:col>85</xdr:col>
      <xdr:colOff>177800</xdr:colOff>
      <xdr:row>79</xdr:row>
      <xdr:rowOff>83900</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5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68677</xdr:rowOff>
    </xdr:from>
    <xdr:ext cx="469744"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44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154556</xdr:rowOff>
    </xdr:from>
    <xdr:to>
      <xdr:col>81</xdr:col>
      <xdr:colOff>101600</xdr:colOff>
      <xdr:row>79</xdr:row>
      <xdr:rowOff>84706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5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75833</xdr:rowOff>
    </xdr:from>
    <xdr:ext cx="469744"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46428" y="136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161102</xdr:rowOff>
    </xdr:from>
    <xdr:to>
      <xdr:col>76</xdr:col>
      <xdr:colOff>165100</xdr:colOff>
      <xdr:row>79</xdr:row>
      <xdr:rowOff>91252</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82379</xdr:rowOff>
    </xdr:from>
    <xdr:ext cx="469744"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57428" y="136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161285</xdr:rowOff>
    </xdr:from>
    <xdr:to>
      <xdr:col>72</xdr:col>
      <xdr:colOff>38100</xdr:colOff>
      <xdr:row>79</xdr:row>
      <xdr:rowOff>91435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5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82562</xdr:rowOff>
    </xdr:from>
    <xdr:ext cx="469744"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68428" y="136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156838</xdr:rowOff>
    </xdr:from>
    <xdr:to>
      <xdr:col>67</xdr:col>
      <xdr:colOff>101600</xdr:colOff>
      <xdr:row>79</xdr:row>
      <xdr:rowOff>86988</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35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78115</xdr:rowOff>
    </xdr:from>
    <xdr:ext cx="469744"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79428" y="1362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124684</xdr:rowOff>
    </xdr:from>
    <xdr:to>
      <xdr:col>85</xdr:col>
      <xdr:colOff>127000</xdr:colOff>
      <xdr:row>98</xdr:row>
      <xdr:rowOff>130159</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6926784"/>
          <a:ext cx="8382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115529</xdr:rowOff>
    </xdr:from>
    <xdr:to>
      <xdr:col>81</xdr:col>
      <xdr:colOff>50800</xdr:colOff>
      <xdr:row>98</xdr:row>
      <xdr:rowOff>130159</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4592300" y="1691762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115529</xdr:rowOff>
    </xdr:from>
    <xdr:to>
      <xdr:col>76</xdr:col>
      <xdr:colOff>114300</xdr:colOff>
      <xdr:row>98</xdr:row>
      <xdr:rowOff>131738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917629"/>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131738</xdr:rowOff>
    </xdr:from>
    <xdr:to>
      <xdr:col>71</xdr:col>
      <xdr:colOff>177800</xdr:colOff>
      <xdr:row>98</xdr:row>
      <xdr:rowOff>137959</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2814300" y="16933838"/>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73884</xdr:rowOff>
    </xdr:from>
    <xdr:to>
      <xdr:col>85</xdr:col>
      <xdr:colOff>177800</xdr:colOff>
      <xdr:row>99</xdr:row>
      <xdr:rowOff>4034</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87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28293</xdr:rowOff>
    </xdr:from>
    <xdr:ext cx="534377"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8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79359</xdr:rowOff>
    </xdr:from>
    <xdr:to>
      <xdr:col>81</xdr:col>
      <xdr:colOff>101600</xdr:colOff>
      <xdr:row>99</xdr:row>
      <xdr:rowOff>9509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8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636</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14111" y="169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64729</xdr:rowOff>
    </xdr:from>
    <xdr:to>
      <xdr:col>76</xdr:col>
      <xdr:colOff>165100</xdr:colOff>
      <xdr:row>98</xdr:row>
      <xdr:rowOff>166329</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157456</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95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80938</xdr:rowOff>
    </xdr:from>
    <xdr:to>
      <xdr:col>72</xdr:col>
      <xdr:colOff>38100</xdr:colOff>
      <xdr:row>99</xdr:row>
      <xdr:rowOff>11088</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8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2215</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9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87159</xdr:rowOff>
    </xdr:from>
    <xdr:to>
      <xdr:col>67</xdr:col>
      <xdr:colOff>101600</xdr:colOff>
      <xdr:row>99</xdr:row>
      <xdr:rowOff>17309</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8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8436</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79428" y="1698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122372</xdr:rowOff>
    </xdr:from>
    <xdr:to>
      <xdr:col>116</xdr:col>
      <xdr:colOff>63500</xdr:colOff>
      <xdr:row>57</xdr:row>
      <xdr:rowOff>127127</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9895022"/>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122372</xdr:rowOff>
    </xdr:from>
    <xdr:to>
      <xdr:col>111</xdr:col>
      <xdr:colOff>177800</xdr:colOff>
      <xdr:row>57</xdr:row>
      <xdr:rowOff>126121</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0434300" y="989502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27688</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147335</xdr:rowOff>
    </xdr:from>
    <xdr:to>
      <xdr:col>107</xdr:col>
      <xdr:colOff>50800</xdr:colOff>
      <xdr:row>57</xdr:row>
      <xdr:rowOff>126121</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9545300" y="9748535"/>
          <a:ext cx="8890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145049</xdr:rowOff>
    </xdr:from>
    <xdr:to>
      <xdr:col>102</xdr:col>
      <xdr:colOff>114300</xdr:colOff>
      <xdr:row>56</xdr:row>
      <xdr:rowOff>147335</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9574799"/>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100840</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8" y="98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63304</xdr:rowOff>
    </xdr:from>
    <xdr:ext cx="534377"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389111" y="96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76327</xdr:rowOff>
    </xdr:from>
    <xdr:to>
      <xdr:col>116</xdr:col>
      <xdr:colOff>114300</xdr:colOff>
      <xdr:row>58</xdr:row>
      <xdr:rowOff>6477</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98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99204</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7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71572</xdr:rowOff>
    </xdr:from>
    <xdr:to>
      <xdr:col>112</xdr:col>
      <xdr:colOff>38100</xdr:colOff>
      <xdr:row>58</xdr:row>
      <xdr:rowOff>1722</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98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18249</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961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75321</xdr:rowOff>
    </xdr:from>
    <xdr:to>
      <xdr:col>107</xdr:col>
      <xdr:colOff>101600</xdr:colOff>
      <xdr:row>58</xdr:row>
      <xdr:rowOff>5471</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98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168048</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94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96535</xdr:rowOff>
    </xdr:from>
    <xdr:to>
      <xdr:col>102</xdr:col>
      <xdr:colOff>165100</xdr:colOff>
      <xdr:row>57</xdr:row>
      <xdr:rowOff>26685</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96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43212</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947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94249</xdr:rowOff>
    </xdr:from>
    <xdr:to>
      <xdr:col>98</xdr:col>
      <xdr:colOff>38100</xdr:colOff>
      <xdr:row>56</xdr:row>
      <xdr:rowOff>24399</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95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40926</xdr:rowOff>
    </xdr:from>
    <xdr:ext cx="534377"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389111" y="929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xmlns=""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xmlns=""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152740</xdr:rowOff>
    </xdr:from>
    <xdr:to>
      <xdr:col>116</xdr:col>
      <xdr:colOff>63500</xdr:colOff>
      <xdr:row>77</xdr:row>
      <xdr:rowOff>162933</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1323300" y="13354390"/>
          <a:ext cx="838200" cy="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5" name="繰出金平均値テキスト">
          <a:extLst>
            <a:ext uri="{FF2B5EF4-FFF2-40B4-BE49-F238E27FC236}">
              <a16:creationId xmlns:a16="http://schemas.microsoft.com/office/drawing/2014/main" xmlns="" id="{00000000-0008-0000-0600-00004D030000}"/>
            </a:ext>
          </a:extLst>
        </xdr:cNvPr>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156251</xdr:rowOff>
    </xdr:from>
    <xdr:to>
      <xdr:col>111</xdr:col>
      <xdr:colOff>177800</xdr:colOff>
      <xdr:row>77</xdr:row>
      <xdr:rowOff>162933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0434300" y="13357901"/>
          <a:ext cx="8890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156251</xdr:rowOff>
    </xdr:from>
    <xdr:to>
      <xdr:col>107</xdr:col>
      <xdr:colOff>50800</xdr:colOff>
      <xdr:row>77</xdr:row>
      <xdr:rowOff>160568</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19545300" y="13357901"/>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160568</xdr:rowOff>
    </xdr:from>
    <xdr:to>
      <xdr:col>102</xdr:col>
      <xdr:colOff>114300</xdr:colOff>
      <xdr:row>77</xdr:row>
      <xdr:rowOff>170545</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18656300" y="13362218"/>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126593</xdr:rowOff>
    </xdr:from>
    <xdr:ext cx="59901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245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128438</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8356795" y="129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101940</xdr:rowOff>
    </xdr:from>
    <xdr:to>
      <xdr:col>116</xdr:col>
      <xdr:colOff>114300</xdr:colOff>
      <xdr:row>78</xdr:row>
      <xdr:rowOff>32090</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2110700" y="1330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80367</xdr:rowOff>
    </xdr:from>
    <xdr:ext cx="534377" cy="259045"/>
    <xdr:sp macro="" textlink="">
      <xdr:nvSpPr>
        <xdr:cNvPr id="864" name="繰出金該当値テキスト">
          <a:extLst>
            <a:ext uri="{FF2B5EF4-FFF2-40B4-BE49-F238E27FC236}">
              <a16:creationId xmlns:a16="http://schemas.microsoft.com/office/drawing/2014/main" xmlns="" id="{00000000-0008-0000-0600-000060030000}"/>
            </a:ext>
          </a:extLst>
        </xdr:cNvPr>
        <xdr:cNvSpPr txBox="1"/>
      </xdr:nvSpPr>
      <xdr:spPr>
        <a:xfrm>
          <a:off x="22212300" y="1328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112133</xdr:rowOff>
    </xdr:from>
    <xdr:to>
      <xdr:col>112</xdr:col>
      <xdr:colOff>38100</xdr:colOff>
      <xdr:row>78</xdr:row>
      <xdr:rowOff>42283</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1272500" y="133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33410</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340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105451</xdr:rowOff>
    </xdr:from>
    <xdr:to>
      <xdr:col>107</xdr:col>
      <xdr:colOff>101600</xdr:colOff>
      <xdr:row>78</xdr:row>
      <xdr:rowOff>35601</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0383500" y="133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26728</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67111" y="133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109768</xdr:rowOff>
    </xdr:from>
    <xdr:to>
      <xdr:col>102</xdr:col>
      <xdr:colOff>165100</xdr:colOff>
      <xdr:row>78</xdr:row>
      <xdr:rowOff>39918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9494500" y="133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31045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34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119745</xdr:rowOff>
    </xdr:from>
    <xdr:to>
      <xdr:col>98</xdr:col>
      <xdr:colOff>38100</xdr:colOff>
      <xdr:row>78</xdr:row>
      <xdr:rowOff>49895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8605500" y="133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41022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341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xmlns=""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xmlns=""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xmlns=""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xmlns=""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830,463</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194,021</a:t>
          </a:r>
          <a:r>
            <a:rPr kumimoji="1" lang="ja-JP" altLang="en-US" sz="1300">
              <a:latin typeface="ＭＳ Ｐゴシック" panose="020B0600070205080204" pitchFamily="50" charset="-128"/>
              <a:ea typeface="ＭＳ Ｐゴシック" panose="020B0600070205080204" pitchFamily="50" charset="-128"/>
            </a:rPr>
            <a:t>円となっており、類似団体平均と同じ程度で推移してきています。手当の見直しや職員採用計画管理を行ったことで平成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年度からは類似団体平均を少し下回り、年々その幅を広げています。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46,688</a:t>
          </a:r>
          <a:r>
            <a:rPr kumimoji="1" lang="ja-JP" altLang="en-US" sz="1300">
              <a:latin typeface="ＭＳ Ｐゴシック" panose="020B0600070205080204" pitchFamily="50" charset="-128"/>
              <a:ea typeface="ＭＳ Ｐゴシック" panose="020B0600070205080204" pitchFamily="50" charset="-128"/>
            </a:rPr>
            <a:t>円で、類似団体平均と比較して低い水準を維持しており、今年度は一人当たりコストが</a:t>
          </a:r>
          <a:r>
            <a:rPr kumimoji="1" lang="en-US" altLang="ja-JP" sz="1300">
              <a:latin typeface="ＭＳ Ｐゴシック" panose="020B0600070205080204" pitchFamily="50" charset="-128"/>
              <a:ea typeface="ＭＳ Ｐゴシック" panose="020B0600070205080204" pitchFamily="50" charset="-128"/>
            </a:rPr>
            <a:t>23,893</a:t>
          </a:r>
          <a:r>
            <a:rPr kumimoji="1" lang="ja-JP" altLang="en-US" sz="1300">
              <a:latin typeface="ＭＳ Ｐゴシック" panose="020B0600070205080204" pitchFamily="50" charset="-128"/>
              <a:ea typeface="ＭＳ Ｐゴシック" panose="020B0600070205080204" pitchFamily="50" charset="-128"/>
            </a:rPr>
            <a:t>円低い状況となっています。公債費は、類似団体平均と比較するとかなり低い水準ですが、近年は公共施設等の建設が多く、起債の元利償還が徐々に増えていきます。財源の確保に努め、適正な財政運用をしていかなければな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2,981
2,961
71.24
2,562,193
2,475,610
86,336
1,569,141
686,830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45301</xdr:rowOff>
    </xdr:from>
    <xdr:to>
      <xdr:col>24</xdr:col>
      <xdr:colOff>63500</xdr:colOff>
      <xdr:row>37</xdr:row>
      <xdr:rowOff>55474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388951"/>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55474</xdr:rowOff>
    </xdr:from>
    <xdr:to>
      <xdr:col>19</xdr:col>
      <xdr:colOff>177800</xdr:colOff>
      <xdr:row>37</xdr:row>
      <xdr:rowOff>69850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399124"/>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21133</xdr:rowOff>
    </xdr:from>
    <xdr:to>
      <xdr:col>15</xdr:col>
      <xdr:colOff>50800</xdr:colOff>
      <xdr:row>37</xdr:row>
      <xdr:rowOff>69850</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019300" y="6364783"/>
          <a:ext cx="889000" cy="4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21133</xdr:rowOff>
    </xdr:from>
    <xdr:to>
      <xdr:col>10</xdr:col>
      <xdr:colOff>114300</xdr:colOff>
      <xdr:row>37</xdr:row>
      <xdr:rowOff>41440</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364783"/>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165951</xdr:rowOff>
    </xdr:from>
    <xdr:to>
      <xdr:col>24</xdr:col>
      <xdr:colOff>114300</xdr:colOff>
      <xdr:row>37</xdr:row>
      <xdr:rowOff>96101</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3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17378</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1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4674</xdr:rowOff>
    </xdr:from>
    <xdr:to>
      <xdr:col>20</xdr:col>
      <xdr:colOff>38100</xdr:colOff>
      <xdr:row>37</xdr:row>
      <xdr:rowOff>106274</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3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122801</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1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19050</xdr:rowOff>
    </xdr:from>
    <xdr:to>
      <xdr:col>15</xdr:col>
      <xdr:colOff>101600</xdr:colOff>
      <xdr:row>37</xdr:row>
      <xdr:rowOff>120650</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137177</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1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141783</xdr:rowOff>
    </xdr:from>
    <xdr:to>
      <xdr:col>10</xdr:col>
      <xdr:colOff>165100</xdr:colOff>
      <xdr:row>37</xdr:row>
      <xdr:rowOff>71933</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3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88460</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0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162090</xdr:rowOff>
    </xdr:from>
    <xdr:to>
      <xdr:col>6</xdr:col>
      <xdr:colOff>38100</xdr:colOff>
      <xdr:row>37</xdr:row>
      <xdr:rowOff>92240</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3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108767</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1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163646</xdr:rowOff>
    </xdr:from>
    <xdr:to>
      <xdr:col>24</xdr:col>
      <xdr:colOff>63500</xdr:colOff>
      <xdr:row>58</xdr:row>
      <xdr:rowOff>165075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3797300" y="10107746"/>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165075</xdr:rowOff>
    </xdr:from>
    <xdr:to>
      <xdr:col>19</xdr:col>
      <xdr:colOff>177800</xdr:colOff>
      <xdr:row>58</xdr:row>
      <xdr:rowOff>166303</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908300" y="10109175"/>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166303</xdr:rowOff>
    </xdr:from>
    <xdr:to>
      <xdr:col>15</xdr:col>
      <xdr:colOff>50800</xdr:colOff>
      <xdr:row>59</xdr:row>
      <xdr:rowOff>11392</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019300" y="10110403"/>
          <a:ext cx="889000" cy="1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11385</xdr:rowOff>
    </xdr:from>
    <xdr:to>
      <xdr:col>10</xdr:col>
      <xdr:colOff>114300</xdr:colOff>
      <xdr:row>59</xdr:row>
      <xdr:rowOff>11392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1130300" y="10126935"/>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112846</xdr:rowOff>
    </xdr:from>
    <xdr:to>
      <xdr:col>24</xdr:col>
      <xdr:colOff>114300</xdr:colOff>
      <xdr:row>59</xdr:row>
      <xdr:rowOff>42996</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100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78861</xdr:rowOff>
    </xdr:from>
    <xdr:ext cx="599010"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1002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114275</xdr:rowOff>
    </xdr:from>
    <xdr:to>
      <xdr:col>20</xdr:col>
      <xdr:colOff>38100</xdr:colOff>
      <xdr:row>59</xdr:row>
      <xdr:rowOff>44425</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100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35552</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497795" y="1015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115503</xdr:rowOff>
    </xdr:from>
    <xdr:to>
      <xdr:col>15</xdr:col>
      <xdr:colOff>101600</xdr:colOff>
      <xdr:row>59</xdr:row>
      <xdr:rowOff>45653</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100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36780</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08795" y="1015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132042</xdr:rowOff>
    </xdr:from>
    <xdr:to>
      <xdr:col>10</xdr:col>
      <xdr:colOff>165100</xdr:colOff>
      <xdr:row>59</xdr:row>
      <xdr:rowOff>62192</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100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53319</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19795" y="1016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132035</xdr:rowOff>
    </xdr:from>
    <xdr:to>
      <xdr:col>6</xdr:col>
      <xdr:colOff>38100</xdr:colOff>
      <xdr:row>59</xdr:row>
      <xdr:rowOff>62185</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100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53312</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30795" y="1016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119935</xdr:rowOff>
    </xdr:from>
    <xdr:to>
      <xdr:col>24</xdr:col>
      <xdr:colOff>63500</xdr:colOff>
      <xdr:row>77</xdr:row>
      <xdr:rowOff>130977</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3797300" y="13321585"/>
          <a:ext cx="8382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101033</xdr:rowOff>
    </xdr:from>
    <xdr:to>
      <xdr:col>19</xdr:col>
      <xdr:colOff>177800</xdr:colOff>
      <xdr:row>77</xdr:row>
      <xdr:rowOff>119935</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3302683"/>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101033</xdr:rowOff>
    </xdr:from>
    <xdr:to>
      <xdr:col>15</xdr:col>
      <xdr:colOff>50800</xdr:colOff>
      <xdr:row>77</xdr:row>
      <xdr:rowOff>112077</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302683"/>
          <a:ext cx="8890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30656</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112077</xdr:rowOff>
    </xdr:from>
    <xdr:to>
      <xdr:col>10</xdr:col>
      <xdr:colOff>114300</xdr:colOff>
      <xdr:row>77</xdr:row>
      <xdr:rowOff>127005</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313727"/>
          <a:ext cx="889000" cy="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80647</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93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80177</xdr:rowOff>
    </xdr:from>
    <xdr:to>
      <xdr:col>24</xdr:col>
      <xdr:colOff>114300</xdr:colOff>
      <xdr:row>78</xdr:row>
      <xdr:rowOff>10327</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2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166554</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19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69135</xdr:rowOff>
    </xdr:from>
    <xdr:to>
      <xdr:col>20</xdr:col>
      <xdr:colOff>38100</xdr:colOff>
      <xdr:row>77</xdr:row>
      <xdr:rowOff>170735</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2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161862</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36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50233</xdr:rowOff>
    </xdr:from>
    <xdr:to>
      <xdr:col>15</xdr:col>
      <xdr:colOff>101600</xdr:colOff>
      <xdr:row>77</xdr:row>
      <xdr:rowOff>151833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2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142960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334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61277</xdr:rowOff>
    </xdr:from>
    <xdr:to>
      <xdr:col>10</xdr:col>
      <xdr:colOff>165100</xdr:colOff>
      <xdr:row>77</xdr:row>
      <xdr:rowOff>162877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26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154004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35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76205</xdr:rowOff>
    </xdr:from>
    <xdr:to>
      <xdr:col>6</xdr:col>
      <xdr:colOff>38100</xdr:colOff>
      <xdr:row>78</xdr:row>
      <xdr:rowOff>6355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2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168932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37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142984</xdr:rowOff>
    </xdr:from>
    <xdr:to>
      <xdr:col>24</xdr:col>
      <xdr:colOff>63500</xdr:colOff>
      <xdr:row>99</xdr:row>
      <xdr:rowOff>12762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3797300" y="16945084"/>
          <a:ext cx="838200" cy="4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142984</xdr:rowOff>
    </xdr:from>
    <xdr:to>
      <xdr:col>19</xdr:col>
      <xdr:colOff>177800</xdr:colOff>
      <xdr:row>99</xdr:row>
      <xdr:rowOff>41416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945084"/>
          <a:ext cx="889000" cy="6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35579</xdr:rowOff>
    </xdr:from>
    <xdr:to>
      <xdr:col>15</xdr:col>
      <xdr:colOff>50800</xdr:colOff>
      <xdr:row>99</xdr:row>
      <xdr:rowOff>41416</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019300" y="17009129"/>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34914</xdr:rowOff>
    </xdr:from>
    <xdr:to>
      <xdr:col>10</xdr:col>
      <xdr:colOff>114300</xdr:colOff>
      <xdr:row>99</xdr:row>
      <xdr:rowOff>35579</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1130300" y="17008464"/>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133412</xdr:rowOff>
    </xdr:from>
    <xdr:to>
      <xdr:col>24</xdr:col>
      <xdr:colOff>114300</xdr:colOff>
      <xdr:row>99</xdr:row>
      <xdr:rowOff>63562</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9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48339</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8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92184</xdr:rowOff>
    </xdr:from>
    <xdr:to>
      <xdr:col>20</xdr:col>
      <xdr:colOff>38100</xdr:colOff>
      <xdr:row>99</xdr:row>
      <xdr:rowOff>22334</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8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13461</xdr:rowOff>
    </xdr:from>
    <xdr:ext cx="59901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497795" y="1698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162066</xdr:rowOff>
    </xdr:from>
    <xdr:to>
      <xdr:col>15</xdr:col>
      <xdr:colOff>101600</xdr:colOff>
      <xdr:row>99</xdr:row>
      <xdr:rowOff>92216</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83343</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70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156229</xdr:rowOff>
    </xdr:from>
    <xdr:to>
      <xdr:col>10</xdr:col>
      <xdr:colOff>165100</xdr:colOff>
      <xdr:row>99</xdr:row>
      <xdr:rowOff>86379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9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77506</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70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155564</xdr:rowOff>
    </xdr:from>
    <xdr:to>
      <xdr:col>6</xdr:col>
      <xdr:colOff>38100</xdr:colOff>
      <xdr:row>99</xdr:row>
      <xdr:rowOff>85714</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9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76841</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70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17557</xdr:rowOff>
    </xdr:from>
    <xdr:to>
      <xdr:col>55</xdr:col>
      <xdr:colOff>0</xdr:colOff>
      <xdr:row>58</xdr:row>
      <xdr:rowOff>32375</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9639300" y="9961657"/>
          <a:ext cx="838200" cy="1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17557</xdr:rowOff>
    </xdr:from>
    <xdr:to>
      <xdr:col>50</xdr:col>
      <xdr:colOff>114300</xdr:colOff>
      <xdr:row>58</xdr:row>
      <xdr:rowOff>20220</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9961657"/>
          <a:ext cx="8890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139556</xdr:rowOff>
    </xdr:from>
    <xdr:to>
      <xdr:col>45</xdr:col>
      <xdr:colOff>177800</xdr:colOff>
      <xdr:row>58</xdr:row>
      <xdr:rowOff>20220</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9912206"/>
          <a:ext cx="889000" cy="5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139556</xdr:rowOff>
    </xdr:from>
    <xdr:to>
      <xdr:col>41</xdr:col>
      <xdr:colOff>50800</xdr:colOff>
      <xdr:row>57</xdr:row>
      <xdr:rowOff>159296</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9912206"/>
          <a:ext cx="8890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153025</xdr:rowOff>
    </xdr:from>
    <xdr:to>
      <xdr:col>55</xdr:col>
      <xdr:colOff>50800</xdr:colOff>
      <xdr:row>58</xdr:row>
      <xdr:rowOff>83175</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67952</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8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138207</xdr:rowOff>
    </xdr:from>
    <xdr:to>
      <xdr:col>50</xdr:col>
      <xdr:colOff>165100</xdr:colOff>
      <xdr:row>58</xdr:row>
      <xdr:rowOff>68357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59484</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0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140870</xdr:rowOff>
    </xdr:from>
    <xdr:to>
      <xdr:col>46</xdr:col>
      <xdr:colOff>38100</xdr:colOff>
      <xdr:row>58</xdr:row>
      <xdr:rowOff>71020</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62147</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1000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88756</xdr:rowOff>
    </xdr:from>
    <xdr:to>
      <xdr:col>41</xdr:col>
      <xdr:colOff>101600</xdr:colOff>
      <xdr:row>58</xdr:row>
      <xdr:rowOff>18906</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8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10033</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99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108496</xdr:rowOff>
    </xdr:from>
    <xdr:to>
      <xdr:col>36</xdr:col>
      <xdr:colOff>165100</xdr:colOff>
      <xdr:row>58</xdr:row>
      <xdr:rowOff>38646</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8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29773</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99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61478</xdr:rowOff>
    </xdr:from>
    <xdr:to>
      <xdr:col>55</xdr:col>
      <xdr:colOff>0</xdr:colOff>
      <xdr:row>79</xdr:row>
      <xdr:rowOff>61776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606028"/>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56353</xdr:rowOff>
    </xdr:from>
    <xdr:to>
      <xdr:col>50</xdr:col>
      <xdr:colOff>114300</xdr:colOff>
      <xdr:row>79</xdr:row>
      <xdr:rowOff>61776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600903"/>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31682</xdr:rowOff>
    </xdr:from>
    <xdr:to>
      <xdr:col>45</xdr:col>
      <xdr:colOff>177800</xdr:colOff>
      <xdr:row>79</xdr:row>
      <xdr:rowOff>56353</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7861300" y="13576232"/>
          <a:ext cx="8890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31682</xdr:rowOff>
    </xdr:from>
    <xdr:to>
      <xdr:col>41</xdr:col>
      <xdr:colOff>50800</xdr:colOff>
      <xdr:row>79</xdr:row>
      <xdr:rowOff>44145</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576232"/>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10678</xdr:rowOff>
    </xdr:from>
    <xdr:to>
      <xdr:col>55</xdr:col>
      <xdr:colOff>50800</xdr:colOff>
      <xdr:row>79</xdr:row>
      <xdr:rowOff>112278</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55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114181</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4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10976</xdr:rowOff>
    </xdr:from>
    <xdr:to>
      <xdr:col>50</xdr:col>
      <xdr:colOff>165100</xdr:colOff>
      <xdr:row>79</xdr:row>
      <xdr:rowOff>112576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5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103703</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372111" y="136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5553</xdr:rowOff>
    </xdr:from>
    <xdr:to>
      <xdr:col>46</xdr:col>
      <xdr:colOff>38100</xdr:colOff>
      <xdr:row>79</xdr:row>
      <xdr:rowOff>107153</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5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98280</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483111" y="136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152332</xdr:rowOff>
    </xdr:from>
    <xdr:to>
      <xdr:col>41</xdr:col>
      <xdr:colOff>101600</xdr:colOff>
      <xdr:row>79</xdr:row>
      <xdr:rowOff>82482</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5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99009</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594111" y="1330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164795</xdr:rowOff>
    </xdr:from>
    <xdr:to>
      <xdr:col>36</xdr:col>
      <xdr:colOff>165100</xdr:colOff>
      <xdr:row>79</xdr:row>
      <xdr:rowOff>94945</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86072</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05111" y="136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90111</xdr:rowOff>
    </xdr:from>
    <xdr:to>
      <xdr:col>55</xdr:col>
      <xdr:colOff>0</xdr:colOff>
      <xdr:row>98</xdr:row>
      <xdr:rowOff>149042</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9639300" y="16892211"/>
          <a:ext cx="838200" cy="5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90111</xdr:rowOff>
    </xdr:from>
    <xdr:to>
      <xdr:col>50</xdr:col>
      <xdr:colOff>114300</xdr:colOff>
      <xdr:row>98</xdr:row>
      <xdr:rowOff>113229</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8750300" y="16892211"/>
          <a:ext cx="889000" cy="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113229</xdr:rowOff>
    </xdr:from>
    <xdr:to>
      <xdr:col>45</xdr:col>
      <xdr:colOff>177800</xdr:colOff>
      <xdr:row>98</xdr:row>
      <xdr:rowOff>148286</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7861300" y="16915329"/>
          <a:ext cx="889000" cy="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128625</xdr:rowOff>
    </xdr:from>
    <xdr:to>
      <xdr:col>41</xdr:col>
      <xdr:colOff>50800</xdr:colOff>
      <xdr:row>98</xdr:row>
      <xdr:rowOff>148286</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6972300" y="16930725"/>
          <a:ext cx="8890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169701</xdr:rowOff>
    </xdr:from>
    <xdr:ext cx="59901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61795"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169848</xdr:rowOff>
    </xdr:from>
    <xdr:ext cx="59901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672795"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98242</xdr:rowOff>
    </xdr:from>
    <xdr:to>
      <xdr:col>55</xdr:col>
      <xdr:colOff>50800</xdr:colOff>
      <xdr:row>99</xdr:row>
      <xdr:rowOff>28392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9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20709</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39311</xdr:rowOff>
    </xdr:from>
    <xdr:to>
      <xdr:col>50</xdr:col>
      <xdr:colOff>165100</xdr:colOff>
      <xdr:row>98</xdr:row>
      <xdr:rowOff>140911</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84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157438</xdr:rowOff>
    </xdr:from>
    <xdr:ext cx="59901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39795" y="1661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62429</xdr:rowOff>
    </xdr:from>
    <xdr:to>
      <xdr:col>46</xdr:col>
      <xdr:colOff>38100</xdr:colOff>
      <xdr:row>98</xdr:row>
      <xdr:rowOff>164029</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8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155156</xdr:rowOff>
    </xdr:from>
    <xdr:ext cx="59901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50795" y="169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97486</xdr:rowOff>
    </xdr:from>
    <xdr:to>
      <xdr:col>41</xdr:col>
      <xdr:colOff>101600</xdr:colOff>
      <xdr:row>99</xdr:row>
      <xdr:rowOff>27636</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8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18763</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99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77825</xdr:rowOff>
    </xdr:from>
    <xdr:to>
      <xdr:col>36</xdr:col>
      <xdr:colOff>165100</xdr:colOff>
      <xdr:row>99</xdr:row>
      <xdr:rowOff>7975</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8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170552</xdr:rowOff>
    </xdr:from>
    <xdr:ext cx="59901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672795" y="169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xmlns=""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xmlns=""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xmlns=""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100160</xdr:rowOff>
    </xdr:from>
    <xdr:to>
      <xdr:col>85</xdr:col>
      <xdr:colOff>127000</xdr:colOff>
      <xdr:row>38</xdr:row>
      <xdr:rowOff>110306</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5481300" y="6615260"/>
          <a:ext cx="8382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a:extLst>
            <a:ext uri="{FF2B5EF4-FFF2-40B4-BE49-F238E27FC236}">
              <a16:creationId xmlns:a16="http://schemas.microsoft.com/office/drawing/2014/main" xmlns="" id="{00000000-0008-0000-0700-000009020000}"/>
            </a:ext>
          </a:extLst>
        </xdr:cNvPr>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110306</xdr:rowOff>
    </xdr:from>
    <xdr:to>
      <xdr:col>81</xdr:col>
      <xdr:colOff>50800</xdr:colOff>
      <xdr:row>38</xdr:row>
      <xdr:rowOff>112327</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4592300" y="6625406"/>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138351</xdr:rowOff>
    </xdr:from>
    <xdr:to>
      <xdr:col>76</xdr:col>
      <xdr:colOff>114300</xdr:colOff>
      <xdr:row>38</xdr:row>
      <xdr:rowOff>112327</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3703300" y="6482001"/>
          <a:ext cx="889000" cy="14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138351</xdr:rowOff>
    </xdr:from>
    <xdr:to>
      <xdr:col>71</xdr:col>
      <xdr:colOff>177800</xdr:colOff>
      <xdr:row>39</xdr:row>
      <xdr:rowOff>1460</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2814300" y="6482001"/>
          <a:ext cx="889000" cy="20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49360</xdr:rowOff>
    </xdr:from>
    <xdr:to>
      <xdr:col>85</xdr:col>
      <xdr:colOff>177800</xdr:colOff>
      <xdr:row>38</xdr:row>
      <xdr:rowOff>150960</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6268700" y="65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18165</xdr:rowOff>
    </xdr:from>
    <xdr:ext cx="534377" cy="259045"/>
    <xdr:sp macro="" textlink="">
      <xdr:nvSpPr>
        <xdr:cNvPr id="540" name="消防費該当値テキスト">
          <a:extLst>
            <a:ext uri="{FF2B5EF4-FFF2-40B4-BE49-F238E27FC236}">
              <a16:creationId xmlns:a16="http://schemas.microsoft.com/office/drawing/2014/main" xmlns="" id="{00000000-0008-0000-0700-00001C020000}"/>
            </a:ext>
          </a:extLst>
        </xdr:cNvPr>
        <xdr:cNvSpPr txBox="1"/>
      </xdr:nvSpPr>
      <xdr:spPr>
        <a:xfrm>
          <a:off x="16370300" y="65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59506</xdr:rowOff>
    </xdr:from>
    <xdr:to>
      <xdr:col>81</xdr:col>
      <xdr:colOff>101600</xdr:colOff>
      <xdr:row>38</xdr:row>
      <xdr:rowOff>161106</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5430500" y="65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152233</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14111" y="666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61527</xdr:rowOff>
    </xdr:from>
    <xdr:to>
      <xdr:col>76</xdr:col>
      <xdr:colOff>165100</xdr:colOff>
      <xdr:row>38</xdr:row>
      <xdr:rowOff>163127</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4541500" y="65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154254</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325111" y="66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87551</xdr:rowOff>
    </xdr:from>
    <xdr:to>
      <xdr:col>72</xdr:col>
      <xdr:colOff>38100</xdr:colOff>
      <xdr:row>38</xdr:row>
      <xdr:rowOff>17701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3652500" y="64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34228</xdr:rowOff>
    </xdr:from>
    <xdr:ext cx="59901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403795" y="62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122110</xdr:rowOff>
    </xdr:from>
    <xdr:to>
      <xdr:col>67</xdr:col>
      <xdr:colOff>101600</xdr:colOff>
      <xdr:row>39</xdr:row>
      <xdr:rowOff>52260</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2763500" y="66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43387</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547111" y="67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xmlns=""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xmlns=""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88427</xdr:rowOff>
    </xdr:from>
    <xdr:to>
      <xdr:col>85</xdr:col>
      <xdr:colOff>127000</xdr:colOff>
      <xdr:row>57</xdr:row>
      <xdr:rowOff>128770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5481300" y="9861077"/>
          <a:ext cx="838200" cy="4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a:extLst>
            <a:ext uri="{FF2B5EF4-FFF2-40B4-BE49-F238E27FC236}">
              <a16:creationId xmlns:a16="http://schemas.microsoft.com/office/drawing/2014/main" xmlns="" id="{00000000-0008-0000-0700-000040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88427</xdr:rowOff>
    </xdr:from>
    <xdr:to>
      <xdr:col>81</xdr:col>
      <xdr:colOff>50800</xdr:colOff>
      <xdr:row>57</xdr:row>
      <xdr:rowOff>100761</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4592300" y="9861077"/>
          <a:ext cx="889000" cy="1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100761</xdr:rowOff>
    </xdr:from>
    <xdr:to>
      <xdr:col>76</xdr:col>
      <xdr:colOff>114300</xdr:colOff>
      <xdr:row>57</xdr:row>
      <xdr:rowOff>102884</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3703300" y="9873411"/>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102884</xdr:rowOff>
    </xdr:from>
    <xdr:to>
      <xdr:col>71</xdr:col>
      <xdr:colOff>177800</xdr:colOff>
      <xdr:row>57</xdr:row>
      <xdr:rowOff>122279</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2814300" y="9875534"/>
          <a:ext cx="889000" cy="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77970</xdr:rowOff>
    </xdr:from>
    <xdr:to>
      <xdr:col>85</xdr:col>
      <xdr:colOff>177800</xdr:colOff>
      <xdr:row>58</xdr:row>
      <xdr:rowOff>8120</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6268700" y="9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164347</xdr:rowOff>
    </xdr:from>
    <xdr:ext cx="534377" cy="259045"/>
    <xdr:sp macro="" textlink="">
      <xdr:nvSpPr>
        <xdr:cNvPr id="595" name="教育費該当値テキスト">
          <a:extLst>
            <a:ext uri="{FF2B5EF4-FFF2-40B4-BE49-F238E27FC236}">
              <a16:creationId xmlns:a16="http://schemas.microsoft.com/office/drawing/2014/main" xmlns="" id="{00000000-0008-0000-0700-000053020000}"/>
            </a:ext>
          </a:extLst>
        </xdr:cNvPr>
        <xdr:cNvSpPr txBox="1"/>
      </xdr:nvSpPr>
      <xdr:spPr>
        <a:xfrm>
          <a:off x="16370300" y="976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37627</xdr:rowOff>
    </xdr:from>
    <xdr:to>
      <xdr:col>81</xdr:col>
      <xdr:colOff>101600</xdr:colOff>
      <xdr:row>57</xdr:row>
      <xdr:rowOff>139227</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5430500" y="98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130354</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14111" y="990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49961</xdr:rowOff>
    </xdr:from>
    <xdr:to>
      <xdr:col>76</xdr:col>
      <xdr:colOff>165100</xdr:colOff>
      <xdr:row>57</xdr:row>
      <xdr:rowOff>151561</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4541500" y="982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142688</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91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52084</xdr:rowOff>
    </xdr:from>
    <xdr:to>
      <xdr:col>72</xdr:col>
      <xdr:colOff>38100</xdr:colOff>
      <xdr:row>57</xdr:row>
      <xdr:rowOff>153684</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3652500" y="98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144811</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9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71479</xdr:rowOff>
    </xdr:from>
    <xdr:to>
      <xdr:col>67</xdr:col>
      <xdr:colOff>101600</xdr:colOff>
      <xdr:row>58</xdr:row>
      <xdr:rowOff>1629</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2763500" y="984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164206</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93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33100</xdr:rowOff>
    </xdr:from>
    <xdr:to>
      <xdr:col>85</xdr:col>
      <xdr:colOff>127000</xdr:colOff>
      <xdr:row>99</xdr:row>
      <xdr:rowOff>33906</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5481300" y="17006650"/>
          <a:ext cx="8382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33906</xdr:rowOff>
    </xdr:from>
    <xdr:to>
      <xdr:col>81</xdr:col>
      <xdr:colOff>50800</xdr:colOff>
      <xdr:row>99</xdr:row>
      <xdr:rowOff>40452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4592300" y="17007456"/>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40452</xdr:rowOff>
    </xdr:from>
    <xdr:to>
      <xdr:col>76</xdr:col>
      <xdr:colOff>114300</xdr:colOff>
      <xdr:row>99</xdr:row>
      <xdr:rowOff>40635</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3703300" y="1701400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36188</xdr:rowOff>
    </xdr:from>
    <xdr:to>
      <xdr:col>71</xdr:col>
      <xdr:colOff>177800</xdr:colOff>
      <xdr:row>99</xdr:row>
      <xdr:rowOff>40635</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814300" y="17009738"/>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18181</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14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153750</xdr:rowOff>
    </xdr:from>
    <xdr:to>
      <xdr:col>85</xdr:col>
      <xdr:colOff>177800</xdr:colOff>
      <xdr:row>99</xdr:row>
      <xdr:rowOff>83900</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9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68677</xdr:rowOff>
    </xdr:from>
    <xdr:ext cx="469744"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8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154556</xdr:rowOff>
    </xdr:from>
    <xdr:to>
      <xdr:col>81</xdr:col>
      <xdr:colOff>101600</xdr:colOff>
      <xdr:row>99</xdr:row>
      <xdr:rowOff>84706</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9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75833</xdr:rowOff>
    </xdr:from>
    <xdr:ext cx="469744"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46428" y="170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161102</xdr:rowOff>
    </xdr:from>
    <xdr:to>
      <xdr:col>76</xdr:col>
      <xdr:colOff>165100</xdr:colOff>
      <xdr:row>99</xdr:row>
      <xdr:rowOff>91252</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9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82379</xdr:rowOff>
    </xdr:from>
    <xdr:ext cx="469744"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57428" y="1705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161285</xdr:rowOff>
    </xdr:from>
    <xdr:to>
      <xdr:col>72</xdr:col>
      <xdr:colOff>38100</xdr:colOff>
      <xdr:row>99</xdr:row>
      <xdr:rowOff>91435</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82562</xdr:rowOff>
    </xdr:from>
    <xdr:ext cx="469744"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68428" y="170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156838</xdr:rowOff>
    </xdr:from>
    <xdr:to>
      <xdr:col>67</xdr:col>
      <xdr:colOff>101600</xdr:colOff>
      <xdr:row>99</xdr:row>
      <xdr:rowOff>86988</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95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78115</xdr:rowOff>
    </xdr:from>
    <xdr:ext cx="469744"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79428" y="1705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xmlns=""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xmlns=""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xmlns=""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xmlns=""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xmlns=""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xmlns=""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xmlns=""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xmlns=""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xmlns=""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年度に消防広域化事業により厚木市北消防署清川分署の新築工事等を行ったため、一時的に増加しています。本年度は、住民一人当たり</a:t>
          </a:r>
          <a:r>
            <a:rPr kumimoji="1" lang="en-US" altLang="ja-JP" sz="1300">
              <a:latin typeface="ＭＳ Ｐゴシック" panose="020B0600070205080204" pitchFamily="50" charset="-128"/>
              <a:ea typeface="ＭＳ Ｐゴシック" panose="020B0600070205080204" pitchFamily="50" charset="-128"/>
            </a:rPr>
            <a:t>60,756</a:t>
          </a:r>
          <a:r>
            <a:rPr kumimoji="1" lang="ja-JP" altLang="en-US" sz="1300">
              <a:latin typeface="ＭＳ Ｐゴシック" panose="020B0600070205080204" pitchFamily="50" charset="-128"/>
              <a:ea typeface="ＭＳ Ｐゴシック" panose="020B0600070205080204" pitchFamily="50" charset="-128"/>
            </a:rPr>
            <a:t>円と前年度に比べて</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増加していますが、類似団体平均より下回っています。衛生費は、前年度に清川クリーンセンターの解体工事があり、今年度に清川村リサイクルセンターの整備を行ったため、住民一人当たりのコストが近年の中では高い水準にありますが、類似団体平均より下回っています。土木費は、前年度に子育て世代型村営住宅の整備を行ったため一時的に増加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年度については、ヘルスケア＆ビューティーケアステーション施設整備業務による財政需要があったため、実質単年度収支が赤字となっていますが、平成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ローカルイノベーション拠点施設整備業務による財政需要がありましたが、繰越事業のため実質単年度収支は黒字となりました。公共施設の老朽化を見据え、財政需要と基金残高のバランスを管理していかなければなりません。</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年度決算は、特別会計において例年通りの黒字額を推移しておりますが、一般会計における黒字額が増加したことにより、全体では増額傾向にあります。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2562193</v>
      </c>
      <c r="BO4" s="430"/>
      <c r="BP4" s="430"/>
      <c r="BQ4" s="430"/>
      <c r="BR4" s="430"/>
      <c r="BS4" s="430"/>
      <c r="BT4" s="430"/>
      <c r="BU4" s="431"/>
      <c r="BV4" s="429">
        <v>3110071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5.5</v>
      </c>
      <c r="CU4" s="436"/>
      <c r="CV4" s="436"/>
      <c r="CW4" s="436"/>
      <c r="CX4" s="436"/>
      <c r="CY4" s="436"/>
      <c r="CZ4" s="436"/>
      <c r="DA4" s="437"/>
      <c r="DB4" s="435">
        <v>3.5</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2475610</v>
      </c>
      <c r="BO5" s="467"/>
      <c r="BP5" s="467"/>
      <c r="BQ5" s="467"/>
      <c r="BR5" s="467"/>
      <c r="BS5" s="467"/>
      <c r="BT5" s="467"/>
      <c r="BU5" s="468"/>
      <c r="BV5" s="466">
        <v>2863627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89.9</v>
      </c>
      <c r="CU5" s="464"/>
      <c r="CV5" s="464"/>
      <c r="CW5" s="464"/>
      <c r="CX5" s="464"/>
      <c r="CY5" s="464"/>
      <c r="CZ5" s="464"/>
      <c r="DA5" s="465"/>
      <c r="DB5" s="463">
        <v>89.1</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86583</v>
      </c>
      <c r="BO6" s="467"/>
      <c r="BP6" s="467"/>
      <c r="BQ6" s="467"/>
      <c r="BR6" s="467"/>
      <c r="BS6" s="467"/>
      <c r="BT6" s="467"/>
      <c r="BU6" s="468"/>
      <c r="BV6" s="466">
        <v>246444</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94.6</v>
      </c>
      <c r="CU6" s="504"/>
      <c r="CV6" s="504"/>
      <c r="CW6" s="504"/>
      <c r="CX6" s="504"/>
      <c r="CY6" s="504"/>
      <c r="CZ6" s="504"/>
      <c r="DA6" s="505"/>
      <c r="DB6" s="503">
        <v>93.5</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247</v>
      </c>
      <c r="BO7" s="467"/>
      <c r="BP7" s="467"/>
      <c r="BQ7" s="467"/>
      <c r="BR7" s="467"/>
      <c r="BS7" s="467"/>
      <c r="BT7" s="467"/>
      <c r="BU7" s="468"/>
      <c r="BV7" s="466">
        <v>190174</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1569141</v>
      </c>
      <c r="CU7" s="467"/>
      <c r="CV7" s="467"/>
      <c r="CW7" s="467"/>
      <c r="CX7" s="467"/>
      <c r="CY7" s="467"/>
      <c r="CZ7" s="467"/>
      <c r="DA7" s="468"/>
      <c r="DB7" s="466">
        <v>1600923</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86336</v>
      </c>
      <c r="BO8" s="467"/>
      <c r="BP8" s="467"/>
      <c r="BQ8" s="467"/>
      <c r="BR8" s="467"/>
      <c r="BS8" s="467"/>
      <c r="BT8" s="467"/>
      <c r="BU8" s="468"/>
      <c r="BV8" s="466">
        <v>56270</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0.98</v>
      </c>
      <c r="CU8" s="507"/>
      <c r="CV8" s="507"/>
      <c r="CW8" s="507"/>
      <c r="CX8" s="507"/>
      <c r="CY8" s="507"/>
      <c r="CZ8" s="507"/>
      <c r="DA8" s="508"/>
      <c r="DB8" s="506">
        <v>0.98</v>
      </c>
      <c r="DC8" s="507"/>
      <c r="DD8" s="507"/>
      <c r="DE8" s="507"/>
      <c r="DF8" s="507"/>
      <c r="DG8" s="507"/>
      <c r="DH8" s="507"/>
      <c r="DI8" s="508"/>
      <c r="DJ8" s="185"/>
      <c r="DK8" s="185"/>
      <c r="DL8" s="185"/>
      <c r="DM8" s="185"/>
      <c r="DN8" s="185"/>
      <c r="DO8" s="185"/>
    </row>
    <row r="9" spans="1:119" ht="18.75" customHeight="1" thickBot="1" x14ac:dyDescent="0.25">
      <c r="A9" s="186"/>
      <c r="B9" s="460" t="s">
        <v>113</v>
      </c>
      <c r="C9" s="461"/>
      <c r="D9" s="461"/>
      <c r="E9" s="461"/>
      <c r="F9" s="461"/>
      <c r="G9" s="461"/>
      <c r="H9" s="461"/>
      <c r="I9" s="461"/>
      <c r="J9" s="461"/>
      <c r="K9" s="509"/>
      <c r="L9" s="510" t="s">
        <v>114</v>
      </c>
      <c r="M9" s="511"/>
      <c r="N9" s="511"/>
      <c r="O9" s="511"/>
      <c r="P9" s="511"/>
      <c r="Q9" s="512"/>
      <c r="R9" s="513">
        <v>3214</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30066</v>
      </c>
      <c r="BO9" s="467"/>
      <c r="BP9" s="467"/>
      <c r="BQ9" s="467"/>
      <c r="BR9" s="467"/>
      <c r="BS9" s="467"/>
      <c r="BT9" s="467"/>
      <c r="BU9" s="468"/>
      <c r="BV9" s="466">
        <v>-21023</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0.9</v>
      </c>
      <c r="CU9" s="464"/>
      <c r="CV9" s="464"/>
      <c r="CW9" s="464"/>
      <c r="CX9" s="464"/>
      <c r="CY9" s="464"/>
      <c r="CZ9" s="464"/>
      <c r="DA9" s="465"/>
      <c r="DB9" s="463">
        <v>0.8</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120</v>
      </c>
      <c r="M10" s="496"/>
      <c r="N10" s="496"/>
      <c r="O10" s="496"/>
      <c r="P10" s="496"/>
      <c r="Q10" s="497"/>
      <c r="R10" s="517">
        <v>3459</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122</v>
      </c>
      <c r="AV10" s="499"/>
      <c r="AW10" s="499"/>
      <c r="AX10" s="499"/>
      <c r="AY10" s="500" t="s">
        <v>123</v>
      </c>
      <c r="AZ10" s="501"/>
      <c r="BA10" s="501"/>
      <c r="BB10" s="501"/>
      <c r="BC10" s="501"/>
      <c r="BD10" s="501"/>
      <c r="BE10" s="501"/>
      <c r="BF10" s="501"/>
      <c r="BG10" s="501"/>
      <c r="BH10" s="501"/>
      <c r="BI10" s="501"/>
      <c r="BJ10" s="501"/>
      <c r="BK10" s="501"/>
      <c r="BL10" s="501"/>
      <c r="BM10" s="502"/>
      <c r="BN10" s="466">
        <v>80513</v>
      </c>
      <c r="BO10" s="467"/>
      <c r="BP10" s="467"/>
      <c r="BQ10" s="467"/>
      <c r="BR10" s="467"/>
      <c r="BS10" s="467"/>
      <c r="BT10" s="467"/>
      <c r="BU10" s="468"/>
      <c r="BV10" s="466">
        <v>50489</v>
      </c>
      <c r="BW10" s="467"/>
      <c r="BX10" s="467"/>
      <c r="BY10" s="467"/>
      <c r="BZ10" s="467"/>
      <c r="CA10" s="467"/>
      <c r="CB10" s="467"/>
      <c r="CC10" s="468"/>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125</v>
      </c>
      <c r="M11" s="521"/>
      <c r="N11" s="521"/>
      <c r="O11" s="521"/>
      <c r="P11" s="521"/>
      <c r="Q11" s="522"/>
      <c r="R11" s="523" t="s">
        <v>126</v>
      </c>
      <c r="S11" s="524"/>
      <c r="T11" s="524"/>
      <c r="U11" s="524"/>
      <c r="V11" s="525"/>
      <c r="W11" s="454"/>
      <c r="X11" s="455"/>
      <c r="Y11" s="455"/>
      <c r="Z11" s="455"/>
      <c r="AA11" s="455"/>
      <c r="AB11" s="455"/>
      <c r="AC11" s="455"/>
      <c r="AD11" s="455"/>
      <c r="AE11" s="455"/>
      <c r="AF11" s="455"/>
      <c r="AG11" s="455"/>
      <c r="AH11" s="455"/>
      <c r="AI11" s="455"/>
      <c r="AJ11" s="455"/>
      <c r="AK11" s="455"/>
      <c r="AL11" s="458"/>
      <c r="AM11" s="495" t="s">
        <v>127</v>
      </c>
      <c r="AN11" s="496"/>
      <c r="AO11" s="496"/>
      <c r="AP11" s="496"/>
      <c r="AQ11" s="496"/>
      <c r="AR11" s="496"/>
      <c r="AS11" s="496"/>
      <c r="AT11" s="497"/>
      <c r="AU11" s="498" t="s">
        <v>128</v>
      </c>
      <c r="AV11" s="499"/>
      <c r="AW11" s="499"/>
      <c r="AX11" s="499"/>
      <c r="AY11" s="500" t="s">
        <v>129</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130</v>
      </c>
      <c r="CE11" s="470"/>
      <c r="CF11" s="470"/>
      <c r="CG11" s="470"/>
      <c r="CH11" s="470"/>
      <c r="CI11" s="470"/>
      <c r="CJ11" s="470"/>
      <c r="CK11" s="470"/>
      <c r="CL11" s="470"/>
      <c r="CM11" s="470"/>
      <c r="CN11" s="470"/>
      <c r="CO11" s="470"/>
      <c r="CP11" s="470"/>
      <c r="CQ11" s="470"/>
      <c r="CR11" s="470"/>
      <c r="CS11" s="471"/>
      <c r="CT11" s="506" t="s">
        <v>131</v>
      </c>
      <c r="CU11" s="507"/>
      <c r="CV11" s="507"/>
      <c r="CW11" s="507"/>
      <c r="CX11" s="507"/>
      <c r="CY11" s="507"/>
      <c r="CZ11" s="507"/>
      <c r="DA11" s="508"/>
      <c r="DB11" s="506" t="s">
        <v>132</v>
      </c>
      <c r="DC11" s="507"/>
      <c r="DD11" s="507"/>
      <c r="DE11" s="507"/>
      <c r="DF11" s="507"/>
      <c r="DG11" s="507"/>
      <c r="DH11" s="507"/>
      <c r="DI11" s="508"/>
      <c r="DJ11" s="185"/>
      <c r="DK11" s="185"/>
      <c r="DL11" s="185"/>
      <c r="DM11" s="185"/>
      <c r="DN11" s="185"/>
      <c r="DO11" s="185"/>
    </row>
    <row r="12" spans="1:119" ht="18.75" customHeight="1" x14ac:dyDescent="0.2">
      <c r="A12" s="186"/>
      <c r="B12" s="526" t="s">
        <v>133</v>
      </c>
      <c r="C12" s="527"/>
      <c r="D12" s="527"/>
      <c r="E12" s="527"/>
      <c r="F12" s="527"/>
      <c r="G12" s="527"/>
      <c r="H12" s="527"/>
      <c r="I12" s="527"/>
      <c r="J12" s="527"/>
      <c r="K12" s="528"/>
      <c r="L12" s="535" t="s">
        <v>134</v>
      </c>
      <c r="M12" s="536"/>
      <c r="N12" s="536"/>
      <c r="O12" s="536"/>
      <c r="P12" s="536"/>
      <c r="Q12" s="537"/>
      <c r="R12" s="538">
        <v>2981</v>
      </c>
      <c r="S12" s="539"/>
      <c r="T12" s="539"/>
      <c r="U12" s="539"/>
      <c r="V12" s="540"/>
      <c r="W12" s="541" t="s">
        <v>1</v>
      </c>
      <c r="X12" s="499"/>
      <c r="Y12" s="499"/>
      <c r="Z12" s="499"/>
      <c r="AA12" s="499"/>
      <c r="AB12" s="542"/>
      <c r="AC12" s="498" t="s">
        <v>135</v>
      </c>
      <c r="AD12" s="499"/>
      <c r="AE12" s="499"/>
      <c r="AF12" s="499"/>
      <c r="AG12" s="542"/>
      <c r="AH12" s="498" t="s">
        <v>136</v>
      </c>
      <c r="AI12" s="499"/>
      <c r="AJ12" s="499"/>
      <c r="AK12" s="499"/>
      <c r="AL12" s="543"/>
      <c r="AM12" s="495" t="s">
        <v>137</v>
      </c>
      <c r="AN12" s="496"/>
      <c r="AO12" s="496"/>
      <c r="AP12" s="496"/>
      <c r="AQ12" s="496"/>
      <c r="AR12" s="496"/>
      <c r="AS12" s="496"/>
      <c r="AT12" s="497"/>
      <c r="AU12" s="498" t="s">
        <v>138</v>
      </c>
      <c r="AV12" s="499"/>
      <c r="AW12" s="499"/>
      <c r="AX12" s="499"/>
      <c r="AY12" s="500" t="s">
        <v>139</v>
      </c>
      <c r="AZ12" s="501"/>
      <c r="BA12" s="501"/>
      <c r="BB12" s="501"/>
      <c r="BC12" s="501"/>
      <c r="BD12" s="501"/>
      <c r="BE12" s="501"/>
      <c r="BF12" s="501"/>
      <c r="BG12" s="501"/>
      <c r="BH12" s="501"/>
      <c r="BI12" s="501"/>
      <c r="BJ12" s="501"/>
      <c r="BK12" s="501"/>
      <c r="BL12" s="501"/>
      <c r="BM12" s="502"/>
      <c r="BN12" s="466">
        <v>60000</v>
      </c>
      <c r="BO12" s="467"/>
      <c r="BP12" s="467"/>
      <c r="BQ12" s="467"/>
      <c r="BR12" s="467"/>
      <c r="BS12" s="467"/>
      <c r="BT12" s="467"/>
      <c r="BU12" s="468"/>
      <c r="BV12" s="466">
        <v>210000</v>
      </c>
      <c r="BW12" s="467"/>
      <c r="BX12" s="467"/>
      <c r="BY12" s="467"/>
      <c r="BZ12" s="467"/>
      <c r="CA12" s="467"/>
      <c r="CB12" s="467"/>
      <c r="CC12" s="468"/>
      <c r="CD12" s="469" t="s">
        <v>140</v>
      </c>
      <c r="CE12" s="470"/>
      <c r="CF12" s="470"/>
      <c r="CG12" s="470"/>
      <c r="CH12" s="470"/>
      <c r="CI12" s="470"/>
      <c r="CJ12" s="470"/>
      <c r="CK12" s="470"/>
      <c r="CL12" s="470"/>
      <c r="CM12" s="470"/>
      <c r="CN12" s="470"/>
      <c r="CO12" s="470"/>
      <c r="CP12" s="470"/>
      <c r="CQ12" s="470"/>
      <c r="CR12" s="470"/>
      <c r="CS12" s="471"/>
      <c r="CT12" s="506" t="s">
        <v>131</v>
      </c>
      <c r="CU12" s="507"/>
      <c r="CV12" s="507"/>
      <c r="CW12" s="507"/>
      <c r="CX12" s="507"/>
      <c r="CY12" s="507"/>
      <c r="CZ12" s="507"/>
      <c r="DA12" s="508"/>
      <c r="DB12" s="506" t="s">
        <v>141</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142</v>
      </c>
      <c r="N13" s="555"/>
      <c r="O13" s="555"/>
      <c r="P13" s="555"/>
      <c r="Q13" s="556"/>
      <c r="R13" s="547">
        <v>2961</v>
      </c>
      <c r="S13" s="548"/>
      <c r="T13" s="548"/>
      <c r="U13" s="548"/>
      <c r="V13" s="549"/>
      <c r="W13" s="482" t="s">
        <v>143</v>
      </c>
      <c r="X13" s="483"/>
      <c r="Y13" s="483"/>
      <c r="Z13" s="483"/>
      <c r="AA13" s="483"/>
      <c r="AB13" s="473"/>
      <c r="AC13" s="517">
        <v>68</v>
      </c>
      <c r="AD13" s="518"/>
      <c r="AE13" s="518"/>
      <c r="AF13" s="518"/>
      <c r="AG13" s="557"/>
      <c r="AH13" s="517">
        <v>82</v>
      </c>
      <c r="AI13" s="518"/>
      <c r="AJ13" s="518"/>
      <c r="AK13" s="518"/>
      <c r="AL13" s="519"/>
      <c r="AM13" s="495" t="s">
        <v>144</v>
      </c>
      <c r="AN13" s="496"/>
      <c r="AO13" s="496"/>
      <c r="AP13" s="496"/>
      <c r="AQ13" s="496"/>
      <c r="AR13" s="496"/>
      <c r="AS13" s="496"/>
      <c r="AT13" s="497"/>
      <c r="AU13" s="498" t="s">
        <v>145</v>
      </c>
      <c r="AV13" s="499"/>
      <c r="AW13" s="499"/>
      <c r="AX13" s="499"/>
      <c r="AY13" s="500" t="s">
        <v>146</v>
      </c>
      <c r="AZ13" s="501"/>
      <c r="BA13" s="501"/>
      <c r="BB13" s="501"/>
      <c r="BC13" s="501"/>
      <c r="BD13" s="501"/>
      <c r="BE13" s="501"/>
      <c r="BF13" s="501"/>
      <c r="BG13" s="501"/>
      <c r="BH13" s="501"/>
      <c r="BI13" s="501"/>
      <c r="BJ13" s="501"/>
      <c r="BK13" s="501"/>
      <c r="BL13" s="501"/>
      <c r="BM13" s="502"/>
      <c r="BN13" s="466">
        <v>50579</v>
      </c>
      <c r="BO13" s="467"/>
      <c r="BP13" s="467"/>
      <c r="BQ13" s="467"/>
      <c r="BR13" s="467"/>
      <c r="BS13" s="467"/>
      <c r="BT13" s="467"/>
      <c r="BU13" s="468"/>
      <c r="BV13" s="466">
        <v>-180534</v>
      </c>
      <c r="BW13" s="467"/>
      <c r="BX13" s="467"/>
      <c r="BY13" s="467"/>
      <c r="BZ13" s="467"/>
      <c r="CA13" s="467"/>
      <c r="CB13" s="467"/>
      <c r="CC13" s="468"/>
      <c r="CD13" s="469" t="s">
        <v>147</v>
      </c>
      <c r="CE13" s="470"/>
      <c r="CF13" s="470"/>
      <c r="CG13" s="470"/>
      <c r="CH13" s="470"/>
      <c r="CI13" s="470"/>
      <c r="CJ13" s="470"/>
      <c r="CK13" s="470"/>
      <c r="CL13" s="470"/>
      <c r="CM13" s="470"/>
      <c r="CN13" s="470"/>
      <c r="CO13" s="470"/>
      <c r="CP13" s="470"/>
      <c r="CQ13" s="470"/>
      <c r="CR13" s="470"/>
      <c r="CS13" s="471"/>
      <c r="CT13" s="463">
        <v>-3.5</v>
      </c>
      <c r="CU13" s="464"/>
      <c r="CV13" s="464"/>
      <c r="CW13" s="464"/>
      <c r="CX13" s="464"/>
      <c r="CY13" s="464"/>
      <c r="CZ13" s="464"/>
      <c r="DA13" s="465"/>
      <c r="DB13" s="463">
        <v>-3.9</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148</v>
      </c>
      <c r="M14" s="545"/>
      <c r="N14" s="545"/>
      <c r="O14" s="545"/>
      <c r="P14" s="545"/>
      <c r="Q14" s="546"/>
      <c r="R14" s="547">
        <v>2979</v>
      </c>
      <c r="S14" s="548"/>
      <c r="T14" s="548"/>
      <c r="U14" s="548"/>
      <c r="V14" s="549"/>
      <c r="W14" s="456"/>
      <c r="X14" s="457"/>
      <c r="Y14" s="457"/>
      <c r="Z14" s="457"/>
      <c r="AA14" s="457"/>
      <c r="AB14" s="446"/>
      <c r="AC14" s="550">
        <v>4.8</v>
      </c>
      <c r="AD14" s="551"/>
      <c r="AE14" s="551"/>
      <c r="AF14" s="551"/>
      <c r="AG14" s="552"/>
      <c r="AH14" s="550">
        <v>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149</v>
      </c>
      <c r="CE14" s="559"/>
      <c r="CF14" s="559"/>
      <c r="CG14" s="559"/>
      <c r="CH14" s="559"/>
      <c r="CI14" s="559"/>
      <c r="CJ14" s="559"/>
      <c r="CK14" s="559"/>
      <c r="CL14" s="559"/>
      <c r="CM14" s="559"/>
      <c r="CN14" s="559"/>
      <c r="CO14" s="559"/>
      <c r="CP14" s="559"/>
      <c r="CQ14" s="559"/>
      <c r="CR14" s="559"/>
      <c r="CS14" s="560"/>
      <c r="CT14" s="561" t="s">
        <v>132</v>
      </c>
      <c r="CU14" s="562"/>
      <c r="CV14" s="562"/>
      <c r="CW14" s="562"/>
      <c r="CX14" s="562"/>
      <c r="CY14" s="562"/>
      <c r="CZ14" s="562"/>
      <c r="DA14" s="563"/>
      <c r="DB14" s="561" t="s">
        <v>150</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142</v>
      </c>
      <c r="N15" s="555"/>
      <c r="O15" s="555"/>
      <c r="P15" s="555"/>
      <c r="Q15" s="556"/>
      <c r="R15" s="547">
        <v>2958</v>
      </c>
      <c r="S15" s="548"/>
      <c r="T15" s="548"/>
      <c r="U15" s="548"/>
      <c r="V15" s="549"/>
      <c r="W15" s="482" t="s">
        <v>151</v>
      </c>
      <c r="X15" s="483"/>
      <c r="Y15" s="483"/>
      <c r="Z15" s="483"/>
      <c r="AA15" s="483"/>
      <c r="AB15" s="473"/>
      <c r="AC15" s="517">
        <v>365</v>
      </c>
      <c r="AD15" s="518"/>
      <c r="AE15" s="518"/>
      <c r="AF15" s="518"/>
      <c r="AG15" s="557"/>
      <c r="AH15" s="517">
        <v>444</v>
      </c>
      <c r="AI15" s="518"/>
      <c r="AJ15" s="518"/>
      <c r="AK15" s="518"/>
      <c r="AL15" s="519"/>
      <c r="AM15" s="495"/>
      <c r="AN15" s="496"/>
      <c r="AO15" s="496"/>
      <c r="AP15" s="496"/>
      <c r="AQ15" s="496"/>
      <c r="AR15" s="496"/>
      <c r="AS15" s="496"/>
      <c r="AT15" s="497"/>
      <c r="AU15" s="498"/>
      <c r="AV15" s="499"/>
      <c r="AW15" s="499"/>
      <c r="AX15" s="499"/>
      <c r="AY15" s="426" t="s">
        <v>152</v>
      </c>
      <c r="AZ15" s="427"/>
      <c r="BA15" s="427"/>
      <c r="BB15" s="427"/>
      <c r="BC15" s="427"/>
      <c r="BD15" s="427"/>
      <c r="BE15" s="427"/>
      <c r="BF15" s="427"/>
      <c r="BG15" s="427"/>
      <c r="BH15" s="427"/>
      <c r="BI15" s="427"/>
      <c r="BJ15" s="427"/>
      <c r="BK15" s="427"/>
      <c r="BL15" s="427"/>
      <c r="BM15" s="428"/>
      <c r="BN15" s="429">
        <v>1122241</v>
      </c>
      <c r="BO15" s="430"/>
      <c r="BP15" s="430"/>
      <c r="BQ15" s="430"/>
      <c r="BR15" s="430"/>
      <c r="BS15" s="430"/>
      <c r="BT15" s="430"/>
      <c r="BU15" s="431"/>
      <c r="BV15" s="429">
        <v>1140384</v>
      </c>
      <c r="BW15" s="430"/>
      <c r="BX15" s="430"/>
      <c r="BY15" s="430"/>
      <c r="BZ15" s="430"/>
      <c r="CA15" s="430"/>
      <c r="CB15" s="430"/>
      <c r="CC15" s="431"/>
      <c r="CD15" s="564" t="s">
        <v>153</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154</v>
      </c>
      <c r="M16" s="575"/>
      <c r="N16" s="575"/>
      <c r="O16" s="575"/>
      <c r="P16" s="575"/>
      <c r="Q16" s="576"/>
      <c r="R16" s="567" t="s">
        <v>155</v>
      </c>
      <c r="S16" s="568"/>
      <c r="T16" s="568"/>
      <c r="U16" s="568"/>
      <c r="V16" s="569"/>
      <c r="W16" s="456"/>
      <c r="X16" s="457"/>
      <c r="Y16" s="457"/>
      <c r="Z16" s="457"/>
      <c r="AA16" s="457"/>
      <c r="AB16" s="446"/>
      <c r="AC16" s="550">
        <v>26</v>
      </c>
      <c r="AD16" s="551"/>
      <c r="AE16" s="551"/>
      <c r="AF16" s="551"/>
      <c r="AG16" s="552"/>
      <c r="AH16" s="550">
        <v>27.3</v>
      </c>
      <c r="AI16" s="551"/>
      <c r="AJ16" s="551"/>
      <c r="AK16" s="551"/>
      <c r="AL16" s="553"/>
      <c r="AM16" s="495"/>
      <c r="AN16" s="496"/>
      <c r="AO16" s="496"/>
      <c r="AP16" s="496"/>
      <c r="AQ16" s="496"/>
      <c r="AR16" s="496"/>
      <c r="AS16" s="496"/>
      <c r="AT16" s="497"/>
      <c r="AU16" s="498"/>
      <c r="AV16" s="499"/>
      <c r="AW16" s="499"/>
      <c r="AX16" s="499"/>
      <c r="AY16" s="500" t="s">
        <v>156</v>
      </c>
      <c r="AZ16" s="501"/>
      <c r="BA16" s="501"/>
      <c r="BB16" s="501"/>
      <c r="BC16" s="501"/>
      <c r="BD16" s="501"/>
      <c r="BE16" s="501"/>
      <c r="BF16" s="501"/>
      <c r="BG16" s="501"/>
      <c r="BH16" s="501"/>
      <c r="BI16" s="501"/>
      <c r="BJ16" s="501"/>
      <c r="BK16" s="501"/>
      <c r="BL16" s="501"/>
      <c r="BM16" s="502"/>
      <c r="BN16" s="466">
        <v>1156258</v>
      </c>
      <c r="BO16" s="467"/>
      <c r="BP16" s="467"/>
      <c r="BQ16" s="467"/>
      <c r="BR16" s="467"/>
      <c r="BS16" s="467"/>
      <c r="BT16" s="467"/>
      <c r="BU16" s="468"/>
      <c r="BV16" s="466">
        <v>1167969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157</v>
      </c>
      <c r="N17" s="571"/>
      <c r="O17" s="571"/>
      <c r="P17" s="571"/>
      <c r="Q17" s="572"/>
      <c r="R17" s="567" t="s">
        <v>158</v>
      </c>
      <c r="S17" s="568"/>
      <c r="T17" s="568"/>
      <c r="U17" s="568"/>
      <c r="V17" s="569"/>
      <c r="W17" s="482" t="s">
        <v>159</v>
      </c>
      <c r="X17" s="483"/>
      <c r="Y17" s="483"/>
      <c r="Z17" s="483"/>
      <c r="AA17" s="483"/>
      <c r="AB17" s="473"/>
      <c r="AC17" s="517">
        <v>971</v>
      </c>
      <c r="AD17" s="518"/>
      <c r="AE17" s="518"/>
      <c r="AF17" s="518"/>
      <c r="AG17" s="557"/>
      <c r="AH17" s="517">
        <v>1098</v>
      </c>
      <c r="AI17" s="518"/>
      <c r="AJ17" s="518"/>
      <c r="AK17" s="518"/>
      <c r="AL17" s="519"/>
      <c r="AM17" s="495"/>
      <c r="AN17" s="496"/>
      <c r="AO17" s="496"/>
      <c r="AP17" s="496"/>
      <c r="AQ17" s="496"/>
      <c r="AR17" s="496"/>
      <c r="AS17" s="496"/>
      <c r="AT17" s="497"/>
      <c r="AU17" s="498"/>
      <c r="AV17" s="499"/>
      <c r="AW17" s="499"/>
      <c r="AX17" s="499"/>
      <c r="AY17" s="500" t="s">
        <v>160</v>
      </c>
      <c r="AZ17" s="501"/>
      <c r="BA17" s="501"/>
      <c r="BB17" s="501"/>
      <c r="BC17" s="501"/>
      <c r="BD17" s="501"/>
      <c r="BE17" s="501"/>
      <c r="BF17" s="501"/>
      <c r="BG17" s="501"/>
      <c r="BH17" s="501"/>
      <c r="BI17" s="501"/>
      <c r="BJ17" s="501"/>
      <c r="BK17" s="501"/>
      <c r="BL17" s="501"/>
      <c r="BM17" s="502"/>
      <c r="BN17" s="466">
        <v>1473664</v>
      </c>
      <c r="BO17" s="467"/>
      <c r="BP17" s="467"/>
      <c r="BQ17" s="467"/>
      <c r="BR17" s="467"/>
      <c r="BS17" s="467"/>
      <c r="BT17" s="467"/>
      <c r="BU17" s="468"/>
      <c r="BV17" s="466">
        <v>1497313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161</v>
      </c>
      <c r="C18" s="509"/>
      <c r="D18" s="509"/>
      <c r="E18" s="578"/>
      <c r="F18" s="578"/>
      <c r="G18" s="578"/>
      <c r="H18" s="578"/>
      <c r="I18" s="578"/>
      <c r="J18" s="578"/>
      <c r="K18" s="578"/>
      <c r="L18" s="579">
        <v>71.239999999999995</v>
      </c>
      <c r="M18" s="579"/>
      <c r="N18" s="579"/>
      <c r="O18" s="579"/>
      <c r="P18" s="579"/>
      <c r="Q18" s="579"/>
      <c r="R18" s="580"/>
      <c r="S18" s="580"/>
      <c r="T18" s="580"/>
      <c r="U18" s="580"/>
      <c r="V18" s="581"/>
      <c r="W18" s="484"/>
      <c r="X18" s="485"/>
      <c r="Y18" s="485"/>
      <c r="Z18" s="485"/>
      <c r="AA18" s="485"/>
      <c r="AB18" s="476"/>
      <c r="AC18" s="582">
        <v>69.2</v>
      </c>
      <c r="AD18" s="583"/>
      <c r="AE18" s="583"/>
      <c r="AF18" s="583"/>
      <c r="AG18" s="584"/>
      <c r="AH18" s="582">
        <v>67.599999999999994</v>
      </c>
      <c r="AI18" s="583"/>
      <c r="AJ18" s="583"/>
      <c r="AK18" s="583"/>
      <c r="AL18" s="585"/>
      <c r="AM18" s="495"/>
      <c r="AN18" s="496"/>
      <c r="AO18" s="496"/>
      <c r="AP18" s="496"/>
      <c r="AQ18" s="496"/>
      <c r="AR18" s="496"/>
      <c r="AS18" s="496"/>
      <c r="AT18" s="497"/>
      <c r="AU18" s="498"/>
      <c r="AV18" s="499"/>
      <c r="AW18" s="499"/>
      <c r="AX18" s="499"/>
      <c r="AY18" s="500" t="s">
        <v>162</v>
      </c>
      <c r="AZ18" s="501"/>
      <c r="BA18" s="501"/>
      <c r="BB18" s="501"/>
      <c r="BC18" s="501"/>
      <c r="BD18" s="501"/>
      <c r="BE18" s="501"/>
      <c r="BF18" s="501"/>
      <c r="BG18" s="501"/>
      <c r="BH18" s="501"/>
      <c r="BI18" s="501"/>
      <c r="BJ18" s="501"/>
      <c r="BK18" s="501"/>
      <c r="BL18" s="501"/>
      <c r="BM18" s="502"/>
      <c r="BN18" s="466">
        <v>1415516</v>
      </c>
      <c r="BO18" s="467"/>
      <c r="BP18" s="467"/>
      <c r="BQ18" s="467"/>
      <c r="BR18" s="467"/>
      <c r="BS18" s="467"/>
      <c r="BT18" s="467"/>
      <c r="BU18" s="468"/>
      <c r="BV18" s="466">
        <v>1426740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163</v>
      </c>
      <c r="C19" s="509"/>
      <c r="D19" s="509"/>
      <c r="E19" s="578"/>
      <c r="F19" s="578"/>
      <c r="G19" s="578"/>
      <c r="H19" s="578"/>
      <c r="I19" s="578"/>
      <c r="J19" s="578"/>
      <c r="K19" s="578"/>
      <c r="L19" s="586">
        <v>45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164</v>
      </c>
      <c r="AZ19" s="501"/>
      <c r="BA19" s="501"/>
      <c r="BB19" s="501"/>
      <c r="BC19" s="501"/>
      <c r="BD19" s="501"/>
      <c r="BE19" s="501"/>
      <c r="BF19" s="501"/>
      <c r="BG19" s="501"/>
      <c r="BH19" s="501"/>
      <c r="BI19" s="501"/>
      <c r="BJ19" s="501"/>
      <c r="BK19" s="501"/>
      <c r="BL19" s="501"/>
      <c r="BM19" s="502"/>
      <c r="BN19" s="466">
        <v>1876190</v>
      </c>
      <c r="BO19" s="467"/>
      <c r="BP19" s="467"/>
      <c r="BQ19" s="467"/>
      <c r="BR19" s="467"/>
      <c r="BS19" s="467"/>
      <c r="BT19" s="467"/>
      <c r="BU19" s="468"/>
      <c r="BV19" s="466">
        <v>2022258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165</v>
      </c>
      <c r="C20" s="509"/>
      <c r="D20" s="509"/>
      <c r="E20" s="578"/>
      <c r="F20" s="578"/>
      <c r="G20" s="578"/>
      <c r="H20" s="578"/>
      <c r="I20" s="578"/>
      <c r="J20" s="578"/>
      <c r="K20" s="578"/>
      <c r="L20" s="586">
        <v>1122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166</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167</v>
      </c>
      <c r="C22" s="601"/>
      <c r="D22" s="602"/>
      <c r="E22" s="478" t="s">
        <v>1</v>
      </c>
      <c r="F22" s="483"/>
      <c r="G22" s="483"/>
      <c r="H22" s="483"/>
      <c r="I22" s="483"/>
      <c r="J22" s="483"/>
      <c r="K22" s="473"/>
      <c r="L22" s="478" t="s">
        <v>168</v>
      </c>
      <c r="M22" s="483"/>
      <c r="N22" s="483"/>
      <c r="O22" s="483"/>
      <c r="P22" s="473"/>
      <c r="Q22" s="609" t="s">
        <v>169</v>
      </c>
      <c r="R22" s="610"/>
      <c r="S22" s="610"/>
      <c r="T22" s="610"/>
      <c r="U22" s="610"/>
      <c r="V22" s="611"/>
      <c r="W22" s="615" t="s">
        <v>170</v>
      </c>
      <c r="X22" s="601"/>
      <c r="Y22" s="602"/>
      <c r="Z22" s="478" t="s">
        <v>1</v>
      </c>
      <c r="AA22" s="483"/>
      <c r="AB22" s="483"/>
      <c r="AC22" s="483"/>
      <c r="AD22" s="483"/>
      <c r="AE22" s="483"/>
      <c r="AF22" s="483"/>
      <c r="AG22" s="473"/>
      <c r="AH22" s="628" t="s">
        <v>171</v>
      </c>
      <c r="AI22" s="483"/>
      <c r="AJ22" s="483"/>
      <c r="AK22" s="483"/>
      <c r="AL22" s="473"/>
      <c r="AM22" s="628" t="s">
        <v>172</v>
      </c>
      <c r="AN22" s="629"/>
      <c r="AO22" s="629"/>
      <c r="AP22" s="629"/>
      <c r="AQ22" s="629"/>
      <c r="AR22" s="630"/>
      <c r="AS22" s="609" t="s">
        <v>169</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173</v>
      </c>
      <c r="AZ23" s="427"/>
      <c r="BA23" s="427"/>
      <c r="BB23" s="427"/>
      <c r="BC23" s="427"/>
      <c r="BD23" s="427"/>
      <c r="BE23" s="427"/>
      <c r="BF23" s="427"/>
      <c r="BG23" s="427"/>
      <c r="BH23" s="427"/>
      <c r="BI23" s="427"/>
      <c r="BJ23" s="427"/>
      <c r="BK23" s="427"/>
      <c r="BL23" s="427"/>
      <c r="BM23" s="428"/>
      <c r="BN23" s="466">
        <v>686830</v>
      </c>
      <c r="BO23" s="467"/>
      <c r="BP23" s="467"/>
      <c r="BQ23" s="467"/>
      <c r="BR23" s="467"/>
      <c r="BS23" s="467"/>
      <c r="BT23" s="467"/>
      <c r="BU23" s="468"/>
      <c r="BV23" s="466">
        <v>580171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174</v>
      </c>
      <c r="F24" s="496"/>
      <c r="G24" s="496"/>
      <c r="H24" s="496"/>
      <c r="I24" s="496"/>
      <c r="J24" s="496"/>
      <c r="K24" s="497"/>
      <c r="L24" s="517">
        <v>1</v>
      </c>
      <c r="M24" s="518"/>
      <c r="N24" s="518"/>
      <c r="O24" s="518"/>
      <c r="P24" s="557"/>
      <c r="Q24" s="517">
        <v>7630</v>
      </c>
      <c r="R24" s="518"/>
      <c r="S24" s="518"/>
      <c r="T24" s="518"/>
      <c r="U24" s="518"/>
      <c r="V24" s="557"/>
      <c r="W24" s="616"/>
      <c r="X24" s="604"/>
      <c r="Y24" s="605"/>
      <c r="Z24" s="516" t="s">
        <v>175</v>
      </c>
      <c r="AA24" s="496"/>
      <c r="AB24" s="496"/>
      <c r="AC24" s="496"/>
      <c r="AD24" s="496"/>
      <c r="AE24" s="496"/>
      <c r="AF24" s="496"/>
      <c r="AG24" s="497"/>
      <c r="AH24" s="517">
        <v>57</v>
      </c>
      <c r="AI24" s="518"/>
      <c r="AJ24" s="518"/>
      <c r="AK24" s="518"/>
      <c r="AL24" s="557"/>
      <c r="AM24" s="517">
        <v>168891</v>
      </c>
      <c r="AN24" s="518"/>
      <c r="AO24" s="518"/>
      <c r="AP24" s="518"/>
      <c r="AQ24" s="518"/>
      <c r="AR24" s="557"/>
      <c r="AS24" s="517">
        <v>2963</v>
      </c>
      <c r="AT24" s="518"/>
      <c r="AU24" s="518"/>
      <c r="AV24" s="518"/>
      <c r="AW24" s="518"/>
      <c r="AX24" s="519"/>
      <c r="AY24" s="636" t="s">
        <v>176</v>
      </c>
      <c r="AZ24" s="637"/>
      <c r="BA24" s="637"/>
      <c r="BB24" s="637"/>
      <c r="BC24" s="637"/>
      <c r="BD24" s="637"/>
      <c r="BE24" s="637"/>
      <c r="BF24" s="637"/>
      <c r="BG24" s="637"/>
      <c r="BH24" s="637"/>
      <c r="BI24" s="637"/>
      <c r="BJ24" s="637"/>
      <c r="BK24" s="637"/>
      <c r="BL24" s="637"/>
      <c r="BM24" s="638"/>
      <c r="BN24" s="466">
        <v>686830</v>
      </c>
      <c r="BO24" s="467"/>
      <c r="BP24" s="467"/>
      <c r="BQ24" s="467"/>
      <c r="BR24" s="467"/>
      <c r="BS24" s="467"/>
      <c r="BT24" s="467"/>
      <c r="BU24" s="468"/>
      <c r="BV24" s="466">
        <v>580171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177</v>
      </c>
      <c r="F25" s="496"/>
      <c r="G25" s="496"/>
      <c r="H25" s="496"/>
      <c r="I25" s="496"/>
      <c r="J25" s="496"/>
      <c r="K25" s="497"/>
      <c r="L25" s="517">
        <v>1</v>
      </c>
      <c r="M25" s="518"/>
      <c r="N25" s="518"/>
      <c r="O25" s="518"/>
      <c r="P25" s="557"/>
      <c r="Q25" s="517">
        <v>6100</v>
      </c>
      <c r="R25" s="518"/>
      <c r="S25" s="518"/>
      <c r="T25" s="518"/>
      <c r="U25" s="518"/>
      <c r="V25" s="557"/>
      <c r="W25" s="616"/>
      <c r="X25" s="604"/>
      <c r="Y25" s="605"/>
      <c r="Z25" s="516" t="s">
        <v>178</v>
      </c>
      <c r="AA25" s="496"/>
      <c r="AB25" s="496"/>
      <c r="AC25" s="496"/>
      <c r="AD25" s="496"/>
      <c r="AE25" s="496"/>
      <c r="AF25" s="496"/>
      <c r="AG25" s="497"/>
      <c r="AH25" s="517" t="s">
        <v>131</v>
      </c>
      <c r="AI25" s="518"/>
      <c r="AJ25" s="518"/>
      <c r="AK25" s="518"/>
      <c r="AL25" s="557"/>
      <c r="AM25" s="517" t="s">
        <v>131</v>
      </c>
      <c r="AN25" s="518"/>
      <c r="AO25" s="518"/>
      <c r="AP25" s="518"/>
      <c r="AQ25" s="518"/>
      <c r="AR25" s="557"/>
      <c r="AS25" s="517" t="s">
        <v>141</v>
      </c>
      <c r="AT25" s="518"/>
      <c r="AU25" s="518"/>
      <c r="AV25" s="518"/>
      <c r="AW25" s="518"/>
      <c r="AX25" s="519"/>
      <c r="AY25" s="426" t="s">
        <v>179</v>
      </c>
      <c r="AZ25" s="427"/>
      <c r="BA25" s="427"/>
      <c r="BB25" s="427"/>
      <c r="BC25" s="427"/>
      <c r="BD25" s="427"/>
      <c r="BE25" s="427"/>
      <c r="BF25" s="427"/>
      <c r="BG25" s="427"/>
      <c r="BH25" s="427"/>
      <c r="BI25" s="427"/>
      <c r="BJ25" s="427"/>
      <c r="BK25" s="427"/>
      <c r="BL25" s="427"/>
      <c r="BM25" s="428"/>
      <c r="BN25" s="429">
        <v>6000</v>
      </c>
      <c r="BO25" s="430"/>
      <c r="BP25" s="430"/>
      <c r="BQ25" s="430"/>
      <c r="BR25" s="430"/>
      <c r="BS25" s="430"/>
      <c r="BT25" s="430"/>
      <c r="BU25" s="431"/>
      <c r="BV25" s="429" t="s">
        <v>180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181</v>
      </c>
      <c r="F26" s="496"/>
      <c r="G26" s="496"/>
      <c r="H26" s="496"/>
      <c r="I26" s="496"/>
      <c r="J26" s="496"/>
      <c r="K26" s="497"/>
      <c r="L26" s="517">
        <v>1</v>
      </c>
      <c r="M26" s="518"/>
      <c r="N26" s="518"/>
      <c r="O26" s="518"/>
      <c r="P26" s="557"/>
      <c r="Q26" s="517">
        <v>5600</v>
      </c>
      <c r="R26" s="518"/>
      <c r="S26" s="518"/>
      <c r="T26" s="518"/>
      <c r="U26" s="518"/>
      <c r="V26" s="557"/>
      <c r="W26" s="616"/>
      <c r="X26" s="604"/>
      <c r="Y26" s="605"/>
      <c r="Z26" s="516" t="s">
        <v>182</v>
      </c>
      <c r="AA26" s="626"/>
      <c r="AB26" s="626"/>
      <c r="AC26" s="626"/>
      <c r="AD26" s="626"/>
      <c r="AE26" s="626"/>
      <c r="AF26" s="626"/>
      <c r="AG26" s="627"/>
      <c r="AH26" s="517">
        <v>4</v>
      </c>
      <c r="AI26" s="518"/>
      <c r="AJ26" s="518"/>
      <c r="AK26" s="518"/>
      <c r="AL26" s="557"/>
      <c r="AM26" s="517">
        <v>10960</v>
      </c>
      <c r="AN26" s="518"/>
      <c r="AO26" s="518"/>
      <c r="AP26" s="518"/>
      <c r="AQ26" s="518"/>
      <c r="AR26" s="557"/>
      <c r="AS26" s="517">
        <v>2740</v>
      </c>
      <c r="AT26" s="518"/>
      <c r="AU26" s="518"/>
      <c r="AV26" s="518"/>
      <c r="AW26" s="518"/>
      <c r="AX26" s="519"/>
      <c r="AY26" s="469" t="s">
        <v>183</v>
      </c>
      <c r="AZ26" s="470"/>
      <c r="BA26" s="470"/>
      <c r="BB26" s="470"/>
      <c r="BC26" s="470"/>
      <c r="BD26" s="470"/>
      <c r="BE26" s="470"/>
      <c r="BF26" s="470"/>
      <c r="BG26" s="470"/>
      <c r="BH26" s="470"/>
      <c r="BI26" s="470"/>
      <c r="BJ26" s="470"/>
      <c r="BK26" s="470"/>
      <c r="BL26" s="470"/>
      <c r="BM26" s="471"/>
      <c r="BN26" s="466" t="s">
        <v>184</v>
      </c>
      <c r="BO26" s="467"/>
      <c r="BP26" s="467"/>
      <c r="BQ26" s="467"/>
      <c r="BR26" s="467"/>
      <c r="BS26" s="467"/>
      <c r="BT26" s="467"/>
      <c r="BU26" s="468"/>
      <c r="BV26" s="466" t="s">
        <v>131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185</v>
      </c>
      <c r="F27" s="496"/>
      <c r="G27" s="496"/>
      <c r="H27" s="496"/>
      <c r="I27" s="496"/>
      <c r="J27" s="496"/>
      <c r="K27" s="497"/>
      <c r="L27" s="517">
        <v>1</v>
      </c>
      <c r="M27" s="518"/>
      <c r="N27" s="518"/>
      <c r="O27" s="518"/>
      <c r="P27" s="557"/>
      <c r="Q27" s="517">
        <v>3440</v>
      </c>
      <c r="R27" s="518"/>
      <c r="S27" s="518"/>
      <c r="T27" s="518"/>
      <c r="U27" s="518"/>
      <c r="V27" s="557"/>
      <c r="W27" s="616"/>
      <c r="X27" s="604"/>
      <c r="Y27" s="605"/>
      <c r="Z27" s="516" t="s">
        <v>186</v>
      </c>
      <c r="AA27" s="496"/>
      <c r="AB27" s="496"/>
      <c r="AC27" s="496"/>
      <c r="AD27" s="496"/>
      <c r="AE27" s="496"/>
      <c r="AF27" s="496"/>
      <c r="AG27" s="497"/>
      <c r="AH27" s="517">
        <v>5</v>
      </c>
      <c r="AI27" s="518"/>
      <c r="AJ27" s="518"/>
      <c r="AK27" s="518"/>
      <c r="AL27" s="557"/>
      <c r="AM27" s="517">
        <v>12470</v>
      </c>
      <c r="AN27" s="518"/>
      <c r="AO27" s="518"/>
      <c r="AP27" s="518"/>
      <c r="AQ27" s="518"/>
      <c r="AR27" s="557"/>
      <c r="AS27" s="517">
        <v>2494</v>
      </c>
      <c r="AT27" s="518"/>
      <c r="AU27" s="518"/>
      <c r="AV27" s="518"/>
      <c r="AW27" s="518"/>
      <c r="AX27" s="519"/>
      <c r="AY27" s="558" t="s">
        <v>187</v>
      </c>
      <c r="AZ27" s="559"/>
      <c r="BA27" s="559"/>
      <c r="BB27" s="559"/>
      <c r="BC27" s="559"/>
      <c r="BD27" s="559"/>
      <c r="BE27" s="559"/>
      <c r="BF27" s="559"/>
      <c r="BG27" s="559"/>
      <c r="BH27" s="559"/>
      <c r="BI27" s="559"/>
      <c r="BJ27" s="559"/>
      <c r="BK27" s="559"/>
      <c r="BL27" s="559"/>
      <c r="BM27" s="560"/>
      <c r="BN27" s="639" t="s">
        <v>132</v>
      </c>
      <c r="BO27" s="640"/>
      <c r="BP27" s="640"/>
      <c r="BQ27" s="640"/>
      <c r="BR27" s="640"/>
      <c r="BS27" s="640"/>
      <c r="BT27" s="640"/>
      <c r="BU27" s="641"/>
      <c r="BV27" s="639" t="s">
        <v>141</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188</v>
      </c>
      <c r="F28" s="496"/>
      <c r="G28" s="496"/>
      <c r="H28" s="496"/>
      <c r="I28" s="496"/>
      <c r="J28" s="496"/>
      <c r="K28" s="497"/>
      <c r="L28" s="517">
        <v>1</v>
      </c>
      <c r="M28" s="518"/>
      <c r="N28" s="518"/>
      <c r="O28" s="518"/>
      <c r="P28" s="557"/>
      <c r="Q28" s="517">
        <v>2700</v>
      </c>
      <c r="R28" s="518"/>
      <c r="S28" s="518"/>
      <c r="T28" s="518"/>
      <c r="U28" s="518"/>
      <c r="V28" s="557"/>
      <c r="W28" s="616"/>
      <c r="X28" s="604"/>
      <c r="Y28" s="605"/>
      <c r="Z28" s="516" t="s">
        <v>189</v>
      </c>
      <c r="AA28" s="496"/>
      <c r="AB28" s="496"/>
      <c r="AC28" s="496"/>
      <c r="AD28" s="496"/>
      <c r="AE28" s="496"/>
      <c r="AF28" s="496"/>
      <c r="AG28" s="497"/>
      <c r="AH28" s="517" t="s">
        <v>190</v>
      </c>
      <c r="AI28" s="518"/>
      <c r="AJ28" s="518"/>
      <c r="AK28" s="518"/>
      <c r="AL28" s="557"/>
      <c r="AM28" s="517" t="s">
        <v>191</v>
      </c>
      <c r="AN28" s="518"/>
      <c r="AO28" s="518"/>
      <c r="AP28" s="518"/>
      <c r="AQ28" s="518"/>
      <c r="AR28" s="557"/>
      <c r="AS28" s="517" t="s">
        <v>192</v>
      </c>
      <c r="AT28" s="518"/>
      <c r="AU28" s="518"/>
      <c r="AV28" s="518"/>
      <c r="AW28" s="518"/>
      <c r="AX28" s="519"/>
      <c r="AY28" s="642" t="s">
        <v>193</v>
      </c>
      <c r="AZ28" s="643"/>
      <c r="BA28" s="643"/>
      <c r="BB28" s="644"/>
      <c r="BC28" s="426" t="s">
        <v>48</v>
      </c>
      <c r="BD28" s="427"/>
      <c r="BE28" s="427"/>
      <c r="BF28" s="427"/>
      <c r="BG28" s="427"/>
      <c r="BH28" s="427"/>
      <c r="BI28" s="427"/>
      <c r="BJ28" s="427"/>
      <c r="BK28" s="427"/>
      <c r="BL28" s="427"/>
      <c r="BM28" s="428"/>
      <c r="BN28" s="429">
        <v>1160235</v>
      </c>
      <c r="BO28" s="430"/>
      <c r="BP28" s="430"/>
      <c r="BQ28" s="430"/>
      <c r="BR28" s="430"/>
      <c r="BS28" s="430"/>
      <c r="BT28" s="430"/>
      <c r="BU28" s="431"/>
      <c r="BV28" s="429">
        <v>1139722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194</v>
      </c>
      <c r="F29" s="496"/>
      <c r="G29" s="496"/>
      <c r="H29" s="496"/>
      <c r="I29" s="496"/>
      <c r="J29" s="496"/>
      <c r="K29" s="497"/>
      <c r="L29" s="517">
        <v>8</v>
      </c>
      <c r="M29" s="518"/>
      <c r="N29" s="518"/>
      <c r="O29" s="518"/>
      <c r="P29" s="557"/>
      <c r="Q29" s="517">
        <v>2460</v>
      </c>
      <c r="R29" s="518"/>
      <c r="S29" s="518"/>
      <c r="T29" s="518"/>
      <c r="U29" s="518"/>
      <c r="V29" s="557"/>
      <c r="W29" s="617"/>
      <c r="X29" s="618"/>
      <c r="Y29" s="619"/>
      <c r="Z29" s="516" t="s">
        <v>195</v>
      </c>
      <c r="AA29" s="496"/>
      <c r="AB29" s="496"/>
      <c r="AC29" s="496"/>
      <c r="AD29" s="496"/>
      <c r="AE29" s="496"/>
      <c r="AF29" s="496"/>
      <c r="AG29" s="497"/>
      <c r="AH29" s="517">
        <v>62</v>
      </c>
      <c r="AI29" s="518"/>
      <c r="AJ29" s="518"/>
      <c r="AK29" s="518"/>
      <c r="AL29" s="557"/>
      <c r="AM29" s="517">
        <v>181361</v>
      </c>
      <c r="AN29" s="518"/>
      <c r="AO29" s="518"/>
      <c r="AP29" s="518"/>
      <c r="AQ29" s="518"/>
      <c r="AR29" s="557"/>
      <c r="AS29" s="517">
        <v>2925</v>
      </c>
      <c r="AT29" s="518"/>
      <c r="AU29" s="518"/>
      <c r="AV29" s="518"/>
      <c r="AW29" s="518"/>
      <c r="AX29" s="519"/>
      <c r="AY29" s="645"/>
      <c r="AZ29" s="646"/>
      <c r="BA29" s="646"/>
      <c r="BB29" s="647"/>
      <c r="BC29" s="500" t="s">
        <v>196</v>
      </c>
      <c r="BD29" s="501"/>
      <c r="BE29" s="501"/>
      <c r="BF29" s="501"/>
      <c r="BG29" s="501"/>
      <c r="BH29" s="501"/>
      <c r="BI29" s="501"/>
      <c r="BJ29" s="501"/>
      <c r="BK29" s="501"/>
      <c r="BL29" s="501"/>
      <c r="BM29" s="502"/>
      <c r="BN29" s="466" t="s">
        <v>197</v>
      </c>
      <c r="BO29" s="467"/>
      <c r="BP29" s="467"/>
      <c r="BQ29" s="467"/>
      <c r="BR29" s="467"/>
      <c r="BS29" s="467"/>
      <c r="BT29" s="467"/>
      <c r="BU29" s="468"/>
      <c r="BV29" s="466" t="s">
        <v>141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198</v>
      </c>
      <c r="X30" s="624"/>
      <c r="Y30" s="624"/>
      <c r="Z30" s="624"/>
      <c r="AA30" s="624"/>
      <c r="AB30" s="624"/>
      <c r="AC30" s="624"/>
      <c r="AD30" s="624"/>
      <c r="AE30" s="624"/>
      <c r="AF30" s="624"/>
      <c r="AG30" s="625"/>
      <c r="AH30" s="582">
        <v>93.4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1157657</v>
      </c>
      <c r="BO30" s="640"/>
      <c r="BP30" s="640"/>
      <c r="BQ30" s="640"/>
      <c r="BR30" s="640"/>
      <c r="BS30" s="640"/>
      <c r="BT30" s="640"/>
      <c r="BU30" s="641"/>
      <c r="BV30" s="639">
        <v>1163995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199</v>
      </c>
      <c r="D32" s="213"/>
      <c r="E32" s="213"/>
      <c r="F32" s="210"/>
      <c r="G32" s="210"/>
      <c r="H32" s="210"/>
      <c r="I32" s="210"/>
      <c r="J32" s="210"/>
      <c r="K32" s="210"/>
      <c r="L32" s="210"/>
      <c r="M32" s="210"/>
      <c r="N32" s="210"/>
      <c r="O32" s="210"/>
      <c r="P32" s="210"/>
      <c r="Q32" s="210"/>
      <c r="R32" s="210"/>
      <c r="S32" s="210"/>
      <c r="T32" s="210"/>
      <c r="U32" s="210" t="s">
        <v>200</v>
      </c>
      <c r="V32" s="210"/>
      <c r="W32" s="210"/>
      <c r="X32" s="210"/>
      <c r="Y32" s="210"/>
      <c r="Z32" s="210"/>
      <c r="AA32" s="210"/>
      <c r="AB32" s="210"/>
      <c r="AC32" s="210"/>
      <c r="AD32" s="210"/>
      <c r="AE32" s="210"/>
      <c r="AF32" s="210"/>
      <c r="AG32" s="210"/>
      <c r="AH32" s="210"/>
      <c r="AI32" s="210"/>
      <c r="AJ32" s="210"/>
      <c r="AK32" s="210"/>
      <c r="AL32" s="210"/>
      <c r="AM32" s="214" t="s">
        <v>201</v>
      </c>
      <c r="AN32" s="210"/>
      <c r="AO32" s="210"/>
      <c r="AP32" s="210"/>
      <c r="AQ32" s="210"/>
      <c r="AR32" s="210"/>
      <c r="AS32" s="214"/>
      <c r="AT32" s="214"/>
      <c r="AU32" s="214"/>
      <c r="AV32" s="214"/>
      <c r="AW32" s="214"/>
      <c r="AX32" s="214"/>
      <c r="AY32" s="214"/>
      <c r="AZ32" s="214"/>
      <c r="BA32" s="214"/>
      <c r="BB32" s="210"/>
      <c r="BC32" s="214"/>
      <c r="BD32" s="210"/>
      <c r="BE32" s="214" t="s">
        <v>202</v>
      </c>
      <c r="BF32" s="210"/>
      <c r="BG32" s="210"/>
      <c r="BH32" s="210"/>
      <c r="BI32" s="210"/>
      <c r="BJ32" s="214"/>
      <c r="BK32" s="214"/>
      <c r="BL32" s="214"/>
      <c r="BM32" s="214"/>
      <c r="BN32" s="214"/>
      <c r="BO32" s="214"/>
      <c r="BP32" s="214"/>
      <c r="BQ32" s="214"/>
      <c r="BR32" s="210"/>
      <c r="BS32" s="210"/>
      <c r="BT32" s="210"/>
      <c r="BU32" s="210"/>
      <c r="BV32" s="210"/>
      <c r="BW32" s="210" t="s">
        <v>203</v>
      </c>
      <c r="BX32" s="210"/>
      <c r="BY32" s="210"/>
      <c r="BZ32" s="210"/>
      <c r="CA32" s="210"/>
      <c r="CB32" s="214"/>
      <c r="CC32" s="214"/>
      <c r="CD32" s="214"/>
      <c r="CE32" s="214"/>
      <c r="CF32" s="214"/>
      <c r="CG32" s="214"/>
      <c r="CH32" s="214"/>
      <c r="CI32" s="214"/>
      <c r="CJ32" s="214"/>
      <c r="CK32" s="214"/>
      <c r="CL32" s="214"/>
      <c r="CM32" s="214"/>
      <c r="CN32" s="214"/>
      <c r="CO32" s="214" t="s">
        <v>204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205</v>
      </c>
      <c r="D33" s="490"/>
      <c r="E33" s="455" t="s">
        <v>206</v>
      </c>
      <c r="F33" s="455"/>
      <c r="G33" s="455"/>
      <c r="H33" s="455"/>
      <c r="I33" s="455"/>
      <c r="J33" s="455"/>
      <c r="K33" s="455"/>
      <c r="L33" s="455"/>
      <c r="M33" s="455"/>
      <c r="N33" s="455"/>
      <c r="O33" s="455"/>
      <c r="P33" s="455"/>
      <c r="Q33" s="455"/>
      <c r="R33" s="455"/>
      <c r="S33" s="455"/>
      <c r="T33" s="215"/>
      <c r="U33" s="490" t="s">
        <v>205</v>
      </c>
      <c r="V33" s="490"/>
      <c r="W33" s="455" t="s">
        <v>206</v>
      </c>
      <c r="X33" s="455"/>
      <c r="Y33" s="455"/>
      <c r="Z33" s="455"/>
      <c r="AA33" s="455"/>
      <c r="AB33" s="455"/>
      <c r="AC33" s="455"/>
      <c r="AD33" s="455"/>
      <c r="AE33" s="455"/>
      <c r="AF33" s="455"/>
      <c r="AG33" s="455"/>
      <c r="AH33" s="455"/>
      <c r="AI33" s="455"/>
      <c r="AJ33" s="455"/>
      <c r="AK33" s="455"/>
      <c r="AL33" s="215"/>
      <c r="AM33" s="490" t="s">
        <v>207</v>
      </c>
      <c r="AN33" s="490"/>
      <c r="AO33" s="455" t="s">
        <v>208</v>
      </c>
      <c r="AP33" s="455"/>
      <c r="AQ33" s="455"/>
      <c r="AR33" s="455"/>
      <c r="AS33" s="455"/>
      <c r="AT33" s="455"/>
      <c r="AU33" s="455"/>
      <c r="AV33" s="455"/>
      <c r="AW33" s="455"/>
      <c r="AX33" s="455"/>
      <c r="AY33" s="455"/>
      <c r="AZ33" s="455"/>
      <c r="BA33" s="455"/>
      <c r="BB33" s="455"/>
      <c r="BC33" s="455"/>
      <c r="BD33" s="216"/>
      <c r="BE33" s="455" t="s">
        <v>209</v>
      </c>
      <c r="BF33" s="455"/>
      <c r="BG33" s="455" t="s">
        <v>210</v>
      </c>
      <c r="BH33" s="455"/>
      <c r="BI33" s="455"/>
      <c r="BJ33" s="455"/>
      <c r="BK33" s="455"/>
      <c r="BL33" s="455"/>
      <c r="BM33" s="455"/>
      <c r="BN33" s="455"/>
      <c r="BO33" s="455"/>
      <c r="BP33" s="455"/>
      <c r="BQ33" s="455"/>
      <c r="BR33" s="455"/>
      <c r="BS33" s="455"/>
      <c r="BT33" s="455"/>
      <c r="BU33" s="455"/>
      <c r="BV33" s="216"/>
      <c r="BW33" s="490" t="s">
        <v>209</v>
      </c>
      <c r="BX33" s="490"/>
      <c r="BY33" s="455" t="s">
        <v>211</v>
      </c>
      <c r="BZ33" s="455"/>
      <c r="CA33" s="455"/>
      <c r="CB33" s="455"/>
      <c r="CC33" s="455"/>
      <c r="CD33" s="455"/>
      <c r="CE33" s="455"/>
      <c r="CF33" s="455"/>
      <c r="CG33" s="455"/>
      <c r="CH33" s="455"/>
      <c r="CI33" s="455"/>
      <c r="CJ33" s="455"/>
      <c r="CK33" s="455"/>
      <c r="CL33" s="455"/>
      <c r="CM33" s="455"/>
      <c r="CN33" s="215"/>
      <c r="CO33" s="490" t="s">
        <v>212</v>
      </c>
      <c r="CP33" s="490"/>
      <c r="CQ33" s="455" t="s">
        <v>213</v>
      </c>
      <c r="CR33" s="455"/>
      <c r="CS33" s="455"/>
      <c r="CT33" s="455"/>
      <c r="CU33" s="455"/>
      <c r="CV33" s="455"/>
      <c r="CW33" s="455"/>
      <c r="CX33" s="455"/>
      <c r="CY33" s="455"/>
      <c r="CZ33" s="455"/>
      <c r="DA33" s="455"/>
      <c r="DB33" s="455"/>
      <c r="DC33" s="455"/>
      <c r="DD33" s="455"/>
      <c r="DE33" s="455"/>
      <c r="DF33" s="215"/>
      <c r="DG33" s="651" t="s">
        <v>214</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厚木愛甲環境施設組合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6</v>
      </c>
      <c r="BF35" s="652"/>
      <c r="BG35" s="653" t="str">
        <f>IF('各会計、関係団体の財政状況及び健全化判断比率'!B32="","",'各会計、関係団体の財政状況及び健全化判断比率'!B32)</f>
        <v>下水道事業特別会計</v>
      </c>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神奈川県後期高齢者医療広域連合（一般会計）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神奈川県後期高齢者医療広域連合（特別会計）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神奈川県市町村職員退職手当組合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神奈川県町村情報システム共同事業組合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215</v>
      </c>
      <c r="C46" s="185"/>
      <c r="D46" s="185"/>
      <c r="E46" s="185" t="s">
        <v>216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219</v>
      </c>
    </row>
    <row r="50" spans="5:5" x14ac:dyDescent="0.2">
      <c r="E50" s="187" t="s">
        <v>220</v>
      </c>
    </row>
    <row r="51" spans="5:5" x14ac:dyDescent="0.2">
      <c r="E51" s="187" t="s">
        <v>221</v>
      </c>
    </row>
    <row r="52" spans="5:5" x14ac:dyDescent="0.2">
      <c r="E52" s="187" t="s">
        <v>222</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gQ3qYvnGv1nGhCdxnsYlH41pyT1ABg27BRclbI6w6mawEmsrWUcxVpZTsHCe47c4HszNRy1e+gwCRD67i9yjtQ==" saltValue="PTGFy5ielPL8Egv2e7nvf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44" t="s">
        <v>565</v>
      </c>
      <c r="D34" s="1244"/>
      <c r="E34" s="1245"/>
      <c r="F34" s="32">
        <v>4.74</v>
      </c>
      <c r="G34" s="33">
        <v>4.8499999999999996</v>
      </c>
      <c r="H34" s="33">
        <v>4.7300000000000004</v>
      </c>
      <c r="I34" s="33">
        <v>3.51</v>
      </c>
      <c r="J34" s="34">
        <v>5.5</v>
      </c>
      <c r="K34" s="22"/>
      <c r="L34" s="22"/>
      <c r="M34" s="22"/>
      <c r="N34" s="22"/>
      <c r="O34" s="22"/>
      <c r="P34" s="22"/>
    </row>
    <row r="35" spans="1:16" ht="39" customHeight="1" x14ac:dyDescent="0.2">
      <c r="A35" s="22"/>
      <c r="B35" s="35"/>
      <c r="C35" s="1238" t="s">
        <v>566</v>
      </c>
      <c r="D35" s="1239"/>
      <c r="E35" s="1240"/>
      <c r="F35" s="36">
        <v>1.02</v>
      </c>
      <c r="G35" s="37">
        <v>0.91</v>
      </c>
      <c r="H35" s="37">
        <v>1.43</v>
      </c>
      <c r="I35" s="37">
        <v>1.63</v>
      </c>
      <c r="J35" s="38">
        <v>0.81</v>
      </c>
      <c r="K35" s="22"/>
      <c r="L35" s="22"/>
      <c r="M35" s="22"/>
      <c r="N35" s="22"/>
      <c r="O35" s="22"/>
      <c r="P35" s="22"/>
    </row>
    <row r="36" spans="1:16" ht="39" customHeight="1" x14ac:dyDescent="0.2">
      <c r="A36" s="22"/>
      <c r="B36" s="35"/>
      <c r="C36" s="1238" t="s">
        <v>567</v>
      </c>
      <c r="D36" s="1239"/>
      <c r="E36" s="1240"/>
      <c r="F36" s="36">
        <v>0.4</v>
      </c>
      <c r="G36" s="37">
        <v>0.46</v>
      </c>
      <c r="H36" s="37">
        <v>0.36</v>
      </c>
      <c r="I36" s="37">
        <v>0.62</v>
      </c>
      <c r="J36" s="38">
        <v>0.46</v>
      </c>
      <c r="K36" s="22"/>
      <c r="L36" s="22"/>
      <c r="M36" s="22"/>
      <c r="N36" s="22"/>
      <c r="O36" s="22"/>
      <c r="P36" s="22"/>
    </row>
    <row r="37" spans="1:16" ht="39" customHeight="1" x14ac:dyDescent="0.2">
      <c r="A37" s="22"/>
      <c r="B37" s="35"/>
      <c r="C37" s="1238" t="s">
        <v>568</v>
      </c>
      <c r="D37" s="1239"/>
      <c r="E37" s="1240"/>
      <c r="F37" s="36">
        <v>0.43</v>
      </c>
      <c r="G37" s="37">
        <v>0.26</v>
      </c>
      <c r="H37" s="37">
        <v>0.34</v>
      </c>
      <c r="I37" s="37">
        <v>0.34</v>
      </c>
      <c r="J37" s="38">
        <v>0.34</v>
      </c>
      <c r="K37" s="22"/>
      <c r="L37" s="22"/>
      <c r="M37" s="22"/>
      <c r="N37" s="22"/>
      <c r="O37" s="22"/>
      <c r="P37" s="22"/>
    </row>
    <row r="38" spans="1:16" ht="39" customHeight="1" x14ac:dyDescent="0.2">
      <c r="A38" s="22"/>
      <c r="B38" s="35"/>
      <c r="C38" s="1238" t="s">
        <v>569</v>
      </c>
      <c r="D38" s="1239"/>
      <c r="E38" s="1240"/>
      <c r="F38" s="36">
        <v>0.11</v>
      </c>
      <c r="G38" s="37">
        <v>1.28</v>
      </c>
      <c r="H38" s="37">
        <v>0.45</v>
      </c>
      <c r="I38" s="37">
        <v>0.48</v>
      </c>
      <c r="J38" s="38">
        <v>0.02</v>
      </c>
      <c r="K38" s="22"/>
      <c r="L38" s="22"/>
      <c r="M38" s="22"/>
      <c r="N38" s="22"/>
      <c r="O38" s="22"/>
      <c r="P38" s="22"/>
    </row>
    <row r="39" spans="1:16" ht="39" customHeight="1" x14ac:dyDescent="0.2">
      <c r="A39" s="22"/>
      <c r="B39" s="35"/>
      <c r="C39" s="1238" t="s">
        <v>570</v>
      </c>
      <c r="D39" s="1239"/>
      <c r="E39" s="1240"/>
      <c r="F39" s="36">
        <v>0.12</v>
      </c>
      <c r="G39" s="37">
        <v>0.09</v>
      </c>
      <c r="H39" s="37">
        <v>0.18</v>
      </c>
      <c r="I39" s="37">
        <v>0</v>
      </c>
      <c r="J39" s="38">
        <v>0.01</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571</v>
      </c>
      <c r="D42" s="1239"/>
      <c r="E42" s="1240"/>
      <c r="F42" s="36" t="s">
        <v>515</v>
      </c>
      <c r="G42" s="37" t="s">
        <v>515</v>
      </c>
      <c r="H42" s="37" t="s">
        <v>515</v>
      </c>
      <c r="I42" s="37" t="s">
        <v>515</v>
      </c>
      <c r="J42" s="38" t="s">
        <v>515</v>
      </c>
      <c r="K42" s="22"/>
      <c r="L42" s="22"/>
      <c r="M42" s="22"/>
      <c r="N42" s="22"/>
      <c r="O42" s="22"/>
      <c r="P42" s="22"/>
    </row>
    <row r="43" spans="1:16" ht="39" customHeight="1" thickBot="1" x14ac:dyDescent="0.25">
      <c r="A43" s="22"/>
      <c r="B43" s="40"/>
      <c r="C43" s="1241" t="s">
        <v>572</v>
      </c>
      <c r="D43" s="1242"/>
      <c r="E43" s="1243"/>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2VBLzBU5GG5Xf8AFP5ManmPY/zOG0ze+5mruhVIiLsKAU8Sxq54kY/FryLxsawHEkAyyYh15PkOa/HEyadjAfQ==" saltValue="rWTG+sL8sHWuKSvWXspR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13</v>
      </c>
      <c r="L45" s="60">
        <v>6</v>
      </c>
      <c r="M45" s="60">
        <v>6</v>
      </c>
      <c r="N45" s="60">
        <v>16</v>
      </c>
      <c r="O45" s="61">
        <v>18</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2">
      <c r="A48" s="48"/>
      <c r="B48" s="1248"/>
      <c r="C48" s="1249"/>
      <c r="D48" s="62"/>
      <c r="E48" s="1254" t="s">
        <v>15</v>
      </c>
      <c r="F48" s="1254"/>
      <c r="G48" s="1254"/>
      <c r="H48" s="1254"/>
      <c r="I48" s="1254"/>
      <c r="J48" s="1255"/>
      <c r="K48" s="63">
        <v>62</v>
      </c>
      <c r="L48" s="64">
        <v>62</v>
      </c>
      <c r="M48" s="64">
        <v>62</v>
      </c>
      <c r="N48" s="64">
        <v>63</v>
      </c>
      <c r="O48" s="65">
        <v>67</v>
      </c>
      <c r="P48" s="48"/>
      <c r="Q48" s="48"/>
      <c r="R48" s="48"/>
      <c r="S48" s="48"/>
      <c r="T48" s="48"/>
      <c r="U48" s="48"/>
    </row>
    <row r="49" spans="1:21" ht="30.75" customHeight="1" x14ac:dyDescent="0.2">
      <c r="A49" s="48"/>
      <c r="B49" s="1248"/>
      <c r="C49" s="1249"/>
      <c r="D49" s="62"/>
      <c r="E49" s="1254" t="s">
        <v>16</v>
      </c>
      <c r="F49" s="1254"/>
      <c r="G49" s="1254"/>
      <c r="H49" s="1254"/>
      <c r="I49" s="1254"/>
      <c r="J49" s="1255"/>
      <c r="K49" s="63" t="s">
        <v>515</v>
      </c>
      <c r="L49" s="64" t="s">
        <v>515</v>
      </c>
      <c r="M49" s="64" t="s">
        <v>515</v>
      </c>
      <c r="N49" s="64" t="s">
        <v>515</v>
      </c>
      <c r="O49" s="65" t="s">
        <v>515</v>
      </c>
      <c r="P49" s="48"/>
      <c r="Q49" s="48"/>
      <c r="R49" s="48"/>
      <c r="S49" s="48"/>
      <c r="T49" s="48"/>
      <c r="U49" s="48"/>
    </row>
    <row r="50" spans="1:21" ht="30.75" customHeight="1" x14ac:dyDescent="0.2">
      <c r="A50" s="48"/>
      <c r="B50" s="1248"/>
      <c r="C50" s="1249"/>
      <c r="D50" s="62"/>
      <c r="E50" s="1254" t="s">
        <v>17</v>
      </c>
      <c r="F50" s="1254"/>
      <c r="G50" s="1254"/>
      <c r="H50" s="1254"/>
      <c r="I50" s="1254"/>
      <c r="J50" s="1255"/>
      <c r="K50" s="63" t="s">
        <v>515</v>
      </c>
      <c r="L50" s="64" t="s">
        <v>515</v>
      </c>
      <c r="M50" s="64" t="s">
        <v>515</v>
      </c>
      <c r="N50" s="64" t="s">
        <v>515</v>
      </c>
      <c r="O50" s="65" t="s">
        <v>515</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515</v>
      </c>
      <c r="L51" s="64" t="s">
        <v>515</v>
      </c>
      <c r="M51" s="64" t="s">
        <v>515</v>
      </c>
      <c r="N51" s="64" t="s">
        <v>515</v>
      </c>
      <c r="O51" s="65" t="s">
        <v>515</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138</v>
      </c>
      <c r="L52" s="64">
        <v>131</v>
      </c>
      <c r="M52" s="64">
        <v>132</v>
      </c>
      <c r="N52" s="64">
        <v>131</v>
      </c>
      <c r="O52" s="65">
        <v>128</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-63</v>
      </c>
      <c r="L53" s="69">
        <v>-63</v>
      </c>
      <c r="M53" s="69">
        <v>-64</v>
      </c>
      <c r="N53" s="69">
        <v>-52</v>
      </c>
      <c r="O53" s="70">
        <v>-43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2">
      <c r="B57" s="1262" t="s">
        <v>25</v>
      </c>
      <c r="C57" s="1263"/>
      <c r="D57" s="1266" t="s">
        <v>26</v>
      </c>
      <c r="E57" s="1267"/>
      <c r="F57" s="1267"/>
      <c r="G57" s="1267"/>
      <c r="H57" s="1267"/>
      <c r="I57" s="1267"/>
      <c r="J57" s="1268"/>
      <c r="K57" s="82" t="s">
        <v>589</v>
      </c>
      <c r="L57" s="83" t="s">
        <v>590</v>
      </c>
      <c r="M57" s="83" t="s">
        <v>590</v>
      </c>
      <c r="N57" s="83" t="s">
        <v>590</v>
      </c>
      <c r="O57" s="84" t="s">
        <v>590</v>
      </c>
    </row>
    <row r="58" spans="1:21" ht="31.5" customHeight="1" thickBot="1" x14ac:dyDescent="0.25">
      <c r="B58" s="1264"/>
      <c r="C58" s="1265"/>
      <c r="D58" s="1269" t="s">
        <v>27</v>
      </c>
      <c r="E58" s="1270"/>
      <c r="F58" s="1270"/>
      <c r="G58" s="1270"/>
      <c r="H58" s="1270"/>
      <c r="I58" s="1270"/>
      <c r="J58" s="1271"/>
      <c r="K58" s="85" t="s">
        <v>589</v>
      </c>
      <c r="L58" s="86" t="s">
        <v>590</v>
      </c>
      <c r="M58" s="86" t="s">
        <v>590</v>
      </c>
      <c r="N58" s="86" t="s">
        <v>590</v>
      </c>
      <c r="O58" s="87" t="s">
        <v>590</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Vt0PeUb518JYJ9dmYzVI947KC1M3H8UIZlYKWXy5drk7wjOHf/Zatel6g7ItpeSklR9NqAadHHSQfZM+/L4ig==" saltValue="w1O7ZLYn24L2+P4umKkf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557</v>
      </c>
      <c r="J40" s="99" t="s">
        <v>558</v>
      </c>
      <c r="K40" s="99" t="s">
        <v>559</v>
      </c>
      <c r="L40" s="99" t="s">
        <v>560</v>
      </c>
      <c r="M40" s="100" t="s">
        <v>561</v>
      </c>
    </row>
    <row r="41" spans="2:13" ht="27.75" customHeight="1" x14ac:dyDescent="0.2">
      <c r="B41" s="1272" t="s">
        <v>30</v>
      </c>
      <c r="C41" s="1273"/>
      <c r="D41" s="101"/>
      <c r="E41" s="1278" t="s">
        <v>31</v>
      </c>
      <c r="F41" s="1278"/>
      <c r="G41" s="1278"/>
      <c r="H41" s="1279"/>
      <c r="I41" s="102">
        <v>35</v>
      </c>
      <c r="J41" s="103">
        <v>367</v>
      </c>
      <c r="K41" s="103">
        <v>441</v>
      </c>
      <c r="L41" s="103">
        <v>580</v>
      </c>
      <c r="M41" s="104">
        <v>687</v>
      </c>
    </row>
    <row r="42" spans="2:13" ht="27.75" customHeight="1" x14ac:dyDescent="0.2">
      <c r="B42" s="1274"/>
      <c r="C42" s="1275"/>
      <c r="D42" s="105"/>
      <c r="E42" s="1280" t="s">
        <v>32</v>
      </c>
      <c r="F42" s="1280"/>
      <c r="G42" s="1280"/>
      <c r="H42" s="1281"/>
      <c r="I42" s="106" t="s">
        <v>515</v>
      </c>
      <c r="J42" s="107" t="s">
        <v>515</v>
      </c>
      <c r="K42" s="107" t="s">
        <v>515</v>
      </c>
      <c r="L42" s="107" t="s">
        <v>515</v>
      </c>
      <c r="M42" s="108" t="s">
        <v>515</v>
      </c>
    </row>
    <row r="43" spans="2:13" ht="27.75" customHeight="1" x14ac:dyDescent="0.2">
      <c r="B43" s="1274"/>
      <c r="C43" s="1275"/>
      <c r="D43" s="105"/>
      <c r="E43" s="1280" t="s">
        <v>33</v>
      </c>
      <c r="F43" s="1280"/>
      <c r="G43" s="1280"/>
      <c r="H43" s="1281"/>
      <c r="I43" s="106">
        <v>619</v>
      </c>
      <c r="J43" s="107">
        <v>575</v>
      </c>
      <c r="K43" s="107">
        <v>585</v>
      </c>
      <c r="L43" s="107">
        <v>578</v>
      </c>
      <c r="M43" s="108">
        <v>569</v>
      </c>
    </row>
    <row r="44" spans="2:13" ht="27.75" customHeight="1" x14ac:dyDescent="0.2">
      <c r="B44" s="1274"/>
      <c r="C44" s="1275"/>
      <c r="D44" s="105"/>
      <c r="E44" s="1280" t="s">
        <v>34</v>
      </c>
      <c r="F44" s="1280"/>
      <c r="G44" s="1280"/>
      <c r="H44" s="1281"/>
      <c r="I44" s="106" t="s">
        <v>515</v>
      </c>
      <c r="J44" s="107" t="s">
        <v>515</v>
      </c>
      <c r="K44" s="107" t="s">
        <v>515</v>
      </c>
      <c r="L44" s="107" t="s">
        <v>515</v>
      </c>
      <c r="M44" s="108" t="s">
        <v>515</v>
      </c>
    </row>
    <row r="45" spans="2:13" ht="27.75" customHeight="1" x14ac:dyDescent="0.2">
      <c r="B45" s="1274"/>
      <c r="C45" s="1275"/>
      <c r="D45" s="105"/>
      <c r="E45" s="1280" t="s">
        <v>35</v>
      </c>
      <c r="F45" s="1280"/>
      <c r="G45" s="1280"/>
      <c r="H45" s="1281"/>
      <c r="I45" s="106">
        <v>209</v>
      </c>
      <c r="J45" s="107">
        <v>442</v>
      </c>
      <c r="K45" s="107">
        <v>172</v>
      </c>
      <c r="L45" s="107">
        <v>438</v>
      </c>
      <c r="M45" s="108">
        <v>143</v>
      </c>
    </row>
    <row r="46" spans="2:13" ht="27.75" customHeight="1" x14ac:dyDescent="0.2">
      <c r="B46" s="1274"/>
      <c r="C46" s="1275"/>
      <c r="D46" s="109"/>
      <c r="E46" s="1280" t="s">
        <v>36</v>
      </c>
      <c r="F46" s="1280"/>
      <c r="G46" s="1280"/>
      <c r="H46" s="1281"/>
      <c r="I46" s="106" t="s">
        <v>515</v>
      </c>
      <c r="J46" s="107" t="s">
        <v>515</v>
      </c>
      <c r="K46" s="107" t="s">
        <v>515</v>
      </c>
      <c r="L46" s="107" t="s">
        <v>515</v>
      </c>
      <c r="M46" s="108" t="s">
        <v>515</v>
      </c>
    </row>
    <row r="47" spans="2:13" ht="27.75" customHeight="1" x14ac:dyDescent="0.2">
      <c r="B47" s="1274"/>
      <c r="C47" s="1275"/>
      <c r="D47" s="110"/>
      <c r="E47" s="1282" t="s">
        <v>37</v>
      </c>
      <c r="F47" s="1283"/>
      <c r="G47" s="1283"/>
      <c r="H47" s="1284"/>
      <c r="I47" s="106" t="s">
        <v>515</v>
      </c>
      <c r="J47" s="107" t="s">
        <v>515</v>
      </c>
      <c r="K47" s="107" t="s">
        <v>515</v>
      </c>
      <c r="L47" s="107" t="s">
        <v>515</v>
      </c>
      <c r="M47" s="108" t="s">
        <v>515</v>
      </c>
    </row>
    <row r="48" spans="2:13" ht="27.75" customHeight="1" x14ac:dyDescent="0.2">
      <c r="B48" s="1274"/>
      <c r="C48" s="1275"/>
      <c r="D48" s="105"/>
      <c r="E48" s="1280" t="s">
        <v>38</v>
      </c>
      <c r="F48" s="1280"/>
      <c r="G48" s="1280"/>
      <c r="H48" s="1281"/>
      <c r="I48" s="106" t="s">
        <v>515</v>
      </c>
      <c r="J48" s="107" t="s">
        <v>515</v>
      </c>
      <c r="K48" s="107" t="s">
        <v>515</v>
      </c>
      <c r="L48" s="107" t="s">
        <v>515</v>
      </c>
      <c r="M48" s="108" t="s">
        <v>515</v>
      </c>
    </row>
    <row r="49" spans="2:13" ht="27.75" customHeight="1" x14ac:dyDescent="0.2">
      <c r="B49" s="1276"/>
      <c r="C49" s="1277"/>
      <c r="D49" s="105"/>
      <c r="E49" s="1280" t="s">
        <v>39</v>
      </c>
      <c r="F49" s="1280"/>
      <c r="G49" s="1280"/>
      <c r="H49" s="1281"/>
      <c r="I49" s="106">
        <v>1</v>
      </c>
      <c r="J49" s="107" t="s">
        <v>515</v>
      </c>
      <c r="K49" s="107" t="s">
        <v>515</v>
      </c>
      <c r="L49" s="107" t="s">
        <v>515</v>
      </c>
      <c r="M49" s="108" t="s">
        <v>515</v>
      </c>
    </row>
    <row r="50" spans="2:13" ht="27.75" customHeight="1" x14ac:dyDescent="0.2">
      <c r="B50" s="1285" t="s">
        <v>40</v>
      </c>
      <c r="C50" s="1286"/>
      <c r="D50" s="111"/>
      <c r="E50" s="1280" t="s">
        <v>41</v>
      </c>
      <c r="F50" s="1280"/>
      <c r="G50" s="1280"/>
      <c r="H50" s="1281"/>
      <c r="I50" s="106">
        <v>2965</v>
      </c>
      <c r="J50" s="107">
        <v>2865</v>
      </c>
      <c r="K50" s="107">
        <v>2689</v>
      </c>
      <c r="L50" s="107">
        <v>2325</v>
      </c>
      <c r="M50" s="108">
        <v>2346</v>
      </c>
    </row>
    <row r="51" spans="2:13" ht="27.75" customHeight="1" x14ac:dyDescent="0.2">
      <c r="B51" s="1274"/>
      <c r="C51" s="1275"/>
      <c r="D51" s="105"/>
      <c r="E51" s="1280" t="s">
        <v>42</v>
      </c>
      <c r="F51" s="1280"/>
      <c r="G51" s="1280"/>
      <c r="H51" s="1281"/>
      <c r="I51" s="106" t="s">
        <v>515</v>
      </c>
      <c r="J51" s="107" t="s">
        <v>515</v>
      </c>
      <c r="K51" s="107" t="s">
        <v>515</v>
      </c>
      <c r="L51" s="107" t="s">
        <v>515</v>
      </c>
      <c r="M51" s="108" t="s">
        <v>515</v>
      </c>
    </row>
    <row r="52" spans="2:13" ht="27.75" customHeight="1" x14ac:dyDescent="0.2">
      <c r="B52" s="1276"/>
      <c r="C52" s="1277"/>
      <c r="D52" s="105"/>
      <c r="E52" s="1280" t="s">
        <v>43</v>
      </c>
      <c r="F52" s="1280"/>
      <c r="G52" s="1280"/>
      <c r="H52" s="1281"/>
      <c r="I52" s="106">
        <v>1338</v>
      </c>
      <c r="J52" s="107">
        <v>1497</v>
      </c>
      <c r="K52" s="107">
        <v>1443</v>
      </c>
      <c r="L52" s="107">
        <v>1487</v>
      </c>
      <c r="M52" s="108">
        <v>1529</v>
      </c>
    </row>
    <row r="53" spans="2:13" ht="27.75" customHeight="1" thickBot="1" x14ac:dyDescent="0.25">
      <c r="B53" s="1287" t="s">
        <v>44</v>
      </c>
      <c r="C53" s="1288"/>
      <c r="D53" s="112"/>
      <c r="E53" s="1289" t="s">
        <v>45</v>
      </c>
      <c r="F53" s="1289"/>
      <c r="G53" s="1289"/>
      <c r="H53" s="1290"/>
      <c r="I53" s="113">
        <v>-3439</v>
      </c>
      <c r="J53" s="114">
        <v>-2978</v>
      </c>
      <c r="K53" s="114">
        <v>-2934</v>
      </c>
      <c r="L53" s="114">
        <v>-2215</v>
      </c>
      <c r="M53" s="115">
        <v>-2475</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d+n/NrqRTxV9KBOx096IdoUllo5e+lPl2W3sdClYUs8yT7v4weHP2LhHyTLDmjo+Jjs8Ea7rA45xvC8L9VD0g==" saltValue="vXltKJEkvErjDsAyrg/a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559</v>
      </c>
      <c r="G54" s="124" t="s">
        <v>560</v>
      </c>
      <c r="H54" s="125" t="s">
        <v>561</v>
      </c>
    </row>
    <row r="55" spans="2:8" ht="52.5" customHeight="1" x14ac:dyDescent="0.2">
      <c r="B55" s="126"/>
      <c r="C55" s="1299" t="s">
        <v>48</v>
      </c>
      <c r="D55" s="1299"/>
      <c r="E55" s="1300"/>
      <c r="F55" s="127">
        <v>1299</v>
      </c>
      <c r="G55" s="127">
        <v>1140</v>
      </c>
      <c r="H55" s="128">
        <v>1160</v>
      </c>
    </row>
    <row r="56" spans="2:8" ht="52.5" customHeight="1" x14ac:dyDescent="0.2">
      <c r="B56" s="129"/>
      <c r="C56" s="1301" t="s">
        <v>49</v>
      </c>
      <c r="D56" s="1301"/>
      <c r="E56" s="1302"/>
      <c r="F56" s="130" t="s">
        <v>515</v>
      </c>
      <c r="G56" s="130" t="s">
        <v>515</v>
      </c>
      <c r="H56" s="131" t="s">
        <v>515</v>
      </c>
    </row>
    <row r="57" spans="2:8" ht="53.25" customHeight="1" x14ac:dyDescent="0.2">
      <c r="B57" s="129"/>
      <c r="C57" s="1303" t="s">
        <v>50</v>
      </c>
      <c r="D57" s="1303"/>
      <c r="E57" s="1304"/>
      <c r="F57" s="132">
        <v>1376</v>
      </c>
      <c r="G57" s="132">
        <v>1164</v>
      </c>
      <c r="H57" s="133">
        <v>1158</v>
      </c>
    </row>
    <row r="58" spans="2:8" ht="45.75" customHeight="1" x14ac:dyDescent="0.2">
      <c r="B58" s="134"/>
      <c r="C58" s="1291" t="s">
        <v>584</v>
      </c>
      <c r="D58" s="1292"/>
      <c r="E58" s="1293"/>
      <c r="F58" s="135">
        <v>955</v>
      </c>
      <c r="G58" s="135">
        <v>736</v>
      </c>
      <c r="H58" s="136">
        <v>720</v>
      </c>
    </row>
    <row r="59" spans="2:8" ht="45.75" customHeight="1" x14ac:dyDescent="0.2">
      <c r="B59" s="134"/>
      <c r="C59" s="1291" t="s">
        <v>583</v>
      </c>
      <c r="D59" s="1292"/>
      <c r="E59" s="1293"/>
      <c r="F59" s="135">
        <v>193</v>
      </c>
      <c r="G59" s="135">
        <v>193</v>
      </c>
      <c r="H59" s="136">
        <v>193</v>
      </c>
    </row>
    <row r="60" spans="2:8" ht="45.75" customHeight="1" x14ac:dyDescent="0.2">
      <c r="B60" s="134"/>
      <c r="C60" s="1291" t="s">
        <v>585</v>
      </c>
      <c r="D60" s="1292"/>
      <c r="E60" s="1293"/>
      <c r="F60" s="135">
        <v>98</v>
      </c>
      <c r="G60" s="135">
        <v>105</v>
      </c>
      <c r="H60" s="136">
        <v>106</v>
      </c>
    </row>
    <row r="61" spans="2:8" ht="45.75" customHeight="1" x14ac:dyDescent="0.2">
      <c r="B61" s="134"/>
      <c r="C61" s="1291" t="s">
        <v>586</v>
      </c>
      <c r="D61" s="1292"/>
      <c r="E61" s="1293"/>
      <c r="F61" s="135">
        <v>23</v>
      </c>
      <c r="G61" s="135">
        <v>27</v>
      </c>
      <c r="H61" s="136">
        <v>40</v>
      </c>
    </row>
    <row r="62" spans="2:8" ht="45.75" customHeight="1" thickBot="1" x14ac:dyDescent="0.25">
      <c r="B62" s="137"/>
      <c r="C62" s="1294" t="s">
        <v>587</v>
      </c>
      <c r="D62" s="1295"/>
      <c r="E62" s="1296"/>
      <c r="F62" s="138">
        <v>43</v>
      </c>
      <c r="G62" s="138">
        <v>39</v>
      </c>
      <c r="H62" s="139">
        <v>35</v>
      </c>
    </row>
    <row r="63" spans="2:8" ht="52.5" customHeight="1" thickBot="1" x14ac:dyDescent="0.25">
      <c r="B63" s="140"/>
      <c r="C63" s="1297" t="s">
        <v>51</v>
      </c>
      <c r="D63" s="1297"/>
      <c r="E63" s="1298"/>
      <c r="F63" s="141">
        <v>2675</v>
      </c>
      <c r="G63" s="141">
        <v>2304</v>
      </c>
      <c r="H63" s="142">
        <v>2318</v>
      </c>
    </row>
    <row r="64" spans="2:8" ht="15" customHeight="1" x14ac:dyDescent="0.2"/>
    <row r="65" ht="0" hidden="1" customHeight="1" x14ac:dyDescent="0.2"/>
    <row r="66" ht="0" hidden="1" customHeight="1" x14ac:dyDescent="0.2"/>
  </sheetData>
  <sheetProtection algorithmName="SHA-512" hashValue="zAlIM5POBGoGOzgYP+dK6IFJp7e8L/QjtQSCYj/sX8OUiuGnim2pVB8eYgQl/Zdx0jcGu42Q5uBzpDwm4r9ZDA==" saltValue="8hLEEzsKq7R1xJQBYlBE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601</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597</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06" t="s">
        <v>600</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ht="13.2" x14ac:dyDescent="0.2">
      <c r="B44" s="386"/>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ht="13.2" x14ac:dyDescent="0.2">
      <c r="B45" s="386"/>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ht="13.2" x14ac:dyDescent="0.2">
      <c r="B46" s="386"/>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ht="13.2" x14ac:dyDescent="0.2">
      <c r="B47" s="386"/>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595</v>
      </c>
    </row>
    <row r="50" spans="1:109" ht="13.2" x14ac:dyDescent="0.2">
      <c r="B50" s="386"/>
      <c r="G50" s="1315"/>
      <c r="H50" s="1315"/>
      <c r="I50" s="1315"/>
      <c r="J50" s="1315"/>
      <c r="K50" s="395"/>
      <c r="L50" s="395"/>
      <c r="M50" s="394"/>
      <c r="N50" s="394"/>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557</v>
      </c>
      <c r="BQ50" s="1319"/>
      <c r="BR50" s="1319"/>
      <c r="BS50" s="1319"/>
      <c r="BT50" s="1319"/>
      <c r="BU50" s="1319"/>
      <c r="BV50" s="1319"/>
      <c r="BW50" s="1319"/>
      <c r="BX50" s="1319" t="s">
        <v>558</v>
      </c>
      <c r="BY50" s="1319"/>
      <c r="BZ50" s="1319"/>
      <c r="CA50" s="1319"/>
      <c r="CB50" s="1319"/>
      <c r="CC50" s="1319"/>
      <c r="CD50" s="1319"/>
      <c r="CE50" s="1319"/>
      <c r="CF50" s="1319" t="s">
        <v>559</v>
      </c>
      <c r="CG50" s="1319"/>
      <c r="CH50" s="1319"/>
      <c r="CI50" s="1319"/>
      <c r="CJ50" s="1319"/>
      <c r="CK50" s="1319"/>
      <c r="CL50" s="1319"/>
      <c r="CM50" s="1319"/>
      <c r="CN50" s="1319" t="s">
        <v>560</v>
      </c>
      <c r="CO50" s="1319"/>
      <c r="CP50" s="1319"/>
      <c r="CQ50" s="1319"/>
      <c r="CR50" s="1319"/>
      <c r="CS50" s="1319"/>
      <c r="CT50" s="1319"/>
      <c r="CU50" s="1319"/>
      <c r="CV50" s="1319" t="s">
        <v>561</v>
      </c>
      <c r="CW50" s="1319"/>
      <c r="CX50" s="1319"/>
      <c r="CY50" s="1319"/>
      <c r="CZ50" s="1319"/>
      <c r="DA50" s="1319"/>
      <c r="DB50" s="1319"/>
      <c r="DC50" s="1319"/>
    </row>
    <row r="51" spans="1:109" ht="13.5" customHeight="1" x14ac:dyDescent="0.2">
      <c r="B51" s="386"/>
      <c r="G51" s="1320"/>
      <c r="H51" s="1320"/>
      <c r="I51" s="1324"/>
      <c r="J51" s="1324"/>
      <c r="K51" s="1323"/>
      <c r="L51" s="1323"/>
      <c r="M51" s="1323"/>
      <c r="N51" s="1323"/>
      <c r="AM51" s="393"/>
      <c r="AN51" s="1322" t="s">
        <v>594</v>
      </c>
      <c r="AO51" s="1322"/>
      <c r="AP51" s="1322"/>
      <c r="AQ51" s="1322"/>
      <c r="AR51" s="1322"/>
      <c r="AS51" s="1322"/>
      <c r="AT51" s="1322"/>
      <c r="AU51" s="1322"/>
      <c r="AV51" s="1322"/>
      <c r="AW51" s="1322"/>
      <c r="AX51" s="1322"/>
      <c r="AY51" s="1322"/>
      <c r="AZ51" s="1322"/>
      <c r="BA51" s="1322"/>
      <c r="BB51" s="1322" t="s">
        <v>592</v>
      </c>
      <c r="BC51" s="1322"/>
      <c r="BD51" s="1322"/>
      <c r="BE51" s="1322"/>
      <c r="BF51" s="1322"/>
      <c r="BG51" s="1322"/>
      <c r="BH51" s="1322"/>
      <c r="BI51" s="1322"/>
      <c r="BJ51" s="1322"/>
      <c r="BK51" s="1322"/>
      <c r="BL51" s="1322"/>
      <c r="BM51" s="1322"/>
      <c r="BN51" s="1322"/>
      <c r="BO51" s="1322"/>
      <c r="BP51" s="1321"/>
      <c r="BQ51" s="1305"/>
      <c r="BR51" s="1305"/>
      <c r="BS51" s="1305"/>
      <c r="BT51" s="1305"/>
      <c r="BU51" s="1305"/>
      <c r="BV51" s="1305"/>
      <c r="BW51" s="1305"/>
      <c r="BX51" s="1321"/>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2" x14ac:dyDescent="0.2">
      <c r="B52" s="386"/>
      <c r="G52" s="1320"/>
      <c r="H52" s="1320"/>
      <c r="I52" s="1324"/>
      <c r="J52" s="1324"/>
      <c r="K52" s="1323"/>
      <c r="L52" s="1323"/>
      <c r="M52" s="1323"/>
      <c r="N52" s="1323"/>
      <c r="AM52" s="39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1"/>
      <c r="B53" s="386"/>
      <c r="G53" s="1320"/>
      <c r="H53" s="1320"/>
      <c r="I53" s="1315"/>
      <c r="J53" s="1315"/>
      <c r="K53" s="1323"/>
      <c r="L53" s="1323"/>
      <c r="M53" s="1323"/>
      <c r="N53" s="1323"/>
      <c r="AM53" s="393"/>
      <c r="AN53" s="1322"/>
      <c r="AO53" s="1322"/>
      <c r="AP53" s="1322"/>
      <c r="AQ53" s="1322"/>
      <c r="AR53" s="1322"/>
      <c r="AS53" s="1322"/>
      <c r="AT53" s="1322"/>
      <c r="AU53" s="1322"/>
      <c r="AV53" s="1322"/>
      <c r="AW53" s="1322"/>
      <c r="AX53" s="1322"/>
      <c r="AY53" s="1322"/>
      <c r="AZ53" s="1322"/>
      <c r="BA53" s="1322"/>
      <c r="BB53" s="1322" t="s">
        <v>599</v>
      </c>
      <c r="BC53" s="1322"/>
      <c r="BD53" s="1322"/>
      <c r="BE53" s="1322"/>
      <c r="BF53" s="1322"/>
      <c r="BG53" s="1322"/>
      <c r="BH53" s="1322"/>
      <c r="BI53" s="1322"/>
      <c r="BJ53" s="1322"/>
      <c r="BK53" s="1322"/>
      <c r="BL53" s="1322"/>
      <c r="BM53" s="1322"/>
      <c r="BN53" s="1322"/>
      <c r="BO53" s="1322"/>
      <c r="BP53" s="1321"/>
      <c r="BQ53" s="1305"/>
      <c r="BR53" s="1305"/>
      <c r="BS53" s="1305"/>
      <c r="BT53" s="1305"/>
      <c r="BU53" s="1305"/>
      <c r="BV53" s="1305"/>
      <c r="BW53" s="1305"/>
      <c r="BX53" s="1321"/>
      <c r="BY53" s="1305"/>
      <c r="BZ53" s="1305"/>
      <c r="CA53" s="1305"/>
      <c r="CB53" s="1305"/>
      <c r="CC53" s="1305"/>
      <c r="CD53" s="1305"/>
      <c r="CE53" s="1305"/>
      <c r="CF53" s="1305">
        <v>52.2</v>
      </c>
      <c r="CG53" s="1305"/>
      <c r="CH53" s="1305"/>
      <c r="CI53" s="1305"/>
      <c r="CJ53" s="1305"/>
      <c r="CK53" s="1305"/>
      <c r="CL53" s="1305"/>
      <c r="CM53" s="1305"/>
      <c r="CN53" s="1305">
        <v>57.7</v>
      </c>
      <c r="CO53" s="1305"/>
      <c r="CP53" s="1305"/>
      <c r="CQ53" s="1305"/>
      <c r="CR53" s="1305"/>
      <c r="CS53" s="1305"/>
      <c r="CT53" s="1305"/>
      <c r="CU53" s="1305"/>
      <c r="CV53" s="1305">
        <v>58.4</v>
      </c>
      <c r="CW53" s="1305"/>
      <c r="CX53" s="1305"/>
      <c r="CY53" s="1305"/>
      <c r="CZ53" s="1305"/>
      <c r="DA53" s="1305"/>
      <c r="DB53" s="1305"/>
      <c r="DC53" s="1305"/>
    </row>
    <row r="54" spans="1:109" ht="13.2" x14ac:dyDescent="0.2">
      <c r="A54" s="401"/>
      <c r="B54" s="386"/>
      <c r="G54" s="1320"/>
      <c r="H54" s="1320"/>
      <c r="I54" s="1315"/>
      <c r="J54" s="1315"/>
      <c r="K54" s="1323"/>
      <c r="L54" s="1323"/>
      <c r="M54" s="1323"/>
      <c r="N54" s="1323"/>
      <c r="AM54" s="39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1"/>
      <c r="B55" s="386"/>
      <c r="G55" s="1315"/>
      <c r="H55" s="1315"/>
      <c r="I55" s="1315"/>
      <c r="J55" s="1315"/>
      <c r="K55" s="1323"/>
      <c r="L55" s="1323"/>
      <c r="M55" s="1323"/>
      <c r="N55" s="1323"/>
      <c r="AN55" s="1319" t="s">
        <v>593</v>
      </c>
      <c r="AO55" s="1319"/>
      <c r="AP55" s="1319"/>
      <c r="AQ55" s="1319"/>
      <c r="AR55" s="1319"/>
      <c r="AS55" s="1319"/>
      <c r="AT55" s="1319"/>
      <c r="AU55" s="1319"/>
      <c r="AV55" s="1319"/>
      <c r="AW55" s="1319"/>
      <c r="AX55" s="1319"/>
      <c r="AY55" s="1319"/>
      <c r="AZ55" s="1319"/>
      <c r="BA55" s="1319"/>
      <c r="BB55" s="1322" t="s">
        <v>592</v>
      </c>
      <c r="BC55" s="1322"/>
      <c r="BD55" s="1322"/>
      <c r="BE55" s="1322"/>
      <c r="BF55" s="1322"/>
      <c r="BG55" s="1322"/>
      <c r="BH55" s="1322"/>
      <c r="BI55" s="1322"/>
      <c r="BJ55" s="1322"/>
      <c r="BK55" s="1322"/>
      <c r="BL55" s="1322"/>
      <c r="BM55" s="1322"/>
      <c r="BN55" s="1322"/>
      <c r="BO55" s="1322"/>
      <c r="BP55" s="1321"/>
      <c r="BQ55" s="1305"/>
      <c r="BR55" s="1305"/>
      <c r="BS55" s="1305"/>
      <c r="BT55" s="1305"/>
      <c r="BU55" s="1305"/>
      <c r="BV55" s="1305"/>
      <c r="BW55" s="1305"/>
      <c r="BX55" s="1321"/>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2" x14ac:dyDescent="0.2">
      <c r="A56" s="401"/>
      <c r="B56" s="386"/>
      <c r="G56" s="1315"/>
      <c r="H56" s="1315"/>
      <c r="I56" s="1315"/>
      <c r="J56" s="1315"/>
      <c r="K56" s="1323"/>
      <c r="L56" s="1323"/>
      <c r="M56" s="1323"/>
      <c r="N56" s="1323"/>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2" x14ac:dyDescent="0.2">
      <c r="B57" s="407"/>
      <c r="G57" s="1315"/>
      <c r="H57" s="1315"/>
      <c r="I57" s="1325"/>
      <c r="J57" s="1325"/>
      <c r="K57" s="1323"/>
      <c r="L57" s="1323"/>
      <c r="M57" s="1323"/>
      <c r="N57" s="1323"/>
      <c r="AM57" s="385"/>
      <c r="AN57" s="1319"/>
      <c r="AO57" s="1319"/>
      <c r="AP57" s="1319"/>
      <c r="AQ57" s="1319"/>
      <c r="AR57" s="1319"/>
      <c r="AS57" s="1319"/>
      <c r="AT57" s="1319"/>
      <c r="AU57" s="1319"/>
      <c r="AV57" s="1319"/>
      <c r="AW57" s="1319"/>
      <c r="AX57" s="1319"/>
      <c r="AY57" s="1319"/>
      <c r="AZ57" s="1319"/>
      <c r="BA57" s="1319"/>
      <c r="BB57" s="1322" t="s">
        <v>599</v>
      </c>
      <c r="BC57" s="1322"/>
      <c r="BD57" s="1322"/>
      <c r="BE57" s="1322"/>
      <c r="BF57" s="1322"/>
      <c r="BG57" s="1322"/>
      <c r="BH57" s="1322"/>
      <c r="BI57" s="1322"/>
      <c r="BJ57" s="1322"/>
      <c r="BK57" s="1322"/>
      <c r="BL57" s="1322"/>
      <c r="BM57" s="1322"/>
      <c r="BN57" s="1322"/>
      <c r="BO57" s="1322"/>
      <c r="BP57" s="1321"/>
      <c r="BQ57" s="1305"/>
      <c r="BR57" s="1305"/>
      <c r="BS57" s="1305"/>
      <c r="BT57" s="1305"/>
      <c r="BU57" s="1305"/>
      <c r="BV57" s="1305"/>
      <c r="BW57" s="1305"/>
      <c r="BX57" s="1321"/>
      <c r="BY57" s="1305"/>
      <c r="BZ57" s="1305"/>
      <c r="CA57" s="1305"/>
      <c r="CB57" s="1305"/>
      <c r="CC57" s="1305"/>
      <c r="CD57" s="1305"/>
      <c r="CE57" s="1305"/>
      <c r="CF57" s="1305">
        <v>57.9</v>
      </c>
      <c r="CG57" s="1305"/>
      <c r="CH57" s="1305"/>
      <c r="CI57" s="1305"/>
      <c r="CJ57" s="1305"/>
      <c r="CK57" s="1305"/>
      <c r="CL57" s="1305"/>
      <c r="CM57" s="1305"/>
      <c r="CN57" s="1305">
        <v>58.2</v>
      </c>
      <c r="CO57" s="1305"/>
      <c r="CP57" s="1305"/>
      <c r="CQ57" s="1305"/>
      <c r="CR57" s="1305"/>
      <c r="CS57" s="1305"/>
      <c r="CT57" s="1305"/>
      <c r="CU57" s="1305"/>
      <c r="CV57" s="1305">
        <v>58.7</v>
      </c>
      <c r="CW57" s="1305"/>
      <c r="CX57" s="1305"/>
      <c r="CY57" s="1305"/>
      <c r="CZ57" s="1305"/>
      <c r="DA57" s="1305"/>
      <c r="DB57" s="1305"/>
      <c r="DC57" s="1305"/>
      <c r="DD57" s="412"/>
      <c r="DE57" s="407"/>
    </row>
    <row r="58" spans="1:109" s="401" customFormat="1" ht="13.2" x14ac:dyDescent="0.2">
      <c r="A58" s="385"/>
      <c r="B58" s="407"/>
      <c r="G58" s="1315"/>
      <c r="H58" s="1315"/>
      <c r="I58" s="1325"/>
      <c r="J58" s="1325"/>
      <c r="K58" s="1323"/>
      <c r="L58" s="1323"/>
      <c r="M58" s="1323"/>
      <c r="N58" s="1323"/>
      <c r="AM58" s="385"/>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598</v>
      </c>
    </row>
    <row r="64" spans="1:109" ht="13.2" x14ac:dyDescent="0.2">
      <c r="B64" s="386"/>
      <c r="G64" s="402"/>
      <c r="I64" s="404"/>
      <c r="J64" s="404"/>
      <c r="K64" s="404"/>
      <c r="L64" s="404"/>
      <c r="M64" s="404"/>
      <c r="N64" s="403"/>
      <c r="AM64" s="402"/>
      <c r="AN64" s="402" t="s">
        <v>597</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06" t="s">
        <v>596</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ht="13.2" x14ac:dyDescent="0.2">
      <c r="B66" s="386"/>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ht="13.2" x14ac:dyDescent="0.2">
      <c r="B67" s="386"/>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ht="13.2" x14ac:dyDescent="0.2">
      <c r="B68" s="386"/>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ht="13.2" x14ac:dyDescent="0.2">
      <c r="B69" s="386"/>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595</v>
      </c>
    </row>
    <row r="72" spans="2:107" ht="13.2" x14ac:dyDescent="0.2">
      <c r="B72" s="386"/>
      <c r="G72" s="1315"/>
      <c r="H72" s="1315"/>
      <c r="I72" s="1315"/>
      <c r="J72" s="1315"/>
      <c r="K72" s="395"/>
      <c r="L72" s="395"/>
      <c r="M72" s="394"/>
      <c r="N72" s="394"/>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557</v>
      </c>
      <c r="BQ72" s="1319"/>
      <c r="BR72" s="1319"/>
      <c r="BS72" s="1319"/>
      <c r="BT72" s="1319"/>
      <c r="BU72" s="1319"/>
      <c r="BV72" s="1319"/>
      <c r="BW72" s="1319"/>
      <c r="BX72" s="1319" t="s">
        <v>558</v>
      </c>
      <c r="BY72" s="1319"/>
      <c r="BZ72" s="1319"/>
      <c r="CA72" s="1319"/>
      <c r="CB72" s="1319"/>
      <c r="CC72" s="1319"/>
      <c r="CD72" s="1319"/>
      <c r="CE72" s="1319"/>
      <c r="CF72" s="1319" t="s">
        <v>559</v>
      </c>
      <c r="CG72" s="1319"/>
      <c r="CH72" s="1319"/>
      <c r="CI72" s="1319"/>
      <c r="CJ72" s="1319"/>
      <c r="CK72" s="1319"/>
      <c r="CL72" s="1319"/>
      <c r="CM72" s="1319"/>
      <c r="CN72" s="1319" t="s">
        <v>560</v>
      </c>
      <c r="CO72" s="1319"/>
      <c r="CP72" s="1319"/>
      <c r="CQ72" s="1319"/>
      <c r="CR72" s="1319"/>
      <c r="CS72" s="1319"/>
      <c r="CT72" s="1319"/>
      <c r="CU72" s="1319"/>
      <c r="CV72" s="1319" t="s">
        <v>561</v>
      </c>
      <c r="CW72" s="1319"/>
      <c r="CX72" s="1319"/>
      <c r="CY72" s="1319"/>
      <c r="CZ72" s="1319"/>
      <c r="DA72" s="1319"/>
      <c r="DB72" s="1319"/>
      <c r="DC72" s="1319"/>
    </row>
    <row r="73" spans="2:107" ht="13.2" x14ac:dyDescent="0.2">
      <c r="B73" s="386"/>
      <c r="G73" s="1320"/>
      <c r="H73" s="1320"/>
      <c r="I73" s="1320"/>
      <c r="J73" s="1320"/>
      <c r="K73" s="1326"/>
      <c r="L73" s="1326"/>
      <c r="M73" s="1326"/>
      <c r="N73" s="1326"/>
      <c r="AM73" s="393"/>
      <c r="AN73" s="1322" t="s">
        <v>594</v>
      </c>
      <c r="AO73" s="1322"/>
      <c r="AP73" s="1322"/>
      <c r="AQ73" s="1322"/>
      <c r="AR73" s="1322"/>
      <c r="AS73" s="1322"/>
      <c r="AT73" s="1322"/>
      <c r="AU73" s="1322"/>
      <c r="AV73" s="1322"/>
      <c r="AW73" s="1322"/>
      <c r="AX73" s="1322"/>
      <c r="AY73" s="1322"/>
      <c r="AZ73" s="1322"/>
      <c r="BA73" s="1322"/>
      <c r="BB73" s="1322" t="s">
        <v>592</v>
      </c>
      <c r="BC73" s="1322"/>
      <c r="BD73" s="1322"/>
      <c r="BE73" s="1322"/>
      <c r="BF73" s="1322"/>
      <c r="BG73" s="1322"/>
      <c r="BH73" s="1322"/>
      <c r="BI73" s="1322"/>
      <c r="BJ73" s="1322"/>
      <c r="BK73" s="1322"/>
      <c r="BL73" s="1322"/>
      <c r="BM73" s="1322"/>
      <c r="BN73" s="1322"/>
      <c r="BO73" s="1322"/>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2" x14ac:dyDescent="0.2">
      <c r="B74" s="386"/>
      <c r="G74" s="1320"/>
      <c r="H74" s="1320"/>
      <c r="I74" s="1320"/>
      <c r="J74" s="1320"/>
      <c r="K74" s="1326"/>
      <c r="L74" s="1326"/>
      <c r="M74" s="1326"/>
      <c r="N74" s="1326"/>
      <c r="AM74" s="39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86"/>
      <c r="G75" s="1320"/>
      <c r="H75" s="1320"/>
      <c r="I75" s="1315"/>
      <c r="J75" s="1315"/>
      <c r="K75" s="1323"/>
      <c r="L75" s="1323"/>
      <c r="M75" s="1323"/>
      <c r="N75" s="1323"/>
      <c r="AM75" s="393"/>
      <c r="AN75" s="1322"/>
      <c r="AO75" s="1322"/>
      <c r="AP75" s="1322"/>
      <c r="AQ75" s="1322"/>
      <c r="AR75" s="1322"/>
      <c r="AS75" s="1322"/>
      <c r="AT75" s="1322"/>
      <c r="AU75" s="1322"/>
      <c r="AV75" s="1322"/>
      <c r="AW75" s="1322"/>
      <c r="AX75" s="1322"/>
      <c r="AY75" s="1322"/>
      <c r="AZ75" s="1322"/>
      <c r="BA75" s="1322"/>
      <c r="BB75" s="1322" t="s">
        <v>591</v>
      </c>
      <c r="BC75" s="1322"/>
      <c r="BD75" s="1322"/>
      <c r="BE75" s="1322"/>
      <c r="BF75" s="1322"/>
      <c r="BG75" s="1322"/>
      <c r="BH75" s="1322"/>
      <c r="BI75" s="1322"/>
      <c r="BJ75" s="1322"/>
      <c r="BK75" s="1322"/>
      <c r="BL75" s="1322"/>
      <c r="BM75" s="1322"/>
      <c r="BN75" s="1322"/>
      <c r="BO75" s="1322"/>
      <c r="BP75" s="1305">
        <v>-1</v>
      </c>
      <c r="BQ75" s="1305"/>
      <c r="BR75" s="1305"/>
      <c r="BS75" s="1305"/>
      <c r="BT75" s="1305"/>
      <c r="BU75" s="1305"/>
      <c r="BV75" s="1305"/>
      <c r="BW75" s="1305"/>
      <c r="BX75" s="1305">
        <v>-1.5</v>
      </c>
      <c r="BY75" s="1305"/>
      <c r="BZ75" s="1305"/>
      <c r="CA75" s="1305"/>
      <c r="CB75" s="1305"/>
      <c r="CC75" s="1305"/>
      <c r="CD75" s="1305"/>
      <c r="CE75" s="1305"/>
      <c r="CF75" s="1305">
        <v>-4.2</v>
      </c>
      <c r="CG75" s="1305"/>
      <c r="CH75" s="1305"/>
      <c r="CI75" s="1305"/>
      <c r="CJ75" s="1305"/>
      <c r="CK75" s="1305"/>
      <c r="CL75" s="1305"/>
      <c r="CM75" s="1305"/>
      <c r="CN75" s="1305">
        <v>-3.9</v>
      </c>
      <c r="CO75" s="1305"/>
      <c r="CP75" s="1305"/>
      <c r="CQ75" s="1305"/>
      <c r="CR75" s="1305"/>
      <c r="CS75" s="1305"/>
      <c r="CT75" s="1305"/>
      <c r="CU75" s="1305"/>
      <c r="CV75" s="1305">
        <v>-3.5</v>
      </c>
      <c r="CW75" s="1305"/>
      <c r="CX75" s="1305"/>
      <c r="CY75" s="1305"/>
      <c r="CZ75" s="1305"/>
      <c r="DA75" s="1305"/>
      <c r="DB75" s="1305"/>
      <c r="DC75" s="1305"/>
    </row>
    <row r="76" spans="2:107" ht="13.2" x14ac:dyDescent="0.2">
      <c r="B76" s="386"/>
      <c r="G76" s="1320"/>
      <c r="H76" s="1320"/>
      <c r="I76" s="1315"/>
      <c r="J76" s="1315"/>
      <c r="K76" s="1323"/>
      <c r="L76" s="1323"/>
      <c r="M76" s="1323"/>
      <c r="N76" s="1323"/>
      <c r="AM76" s="39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86"/>
      <c r="G77" s="1315"/>
      <c r="H77" s="1315"/>
      <c r="I77" s="1315"/>
      <c r="J77" s="1315"/>
      <c r="K77" s="1326"/>
      <c r="L77" s="1326"/>
      <c r="M77" s="1326"/>
      <c r="N77" s="1326"/>
      <c r="AN77" s="1319" t="s">
        <v>593</v>
      </c>
      <c r="AO77" s="1319"/>
      <c r="AP77" s="1319"/>
      <c r="AQ77" s="1319"/>
      <c r="AR77" s="1319"/>
      <c r="AS77" s="1319"/>
      <c r="AT77" s="1319"/>
      <c r="AU77" s="1319"/>
      <c r="AV77" s="1319"/>
      <c r="AW77" s="1319"/>
      <c r="AX77" s="1319"/>
      <c r="AY77" s="1319"/>
      <c r="AZ77" s="1319"/>
      <c r="BA77" s="1319"/>
      <c r="BB77" s="1322" t="s">
        <v>592</v>
      </c>
      <c r="BC77" s="1322"/>
      <c r="BD77" s="1322"/>
      <c r="BE77" s="1322"/>
      <c r="BF77" s="1322"/>
      <c r="BG77" s="1322"/>
      <c r="BH77" s="1322"/>
      <c r="BI77" s="1322"/>
      <c r="BJ77" s="1322"/>
      <c r="BK77" s="1322"/>
      <c r="BL77" s="1322"/>
      <c r="BM77" s="1322"/>
      <c r="BN77" s="1322"/>
      <c r="BO77" s="1322"/>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2" x14ac:dyDescent="0.2">
      <c r="B78" s="386"/>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86"/>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591</v>
      </c>
      <c r="BC79" s="1322"/>
      <c r="BD79" s="1322"/>
      <c r="BE79" s="1322"/>
      <c r="BF79" s="1322"/>
      <c r="BG79" s="1322"/>
      <c r="BH79" s="1322"/>
      <c r="BI79" s="1322"/>
      <c r="BJ79" s="1322"/>
      <c r="BK79" s="1322"/>
      <c r="BL79" s="1322"/>
      <c r="BM79" s="1322"/>
      <c r="BN79" s="1322"/>
      <c r="BO79" s="1322"/>
      <c r="BP79" s="1305">
        <v>7.7</v>
      </c>
      <c r="BQ79" s="1305"/>
      <c r="BR79" s="1305"/>
      <c r="BS79" s="1305"/>
      <c r="BT79" s="1305"/>
      <c r="BU79" s="1305"/>
      <c r="BV79" s="1305"/>
      <c r="BW79" s="1305"/>
      <c r="BX79" s="1305">
        <v>6.4</v>
      </c>
      <c r="BY79" s="1305"/>
      <c r="BZ79" s="1305"/>
      <c r="CA79" s="1305"/>
      <c r="CB79" s="1305"/>
      <c r="CC79" s="1305"/>
      <c r="CD79" s="1305"/>
      <c r="CE79" s="1305"/>
      <c r="CF79" s="1305">
        <v>6.9</v>
      </c>
      <c r="CG79" s="1305"/>
      <c r="CH79" s="1305"/>
      <c r="CI79" s="1305"/>
      <c r="CJ79" s="1305"/>
      <c r="CK79" s="1305"/>
      <c r="CL79" s="1305"/>
      <c r="CM79" s="1305"/>
      <c r="CN79" s="1305">
        <v>7.1</v>
      </c>
      <c r="CO79" s="1305"/>
      <c r="CP79" s="1305"/>
      <c r="CQ79" s="1305"/>
      <c r="CR79" s="1305"/>
      <c r="CS79" s="1305"/>
      <c r="CT79" s="1305"/>
      <c r="CU79" s="1305"/>
      <c r="CV79" s="1305">
        <v>7.4</v>
      </c>
      <c r="CW79" s="1305"/>
      <c r="CX79" s="1305"/>
      <c r="CY79" s="1305"/>
      <c r="CZ79" s="1305"/>
      <c r="DA79" s="1305"/>
      <c r="DB79" s="1305"/>
      <c r="DC79" s="1305"/>
    </row>
    <row r="80" spans="2:107" ht="13.2" x14ac:dyDescent="0.2">
      <c r="B80" s="386"/>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cuc7SZBrjJTzCTg3QFw8SM+fhRiJ2SOHhpLPjEt1jRtqNxEgYwJeYZvnt4AOZIH7JnRf5IhkWQ1qsAT6BVy6YA==" saltValue="3rJl/hBtisXaH2z8hZuR1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R20LDlSEAkOxMr2dn5t/2qsGIpGE5MJXn7VlmvTBiIXinVLuMh/VYy1f1v6Nr3ur87zYXXO8F+zvtPtRCoFTzw==" saltValue="8PMXBzO/p8C7TF+hA7aT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YE/+hLqjuEngpxV8TZYQvhWCjvyn+4uaRcQ7CS4eXpVJ2WvOeGzmsZVI47pP2k+G3YehKIphybGcSn7I3OSGpQ==" saltValue="eauy3e3hojcjvxxSFo06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554</v>
      </c>
      <c r="G2" s="156"/>
      <c r="H2" s="157"/>
    </row>
    <row r="3" spans="1:8" x14ac:dyDescent="0.2">
      <c r="A3" s="153" t="s">
        <v>547</v>
      </c>
      <c r="B3" s="158"/>
      <c r="C3" s="159"/>
      <c r="D3" s="160">
        <v>130902</v>
      </c>
      <c r="E3" s="161"/>
      <c r="F3" s="162">
        <v>288550</v>
      </c>
      <c r="G3" s="163"/>
      <c r="H3" s="164"/>
    </row>
    <row r="4" spans="1:8" x14ac:dyDescent="0.2">
      <c r="A4" s="165"/>
      <c r="B4" s="166"/>
      <c r="C4" s="167"/>
      <c r="D4" s="168">
        <v>126342</v>
      </c>
      <c r="E4" s="169"/>
      <c r="F4" s="170">
        <v>141525</v>
      </c>
      <c r="G4" s="171"/>
      <c r="H4" s="172"/>
    </row>
    <row r="5" spans="1:8" x14ac:dyDescent="0.2">
      <c r="A5" s="153" t="s">
        <v>549</v>
      </c>
      <c r="B5" s="158"/>
      <c r="C5" s="159"/>
      <c r="D5" s="160">
        <v>186103</v>
      </c>
      <c r="E5" s="161"/>
      <c r="F5" s="162">
        <v>287914</v>
      </c>
      <c r="G5" s="163"/>
      <c r="H5" s="164"/>
    </row>
    <row r="6" spans="1:8" x14ac:dyDescent="0.2">
      <c r="A6" s="165"/>
      <c r="B6" s="166"/>
      <c r="C6" s="167"/>
      <c r="D6" s="168">
        <v>184522</v>
      </c>
      <c r="E6" s="169"/>
      <c r="F6" s="170">
        <v>146531</v>
      </c>
      <c r="G6" s="171"/>
      <c r="H6" s="172"/>
    </row>
    <row r="7" spans="1:8" x14ac:dyDescent="0.2">
      <c r="A7" s="153" t="s">
        <v>550</v>
      </c>
      <c r="B7" s="158"/>
      <c r="C7" s="159"/>
      <c r="D7" s="160">
        <v>159817</v>
      </c>
      <c r="E7" s="161"/>
      <c r="F7" s="162">
        <v>310300</v>
      </c>
      <c r="G7" s="163"/>
      <c r="H7" s="164"/>
    </row>
    <row r="8" spans="1:8" x14ac:dyDescent="0.2">
      <c r="A8" s="165"/>
      <c r="B8" s="166"/>
      <c r="C8" s="167"/>
      <c r="D8" s="168">
        <v>147018</v>
      </c>
      <c r="E8" s="169"/>
      <c r="F8" s="170">
        <v>157576</v>
      </c>
      <c r="G8" s="171"/>
      <c r="H8" s="172"/>
    </row>
    <row r="9" spans="1:8" x14ac:dyDescent="0.2">
      <c r="A9" s="153" t="s">
        <v>551</v>
      </c>
      <c r="B9" s="158"/>
      <c r="C9" s="159"/>
      <c r="D9" s="160">
        <v>291767</v>
      </c>
      <c r="E9" s="161"/>
      <c r="F9" s="162">
        <v>317319</v>
      </c>
      <c r="G9" s="163"/>
      <c r="H9" s="164"/>
    </row>
    <row r="10" spans="1:8" x14ac:dyDescent="0.2">
      <c r="A10" s="165"/>
      <c r="B10" s="166"/>
      <c r="C10" s="167"/>
      <c r="D10" s="168">
        <v>64389</v>
      </c>
      <c r="E10" s="169"/>
      <c r="F10" s="170">
        <v>164214</v>
      </c>
      <c r="G10" s="171"/>
      <c r="H10" s="172"/>
    </row>
    <row r="11" spans="1:8" x14ac:dyDescent="0.2">
      <c r="A11" s="153" t="s">
        <v>552</v>
      </c>
      <c r="B11" s="158"/>
      <c r="C11" s="159"/>
      <c r="D11" s="160">
        <v>164596</v>
      </c>
      <c r="E11" s="161"/>
      <c r="F11" s="162">
        <v>289738</v>
      </c>
      <c r="G11" s="163"/>
      <c r="H11" s="164"/>
    </row>
    <row r="12" spans="1:8" x14ac:dyDescent="0.2">
      <c r="A12" s="165"/>
      <c r="B12" s="166"/>
      <c r="C12" s="173"/>
      <c r="D12" s="168">
        <v>95191</v>
      </c>
      <c r="E12" s="169"/>
      <c r="F12" s="170">
        <v>156238</v>
      </c>
      <c r="G12" s="171"/>
      <c r="H12" s="172"/>
    </row>
    <row r="13" spans="1:8" x14ac:dyDescent="0.2">
      <c r="A13" s="153"/>
      <c r="B13" s="158"/>
      <c r="C13" s="174"/>
      <c r="D13" s="175">
        <v>186637</v>
      </c>
      <c r="E13" s="176"/>
      <c r="F13" s="177">
        <v>298764</v>
      </c>
      <c r="G13" s="178"/>
      <c r="H13" s="164"/>
    </row>
    <row r="14" spans="1:8" x14ac:dyDescent="0.2">
      <c r="A14" s="165"/>
      <c r="B14" s="166"/>
      <c r="C14" s="167"/>
      <c r="D14" s="168">
        <v>123492</v>
      </c>
      <c r="E14" s="169"/>
      <c r="F14" s="170">
        <v>153217</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4.74</v>
      </c>
      <c r="C19" s="179">
        <f>ROUND(VALUE(SUBSTITUTE(実質収支比率等に係る経年分析!G$48,"▲","-")),2)</f>
        <v>4.8499999999999996</v>
      </c>
      <c r="D19" s="179">
        <f>ROUND(VALUE(SUBSTITUTE(実質収支比率等に係る経年分析!H$48,"▲","-")),2)</f>
        <v>4.7300000000000004</v>
      </c>
      <c r="E19" s="179">
        <f>ROUND(VALUE(SUBSTITUTE(実質収支比率等に係る経年分析!I$48,"▲","-")),2)</f>
        <v>3.51</v>
      </c>
      <c r="F19" s="179">
        <f>ROUND(VALUE(SUBSTITUTE(実質収支比率等に係る経年分析!J$48,"▲","-")),2)</f>
        <v>5.5</v>
      </c>
    </row>
    <row r="20" spans="1:11" x14ac:dyDescent="0.2">
      <c r="A20" s="179" t="s">
        <v>55</v>
      </c>
      <c r="B20" s="179">
        <f>ROUND(VALUE(SUBSTITUTE(実質収支比率等に係る経年分析!F$47,"▲","-")),2)</f>
        <v>82.32</v>
      </c>
      <c r="C20" s="179">
        <f>ROUND(VALUE(SUBSTITUTE(実質収支比率等に係る経年分析!G$47,"▲","-")),2)</f>
        <v>75.819999999999993</v>
      </c>
      <c r="D20" s="179">
        <f>ROUND(VALUE(SUBSTITUTE(実質収支比率等に係る経年分析!H$47,"▲","-")),2)</f>
        <v>79.569999999999993</v>
      </c>
      <c r="E20" s="179">
        <f>ROUND(VALUE(SUBSTITUTE(実質収支比率等に係る経年分析!I$47,"▲","-")),2)</f>
        <v>71.19</v>
      </c>
      <c r="F20" s="179">
        <f>ROUND(VALUE(SUBSTITUTE(実質収支比率等に係る経年分析!J$47,"▲","-")),2)</f>
        <v>73.94</v>
      </c>
    </row>
    <row r="21" spans="1:11" x14ac:dyDescent="0.2">
      <c r="A21" s="179" t="s">
        <v>56</v>
      </c>
      <c r="B21" s="179">
        <f>IF(ISNUMBER(VALUE(SUBSTITUTE(実質収支比率等に係る経年分析!F$49,"▲","-"))),ROUND(VALUE(SUBSTITUTE(実質収支比率等に係る経年分析!F$49,"▲","-")),2),NA())</f>
        <v>-8.3000000000000007</v>
      </c>
      <c r="C21" s="179">
        <f>IF(ISNUMBER(VALUE(SUBSTITUTE(実質収支比率等に係る経年分析!G$49,"▲","-"))),ROUND(VALUE(SUBSTITUTE(実質収支比率等に係る経年分析!G$49,"▲","-")),2),NA())</f>
        <v>-2.4700000000000002</v>
      </c>
      <c r="D21" s="179">
        <f>IF(ISNUMBER(VALUE(SUBSTITUTE(実質収支比率等に係る経年分析!H$49,"▲","-"))),ROUND(VALUE(SUBSTITUTE(実質収支比率等に係る経年分析!H$49,"▲","-")),2),NA())</f>
        <v>2.0299999999999998</v>
      </c>
      <c r="E21" s="179">
        <f>IF(ISNUMBER(VALUE(SUBSTITUTE(実質収支比率等に係る経年分析!I$49,"▲","-"))),ROUND(VALUE(SUBSTITUTE(実質収支比率等に係る経年分析!I$49,"▲","-")),2),NA())</f>
        <v>-11.28</v>
      </c>
      <c r="F21" s="179">
        <f>IF(ISNUMBER(VALUE(SUBSTITUTE(実質収支比率等に係る経年分析!J$49,"▲","-"))),ROUND(VALUE(SUBSTITUTE(実質収支比率等に係る経年分析!J$49,"▲","-")),2),NA())</f>
        <v>3.22</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2">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1.28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2">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0.34</v>
      </c>
    </row>
    <row r="34" spans="1:16" x14ac:dyDescent="0.2">
      <c r="A34" s="180" t="str">
        <f>IF(連結実質赤字比率に係る赤字・黒字の構成分析!C$36="",NA(),連結実質赤字比率に係る赤字・黒字の構成分析!C$36)</f>
        <v>簡易水道事業特別会計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0.46</v>
      </c>
    </row>
    <row r="35" spans="1:16" x14ac:dyDescent="0.2">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0.91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1.43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0.81</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4.74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4.8499999999999996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4.7300000000000004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3.51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5.5</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138</v>
      </c>
      <c r="E42" s="181"/>
      <c r="F42" s="181"/>
      <c r="G42" s="181">
        <f>'実質公債費比率（分子）の構造'!L$52</f>
        <v>131</v>
      </c>
      <c r="H42" s="181"/>
      <c r="I42" s="181"/>
      <c r="J42" s="181">
        <f>'実質公債費比率（分子）の構造'!M$52</f>
        <v>132</v>
      </c>
      <c r="K42" s="181"/>
      <c r="L42" s="181"/>
      <c r="M42" s="181">
        <f>'実質公債費比率（分子）の構造'!N$52</f>
        <v>131</v>
      </c>
      <c r="N42" s="181"/>
      <c r="O42" s="181"/>
      <c r="P42" s="181">
        <f>'実質公債費比率（分子）の構造'!O$52</f>
        <v>128</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62</v>
      </c>
      <c r="C46" s="181"/>
      <c r="D46" s="181"/>
      <c r="E46" s="181">
        <f>'実質公債費比率（分子）の構造'!L$48</f>
        <v>62</v>
      </c>
      <c r="F46" s="181"/>
      <c r="G46" s="181"/>
      <c r="H46" s="181">
        <f>'実質公債費比率（分子）の構造'!M$48</f>
        <v>62</v>
      </c>
      <c r="I46" s="181"/>
      <c r="J46" s="181"/>
      <c r="K46" s="181">
        <f>'実質公債費比率（分子）の構造'!N$48</f>
        <v>63</v>
      </c>
      <c r="L46" s="181"/>
      <c r="M46" s="181"/>
      <c r="N46" s="181">
        <f>'実質公債費比率（分子）の構造'!O$48</f>
        <v>67</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13</v>
      </c>
      <c r="C49" s="181"/>
      <c r="D49" s="181"/>
      <c r="E49" s="181">
        <f>'実質公債費比率（分子）の構造'!L$45</f>
        <v>6</v>
      </c>
      <c r="F49" s="181"/>
      <c r="G49" s="181"/>
      <c r="H49" s="181">
        <f>'実質公債費比率（分子）の構造'!M$45</f>
        <v>6</v>
      </c>
      <c r="I49" s="181"/>
      <c r="J49" s="181"/>
      <c r="K49" s="181">
        <f>'実質公債費比率（分子）の構造'!N$45</f>
        <v>16</v>
      </c>
      <c r="L49" s="181"/>
      <c r="M49" s="181"/>
      <c r="N49" s="181">
        <f>'実質公債費比率（分子）の構造'!O$45</f>
        <v>18</v>
      </c>
      <c r="O49" s="181"/>
      <c r="P49" s="181"/>
    </row>
    <row r="50" spans="1:16" x14ac:dyDescent="0.2">
      <c r="A50" s="181" t="s">
        <v>71</v>
      </c>
      <c r="B50" s="181" t="e">
        <f>NA()</f>
        <v>#N/A</v>
      </c>
      <c r="C50" s="181">
        <f>IF(ISNUMBER('実質公債費比率（分子）の構造'!K$53),'実質公債費比率（分子）の構造'!K$53,NA())</f>
        <v>-63</v>
      </c>
      <c r="D50" s="181" t="e">
        <f>NA()</f>
        <v>#N/A</v>
      </c>
      <c r="E50" s="181" t="e">
        <f>NA()</f>
        <v>#N/A</v>
      </c>
      <c r="F50" s="181">
        <f>IF(ISNUMBER('実質公債費比率（分子）の構造'!L$53),'実質公債費比率（分子）の構造'!L$53,NA())</f>
        <v>-63</v>
      </c>
      <c r="G50" s="181" t="e">
        <f>NA()</f>
        <v>#N/A</v>
      </c>
      <c r="H50" s="181" t="e">
        <f>NA()</f>
        <v>#N/A</v>
      </c>
      <c r="I50" s="181">
        <f>IF(ISNUMBER('実質公債費比率（分子）の構造'!M$53),'実質公債費比率（分子）の構造'!M$53,NA())</f>
        <v>-64</v>
      </c>
      <c r="J50" s="181" t="e">
        <f>NA()</f>
        <v>#N/A</v>
      </c>
      <c r="K50" s="181" t="e">
        <f>NA()</f>
        <v>#N/A</v>
      </c>
      <c r="L50" s="181">
        <f>IF(ISNUMBER('実質公債費比率（分子）の構造'!N$53),'実質公債費比率（分子）の構造'!N$53,NA())</f>
        <v>-52</v>
      </c>
      <c r="M50" s="181" t="e">
        <f>NA()</f>
        <v>#N/A</v>
      </c>
      <c r="N50" s="181" t="e">
        <f>NA()</f>
        <v>#N/A</v>
      </c>
      <c r="O50" s="181">
        <f>IF(ISNUMBER('実質公債費比率（分子）の構造'!O$53),'実質公債費比率（分子）の構造'!O$53,NA())</f>
        <v>-43</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1338</v>
      </c>
      <c r="E56" s="180"/>
      <c r="F56" s="180"/>
      <c r="G56" s="180">
        <f>'将来負担比率（分子）の構造'!J$52</f>
        <v>1497</v>
      </c>
      <c r="H56" s="180"/>
      <c r="I56" s="180"/>
      <c r="J56" s="180">
        <f>'将来負担比率（分子）の構造'!K$52</f>
        <v>1443</v>
      </c>
      <c r="K56" s="180"/>
      <c r="L56" s="180"/>
      <c r="M56" s="180">
        <f>'将来負担比率（分子）の構造'!L$52</f>
        <v>1487</v>
      </c>
      <c r="N56" s="180"/>
      <c r="O56" s="180"/>
      <c r="P56" s="180">
        <f>'将来負担比率（分子）の構造'!M$52</f>
        <v>1529</v>
      </c>
    </row>
    <row r="57" spans="1:16" x14ac:dyDescent="0.2">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41</v>
      </c>
      <c r="B58" s="180"/>
      <c r="C58" s="180"/>
      <c r="D58" s="180">
        <f>'将来負担比率（分子）の構造'!I$50</f>
        <v>2965</v>
      </c>
      <c r="E58" s="180"/>
      <c r="F58" s="180"/>
      <c r="G58" s="180">
        <f>'将来負担比率（分子）の構造'!J$50</f>
        <v>2865</v>
      </c>
      <c r="H58" s="180"/>
      <c r="I58" s="180"/>
      <c r="J58" s="180">
        <f>'将来負担比率（分子）の構造'!K$50</f>
        <v>2689</v>
      </c>
      <c r="K58" s="180"/>
      <c r="L58" s="180"/>
      <c r="M58" s="180">
        <f>'将来負担比率（分子）の構造'!L$50</f>
        <v>2325</v>
      </c>
      <c r="N58" s="180"/>
      <c r="O58" s="180"/>
      <c r="P58" s="180">
        <f>'将来負担比率（分子）の構造'!M$50</f>
        <v>2346</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209</v>
      </c>
      <c r="C62" s="180"/>
      <c r="D62" s="180"/>
      <c r="E62" s="180">
        <f>'将来負担比率（分子）の構造'!J$45</f>
        <v>442</v>
      </c>
      <c r="F62" s="180"/>
      <c r="G62" s="180"/>
      <c r="H62" s="180">
        <f>'将来負担比率（分子）の構造'!K$45</f>
        <v>172</v>
      </c>
      <c r="I62" s="180"/>
      <c r="J62" s="180"/>
      <c r="K62" s="180">
        <f>'将来負担比率（分子）の構造'!L$45</f>
        <v>438</v>
      </c>
      <c r="L62" s="180"/>
      <c r="M62" s="180"/>
      <c r="N62" s="180">
        <f>'将来負担比率（分子）の構造'!M$45</f>
        <v>143</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619</v>
      </c>
      <c r="C64" s="180"/>
      <c r="D64" s="180"/>
      <c r="E64" s="180">
        <f>'将来負担比率（分子）の構造'!J$43</f>
        <v>575</v>
      </c>
      <c r="F64" s="180"/>
      <c r="G64" s="180"/>
      <c r="H64" s="180">
        <f>'将来負担比率（分子）の構造'!K$43</f>
        <v>585</v>
      </c>
      <c r="I64" s="180"/>
      <c r="J64" s="180"/>
      <c r="K64" s="180">
        <f>'将来負担比率（分子）の構造'!L$43</f>
        <v>578</v>
      </c>
      <c r="L64" s="180"/>
      <c r="M64" s="180"/>
      <c r="N64" s="180">
        <f>'将来負担比率（分子）の構造'!M$43</f>
        <v>569</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35</v>
      </c>
      <c r="C66" s="180"/>
      <c r="D66" s="180"/>
      <c r="E66" s="180">
        <f>'将来負担比率（分子）の構造'!J$41</f>
        <v>367</v>
      </c>
      <c r="F66" s="180"/>
      <c r="G66" s="180"/>
      <c r="H66" s="180">
        <f>'将来負担比率（分子）の構造'!K$41</f>
        <v>441</v>
      </c>
      <c r="I66" s="180"/>
      <c r="J66" s="180"/>
      <c r="K66" s="180">
        <f>'将来負担比率（分子）の構造'!L$41</f>
        <v>580</v>
      </c>
      <c r="L66" s="180"/>
      <c r="M66" s="180"/>
      <c r="N66" s="180">
        <f>'将来負担比率（分子）の構造'!M$41</f>
        <v>687</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1299</v>
      </c>
      <c r="C72" s="184">
        <f>基金残高に係る経年分析!G55</f>
        <v>1140</v>
      </c>
      <c r="D72" s="184">
        <f>基金残高に係る経年分析!H55</f>
        <v>1160</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1376</v>
      </c>
      <c r="C74" s="184">
        <f>基金残高に係る経年分析!G57</f>
        <v>1164</v>
      </c>
      <c r="D74" s="184">
        <f>基金残高に係る経年分析!H57</f>
        <v>1158</v>
      </c>
    </row>
  </sheetData>
  <sheetProtection algorithmName="SHA-512" hashValue="W4965aQmPA/Q7aV5d015QjkAhhy4jBWsMV1mQtxWI1hsqvl5wOl67PGD1IJOOm1LJvoQ64L7VYbGyl6Kt86j6g==" saltValue="Zxsq+ZEzJ3Gey+VW3w/c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223</v>
      </c>
      <c r="DI1" s="656"/>
      <c r="DJ1" s="656"/>
      <c r="DK1" s="656"/>
      <c r="DL1" s="656"/>
      <c r="DM1" s="656"/>
      <c r="DN1" s="657"/>
      <c r="DO1" s="225"/>
      <c r="DP1" s="655" t="s">
        <v>224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225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226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229</v>
      </c>
      <c r="S4" s="659"/>
      <c r="T4" s="659"/>
      <c r="U4" s="659"/>
      <c r="V4" s="659"/>
      <c r="W4" s="659"/>
      <c r="X4" s="659"/>
      <c r="Y4" s="660"/>
      <c r="Z4" s="658" t="s">
        <v>230</v>
      </c>
      <c r="AA4" s="659"/>
      <c r="AB4" s="659"/>
      <c r="AC4" s="660"/>
      <c r="AD4" s="658" t="s">
        <v>231</v>
      </c>
      <c r="AE4" s="659"/>
      <c r="AF4" s="659"/>
      <c r="AG4" s="659"/>
      <c r="AH4" s="659"/>
      <c r="AI4" s="659"/>
      <c r="AJ4" s="659"/>
      <c r="AK4" s="660"/>
      <c r="AL4" s="658" t="s">
        <v>230</v>
      </c>
      <c r="AM4" s="659"/>
      <c r="AN4" s="659"/>
      <c r="AO4" s="660"/>
      <c r="AP4" s="664" t="s">
        <v>232</v>
      </c>
      <c r="AQ4" s="664"/>
      <c r="AR4" s="664"/>
      <c r="AS4" s="664"/>
      <c r="AT4" s="664"/>
      <c r="AU4" s="664"/>
      <c r="AV4" s="664"/>
      <c r="AW4" s="664"/>
      <c r="AX4" s="664"/>
      <c r="AY4" s="664"/>
      <c r="AZ4" s="664"/>
      <c r="BA4" s="664"/>
      <c r="BB4" s="664"/>
      <c r="BC4" s="664"/>
      <c r="BD4" s="664"/>
      <c r="BE4" s="664"/>
      <c r="BF4" s="664"/>
      <c r="BG4" s="664" t="s">
        <v>233</v>
      </c>
      <c r="BH4" s="664"/>
      <c r="BI4" s="664"/>
      <c r="BJ4" s="664"/>
      <c r="BK4" s="664"/>
      <c r="BL4" s="664"/>
      <c r="BM4" s="664"/>
      <c r="BN4" s="664"/>
      <c r="BO4" s="664" t="s">
        <v>230</v>
      </c>
      <c r="BP4" s="664"/>
      <c r="BQ4" s="664"/>
      <c r="BR4" s="664"/>
      <c r="BS4" s="664" t="s">
        <v>234</v>
      </c>
      <c r="BT4" s="664"/>
      <c r="BU4" s="664"/>
      <c r="BV4" s="664"/>
      <c r="BW4" s="664"/>
      <c r="BX4" s="664"/>
      <c r="BY4" s="664"/>
      <c r="BZ4" s="664"/>
      <c r="CA4" s="664"/>
      <c r="CB4" s="664"/>
      <c r="CD4" s="661" t="s">
        <v>235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236</v>
      </c>
      <c r="C5" s="666"/>
      <c r="D5" s="666"/>
      <c r="E5" s="666"/>
      <c r="F5" s="666"/>
      <c r="G5" s="666"/>
      <c r="H5" s="666"/>
      <c r="I5" s="666"/>
      <c r="J5" s="666"/>
      <c r="K5" s="666"/>
      <c r="L5" s="666"/>
      <c r="M5" s="666"/>
      <c r="N5" s="666"/>
      <c r="O5" s="666"/>
      <c r="P5" s="666"/>
      <c r="Q5" s="667"/>
      <c r="R5" s="668">
        <v>1378670</v>
      </c>
      <c r="S5" s="669"/>
      <c r="T5" s="669"/>
      <c r="U5" s="669"/>
      <c r="V5" s="669"/>
      <c r="W5" s="669"/>
      <c r="X5" s="669"/>
      <c r="Y5" s="670"/>
      <c r="Z5" s="671">
        <v>53.8</v>
      </c>
      <c r="AA5" s="671"/>
      <c r="AB5" s="671"/>
      <c r="AC5" s="671"/>
      <c r="AD5" s="672">
        <v>1378670</v>
      </c>
      <c r="AE5" s="672"/>
      <c r="AF5" s="672"/>
      <c r="AG5" s="672"/>
      <c r="AH5" s="672"/>
      <c r="AI5" s="672"/>
      <c r="AJ5" s="672"/>
      <c r="AK5" s="672"/>
      <c r="AL5" s="673">
        <v>92.1</v>
      </c>
      <c r="AM5" s="674"/>
      <c r="AN5" s="674"/>
      <c r="AO5" s="675"/>
      <c r="AP5" s="665" t="s">
        <v>237</v>
      </c>
      <c r="AQ5" s="666"/>
      <c r="AR5" s="666"/>
      <c r="AS5" s="666"/>
      <c r="AT5" s="666"/>
      <c r="AU5" s="666"/>
      <c r="AV5" s="666"/>
      <c r="AW5" s="666"/>
      <c r="AX5" s="666"/>
      <c r="AY5" s="666"/>
      <c r="AZ5" s="666"/>
      <c r="BA5" s="666"/>
      <c r="BB5" s="666"/>
      <c r="BC5" s="666"/>
      <c r="BD5" s="666"/>
      <c r="BE5" s="666"/>
      <c r="BF5" s="667"/>
      <c r="BG5" s="679">
        <v>1378670</v>
      </c>
      <c r="BH5" s="680"/>
      <c r="BI5" s="680"/>
      <c r="BJ5" s="680"/>
      <c r="BK5" s="680"/>
      <c r="BL5" s="680"/>
      <c r="BM5" s="680"/>
      <c r="BN5" s="681"/>
      <c r="BO5" s="682">
        <v>100</v>
      </c>
      <c r="BP5" s="682"/>
      <c r="BQ5" s="682"/>
      <c r="BR5" s="682"/>
      <c r="BS5" s="683" t="s">
        <v>192</v>
      </c>
      <c r="BT5" s="683"/>
      <c r="BU5" s="683"/>
      <c r="BV5" s="683"/>
      <c r="BW5" s="683"/>
      <c r="BX5" s="683"/>
      <c r="BY5" s="683"/>
      <c r="BZ5" s="683"/>
      <c r="CA5" s="683"/>
      <c r="CB5" s="687"/>
      <c r="CD5" s="661" t="s">
        <v>232</v>
      </c>
      <c r="CE5" s="662"/>
      <c r="CF5" s="662"/>
      <c r="CG5" s="662"/>
      <c r="CH5" s="662"/>
      <c r="CI5" s="662"/>
      <c r="CJ5" s="662"/>
      <c r="CK5" s="662"/>
      <c r="CL5" s="662"/>
      <c r="CM5" s="662"/>
      <c r="CN5" s="662"/>
      <c r="CO5" s="662"/>
      <c r="CP5" s="662"/>
      <c r="CQ5" s="663"/>
      <c r="CR5" s="661" t="s">
        <v>238</v>
      </c>
      <c r="CS5" s="662"/>
      <c r="CT5" s="662"/>
      <c r="CU5" s="662"/>
      <c r="CV5" s="662"/>
      <c r="CW5" s="662"/>
      <c r="CX5" s="662"/>
      <c r="CY5" s="663"/>
      <c r="CZ5" s="661" t="s">
        <v>230</v>
      </c>
      <c r="DA5" s="662"/>
      <c r="DB5" s="662"/>
      <c r="DC5" s="663"/>
      <c r="DD5" s="661" t="s">
        <v>239</v>
      </c>
      <c r="DE5" s="662"/>
      <c r="DF5" s="662"/>
      <c r="DG5" s="662"/>
      <c r="DH5" s="662"/>
      <c r="DI5" s="662"/>
      <c r="DJ5" s="662"/>
      <c r="DK5" s="662"/>
      <c r="DL5" s="662"/>
      <c r="DM5" s="662"/>
      <c r="DN5" s="662"/>
      <c r="DO5" s="662"/>
      <c r="DP5" s="663"/>
      <c r="DQ5" s="661" t="s">
        <v>240</v>
      </c>
      <c r="DR5" s="662"/>
      <c r="DS5" s="662"/>
      <c r="DT5" s="662"/>
      <c r="DU5" s="662"/>
      <c r="DV5" s="662"/>
      <c r="DW5" s="662"/>
      <c r="DX5" s="662"/>
      <c r="DY5" s="662"/>
      <c r="DZ5" s="662"/>
      <c r="EA5" s="662"/>
      <c r="EB5" s="662"/>
      <c r="EC5" s="663"/>
    </row>
    <row r="6" spans="2:143" ht="11.25" customHeight="1" x14ac:dyDescent="0.2">
      <c r="B6" s="676" t="s">
        <v>241</v>
      </c>
      <c r="C6" s="677"/>
      <c r="D6" s="677"/>
      <c r="E6" s="677"/>
      <c r="F6" s="677"/>
      <c r="G6" s="677"/>
      <c r="H6" s="677"/>
      <c r="I6" s="677"/>
      <c r="J6" s="677"/>
      <c r="K6" s="677"/>
      <c r="L6" s="677"/>
      <c r="M6" s="677"/>
      <c r="N6" s="677"/>
      <c r="O6" s="677"/>
      <c r="P6" s="677"/>
      <c r="Q6" s="678"/>
      <c r="R6" s="679">
        <v>10461</v>
      </c>
      <c r="S6" s="680"/>
      <c r="T6" s="680"/>
      <c r="U6" s="680"/>
      <c r="V6" s="680"/>
      <c r="W6" s="680"/>
      <c r="X6" s="680"/>
      <c r="Y6" s="681"/>
      <c r="Z6" s="682">
        <v>0.4</v>
      </c>
      <c r="AA6" s="682"/>
      <c r="AB6" s="682"/>
      <c r="AC6" s="682"/>
      <c r="AD6" s="683">
        <v>10461</v>
      </c>
      <c r="AE6" s="683"/>
      <c r="AF6" s="683"/>
      <c r="AG6" s="683"/>
      <c r="AH6" s="683"/>
      <c r="AI6" s="683"/>
      <c r="AJ6" s="683"/>
      <c r="AK6" s="683"/>
      <c r="AL6" s="684">
        <v>0.7</v>
      </c>
      <c r="AM6" s="685"/>
      <c r="AN6" s="685"/>
      <c r="AO6" s="686"/>
      <c r="AP6" s="676" t="s">
        <v>242</v>
      </c>
      <c r="AQ6" s="677"/>
      <c r="AR6" s="677"/>
      <c r="AS6" s="677"/>
      <c r="AT6" s="677"/>
      <c r="AU6" s="677"/>
      <c r="AV6" s="677"/>
      <c r="AW6" s="677"/>
      <c r="AX6" s="677"/>
      <c r="AY6" s="677"/>
      <c r="AZ6" s="677"/>
      <c r="BA6" s="677"/>
      <c r="BB6" s="677"/>
      <c r="BC6" s="677"/>
      <c r="BD6" s="677"/>
      <c r="BE6" s="677"/>
      <c r="BF6" s="678"/>
      <c r="BG6" s="679">
        <v>1378670</v>
      </c>
      <c r="BH6" s="680"/>
      <c r="BI6" s="680"/>
      <c r="BJ6" s="680"/>
      <c r="BK6" s="680"/>
      <c r="BL6" s="680"/>
      <c r="BM6" s="680"/>
      <c r="BN6" s="681"/>
      <c r="BO6" s="682">
        <v>100</v>
      </c>
      <c r="BP6" s="682"/>
      <c r="BQ6" s="682"/>
      <c r="BR6" s="682"/>
      <c r="BS6" s="683" t="s">
        <v>243</v>
      </c>
      <c r="BT6" s="683"/>
      <c r="BU6" s="683"/>
      <c r="BV6" s="683"/>
      <c r="BW6" s="683"/>
      <c r="BX6" s="683"/>
      <c r="BY6" s="683"/>
      <c r="BZ6" s="683"/>
      <c r="CA6" s="683"/>
      <c r="CB6" s="687"/>
      <c r="CD6" s="690" t="s">
        <v>244</v>
      </c>
      <c r="CE6" s="691"/>
      <c r="CF6" s="691"/>
      <c r="CG6" s="691"/>
      <c r="CH6" s="691"/>
      <c r="CI6" s="691"/>
      <c r="CJ6" s="691"/>
      <c r="CK6" s="691"/>
      <c r="CL6" s="691"/>
      <c r="CM6" s="691"/>
      <c r="CN6" s="691"/>
      <c r="CO6" s="691"/>
      <c r="CP6" s="691"/>
      <c r="CQ6" s="692"/>
      <c r="CR6" s="679">
        <v>80288</v>
      </c>
      <c r="CS6" s="680"/>
      <c r="CT6" s="680"/>
      <c r="CU6" s="680"/>
      <c r="CV6" s="680"/>
      <c r="CW6" s="680"/>
      <c r="CX6" s="680"/>
      <c r="CY6" s="681"/>
      <c r="CZ6" s="673">
        <v>3.2</v>
      </c>
      <c r="DA6" s="674"/>
      <c r="DB6" s="674"/>
      <c r="DC6" s="693"/>
      <c r="DD6" s="688" t="s">
        <v>132</v>
      </c>
      <c r="DE6" s="680"/>
      <c r="DF6" s="680"/>
      <c r="DG6" s="680"/>
      <c r="DH6" s="680"/>
      <c r="DI6" s="680"/>
      <c r="DJ6" s="680"/>
      <c r="DK6" s="680"/>
      <c r="DL6" s="680"/>
      <c r="DM6" s="680"/>
      <c r="DN6" s="680"/>
      <c r="DO6" s="680"/>
      <c r="DP6" s="681"/>
      <c r="DQ6" s="688">
        <v>80288</v>
      </c>
      <c r="DR6" s="680"/>
      <c r="DS6" s="680"/>
      <c r="DT6" s="680"/>
      <c r="DU6" s="680"/>
      <c r="DV6" s="680"/>
      <c r="DW6" s="680"/>
      <c r="DX6" s="680"/>
      <c r="DY6" s="680"/>
      <c r="DZ6" s="680"/>
      <c r="EA6" s="680"/>
      <c r="EB6" s="680"/>
      <c r="EC6" s="689"/>
    </row>
    <row r="7" spans="2:143" ht="11.25" customHeight="1" x14ac:dyDescent="0.2">
      <c r="B7" s="676" t="s">
        <v>245</v>
      </c>
      <c r="C7" s="677"/>
      <c r="D7" s="677"/>
      <c r="E7" s="677"/>
      <c r="F7" s="677"/>
      <c r="G7" s="677"/>
      <c r="H7" s="677"/>
      <c r="I7" s="677"/>
      <c r="J7" s="677"/>
      <c r="K7" s="677"/>
      <c r="L7" s="677"/>
      <c r="M7" s="677"/>
      <c r="N7" s="677"/>
      <c r="O7" s="677"/>
      <c r="P7" s="677"/>
      <c r="Q7" s="678"/>
      <c r="R7" s="679">
        <v>463</v>
      </c>
      <c r="S7" s="680"/>
      <c r="T7" s="680"/>
      <c r="U7" s="680"/>
      <c r="V7" s="680"/>
      <c r="W7" s="680"/>
      <c r="X7" s="680"/>
      <c r="Y7" s="681"/>
      <c r="Z7" s="682">
        <v>0</v>
      </c>
      <c r="AA7" s="682"/>
      <c r="AB7" s="682"/>
      <c r="AC7" s="682"/>
      <c r="AD7" s="683">
        <v>463</v>
      </c>
      <c r="AE7" s="683"/>
      <c r="AF7" s="683"/>
      <c r="AG7" s="683"/>
      <c r="AH7" s="683"/>
      <c r="AI7" s="683"/>
      <c r="AJ7" s="683"/>
      <c r="AK7" s="683"/>
      <c r="AL7" s="684">
        <v>0</v>
      </c>
      <c r="AM7" s="685"/>
      <c r="AN7" s="685"/>
      <c r="AO7" s="686"/>
      <c r="AP7" s="676" t="s">
        <v>246</v>
      </c>
      <c r="AQ7" s="677"/>
      <c r="AR7" s="677"/>
      <c r="AS7" s="677"/>
      <c r="AT7" s="677"/>
      <c r="AU7" s="677"/>
      <c r="AV7" s="677"/>
      <c r="AW7" s="677"/>
      <c r="AX7" s="677"/>
      <c r="AY7" s="677"/>
      <c r="AZ7" s="677"/>
      <c r="BA7" s="677"/>
      <c r="BB7" s="677"/>
      <c r="BC7" s="677"/>
      <c r="BD7" s="677"/>
      <c r="BE7" s="677"/>
      <c r="BF7" s="678"/>
      <c r="BG7" s="679">
        <v>175175</v>
      </c>
      <c r="BH7" s="680"/>
      <c r="BI7" s="680"/>
      <c r="BJ7" s="680"/>
      <c r="BK7" s="680"/>
      <c r="BL7" s="680"/>
      <c r="BM7" s="680"/>
      <c r="BN7" s="681"/>
      <c r="BO7" s="682">
        <v>12.7</v>
      </c>
      <c r="BP7" s="682"/>
      <c r="BQ7" s="682"/>
      <c r="BR7" s="682"/>
      <c r="BS7" s="683" t="s">
        <v>132</v>
      </c>
      <c r="BT7" s="683"/>
      <c r="BU7" s="683"/>
      <c r="BV7" s="683"/>
      <c r="BW7" s="683"/>
      <c r="BX7" s="683"/>
      <c r="BY7" s="683"/>
      <c r="BZ7" s="683"/>
      <c r="CA7" s="683"/>
      <c r="CB7" s="687"/>
      <c r="CD7" s="694" t="s">
        <v>247</v>
      </c>
      <c r="CE7" s="695"/>
      <c r="CF7" s="695"/>
      <c r="CG7" s="695"/>
      <c r="CH7" s="695"/>
      <c r="CI7" s="695"/>
      <c r="CJ7" s="695"/>
      <c r="CK7" s="695"/>
      <c r="CL7" s="695"/>
      <c r="CM7" s="695"/>
      <c r="CN7" s="695"/>
      <c r="CO7" s="695"/>
      <c r="CP7" s="695"/>
      <c r="CQ7" s="696"/>
      <c r="CR7" s="679">
        <v>817684</v>
      </c>
      <c r="CS7" s="680"/>
      <c r="CT7" s="680"/>
      <c r="CU7" s="680"/>
      <c r="CV7" s="680"/>
      <c r="CW7" s="680"/>
      <c r="CX7" s="680"/>
      <c r="CY7" s="681"/>
      <c r="CZ7" s="682">
        <v>33</v>
      </c>
      <c r="DA7" s="682"/>
      <c r="DB7" s="682"/>
      <c r="DC7" s="682"/>
      <c r="DD7" s="688">
        <v>274564</v>
      </c>
      <c r="DE7" s="680"/>
      <c r="DF7" s="680"/>
      <c r="DG7" s="680"/>
      <c r="DH7" s="680"/>
      <c r="DI7" s="680"/>
      <c r="DJ7" s="680"/>
      <c r="DK7" s="680"/>
      <c r="DL7" s="680"/>
      <c r="DM7" s="680"/>
      <c r="DN7" s="680"/>
      <c r="DO7" s="680"/>
      <c r="DP7" s="681"/>
      <c r="DQ7" s="688">
        <v>542903</v>
      </c>
      <c r="DR7" s="680"/>
      <c r="DS7" s="680"/>
      <c r="DT7" s="680"/>
      <c r="DU7" s="680"/>
      <c r="DV7" s="680"/>
      <c r="DW7" s="680"/>
      <c r="DX7" s="680"/>
      <c r="DY7" s="680"/>
      <c r="DZ7" s="680"/>
      <c r="EA7" s="680"/>
      <c r="EB7" s="680"/>
      <c r="EC7" s="689"/>
    </row>
    <row r="8" spans="2:143" ht="11.25" customHeight="1" x14ac:dyDescent="0.2">
      <c r="B8" s="676" t="s">
        <v>248</v>
      </c>
      <c r="C8" s="677"/>
      <c r="D8" s="677"/>
      <c r="E8" s="677"/>
      <c r="F8" s="677"/>
      <c r="G8" s="677"/>
      <c r="H8" s="677"/>
      <c r="I8" s="677"/>
      <c r="J8" s="677"/>
      <c r="K8" s="677"/>
      <c r="L8" s="677"/>
      <c r="M8" s="677"/>
      <c r="N8" s="677"/>
      <c r="O8" s="677"/>
      <c r="P8" s="677"/>
      <c r="Q8" s="678"/>
      <c r="R8" s="679">
        <v>1941</v>
      </c>
      <c r="S8" s="680"/>
      <c r="T8" s="680"/>
      <c r="U8" s="680"/>
      <c r="V8" s="680"/>
      <c r="W8" s="680"/>
      <c r="X8" s="680"/>
      <c r="Y8" s="681"/>
      <c r="Z8" s="682">
        <v>0.1</v>
      </c>
      <c r="AA8" s="682"/>
      <c r="AB8" s="682"/>
      <c r="AC8" s="682"/>
      <c r="AD8" s="683">
        <v>1941</v>
      </c>
      <c r="AE8" s="683"/>
      <c r="AF8" s="683"/>
      <c r="AG8" s="683"/>
      <c r="AH8" s="683"/>
      <c r="AI8" s="683"/>
      <c r="AJ8" s="683"/>
      <c r="AK8" s="683"/>
      <c r="AL8" s="684">
        <v>0.1</v>
      </c>
      <c r="AM8" s="685"/>
      <c r="AN8" s="685"/>
      <c r="AO8" s="686"/>
      <c r="AP8" s="676" t="s">
        <v>249</v>
      </c>
      <c r="AQ8" s="677"/>
      <c r="AR8" s="677"/>
      <c r="AS8" s="677"/>
      <c r="AT8" s="677"/>
      <c r="AU8" s="677"/>
      <c r="AV8" s="677"/>
      <c r="AW8" s="677"/>
      <c r="AX8" s="677"/>
      <c r="AY8" s="677"/>
      <c r="AZ8" s="677"/>
      <c r="BA8" s="677"/>
      <c r="BB8" s="677"/>
      <c r="BC8" s="677"/>
      <c r="BD8" s="677"/>
      <c r="BE8" s="677"/>
      <c r="BF8" s="678"/>
      <c r="BG8" s="679">
        <v>5589</v>
      </c>
      <c r="BH8" s="680"/>
      <c r="BI8" s="680"/>
      <c r="BJ8" s="680"/>
      <c r="BK8" s="680"/>
      <c r="BL8" s="680"/>
      <c r="BM8" s="680"/>
      <c r="BN8" s="681"/>
      <c r="BO8" s="682">
        <v>0.4</v>
      </c>
      <c r="BP8" s="682"/>
      <c r="BQ8" s="682"/>
      <c r="BR8" s="682"/>
      <c r="BS8" s="688" t="s">
        <v>132</v>
      </c>
      <c r="BT8" s="680"/>
      <c r="BU8" s="680"/>
      <c r="BV8" s="680"/>
      <c r="BW8" s="680"/>
      <c r="BX8" s="680"/>
      <c r="BY8" s="680"/>
      <c r="BZ8" s="680"/>
      <c r="CA8" s="680"/>
      <c r="CB8" s="689"/>
      <c r="CD8" s="694" t="s">
        <v>250</v>
      </c>
      <c r="CE8" s="695"/>
      <c r="CF8" s="695"/>
      <c r="CG8" s="695"/>
      <c r="CH8" s="695"/>
      <c r="CI8" s="695"/>
      <c r="CJ8" s="695"/>
      <c r="CK8" s="695"/>
      <c r="CL8" s="695"/>
      <c r="CM8" s="695"/>
      <c r="CN8" s="695"/>
      <c r="CO8" s="695"/>
      <c r="CP8" s="695"/>
      <c r="CQ8" s="696"/>
      <c r="CR8" s="679">
        <v>401179</v>
      </c>
      <c r="CS8" s="680"/>
      <c r="CT8" s="680"/>
      <c r="CU8" s="680"/>
      <c r="CV8" s="680"/>
      <c r="CW8" s="680"/>
      <c r="CX8" s="680"/>
      <c r="CY8" s="681"/>
      <c r="CZ8" s="682">
        <v>16.2</v>
      </c>
      <c r="DA8" s="682"/>
      <c r="DB8" s="682"/>
      <c r="DC8" s="682"/>
      <c r="DD8" s="688" t="s">
        <v>243</v>
      </c>
      <c r="DE8" s="680"/>
      <c r="DF8" s="680"/>
      <c r="DG8" s="680"/>
      <c r="DH8" s="680"/>
      <c r="DI8" s="680"/>
      <c r="DJ8" s="680"/>
      <c r="DK8" s="680"/>
      <c r="DL8" s="680"/>
      <c r="DM8" s="680"/>
      <c r="DN8" s="680"/>
      <c r="DO8" s="680"/>
      <c r="DP8" s="681"/>
      <c r="DQ8" s="688">
        <v>257730</v>
      </c>
      <c r="DR8" s="680"/>
      <c r="DS8" s="680"/>
      <c r="DT8" s="680"/>
      <c r="DU8" s="680"/>
      <c r="DV8" s="680"/>
      <c r="DW8" s="680"/>
      <c r="DX8" s="680"/>
      <c r="DY8" s="680"/>
      <c r="DZ8" s="680"/>
      <c r="EA8" s="680"/>
      <c r="EB8" s="680"/>
      <c r="EC8" s="689"/>
    </row>
    <row r="9" spans="2:143" ht="11.25" customHeight="1" x14ac:dyDescent="0.2">
      <c r="B9" s="676" t="s">
        <v>251</v>
      </c>
      <c r="C9" s="677"/>
      <c r="D9" s="677"/>
      <c r="E9" s="677"/>
      <c r="F9" s="677"/>
      <c r="G9" s="677"/>
      <c r="H9" s="677"/>
      <c r="I9" s="677"/>
      <c r="J9" s="677"/>
      <c r="K9" s="677"/>
      <c r="L9" s="677"/>
      <c r="M9" s="677"/>
      <c r="N9" s="677"/>
      <c r="O9" s="677"/>
      <c r="P9" s="677"/>
      <c r="Q9" s="678"/>
      <c r="R9" s="679">
        <v>1687</v>
      </c>
      <c r="S9" s="680"/>
      <c r="T9" s="680"/>
      <c r="U9" s="680"/>
      <c r="V9" s="680"/>
      <c r="W9" s="680"/>
      <c r="X9" s="680"/>
      <c r="Y9" s="681"/>
      <c r="Z9" s="682">
        <v>0.1</v>
      </c>
      <c r="AA9" s="682"/>
      <c r="AB9" s="682"/>
      <c r="AC9" s="682"/>
      <c r="AD9" s="683">
        <v>1687</v>
      </c>
      <c r="AE9" s="683"/>
      <c r="AF9" s="683"/>
      <c r="AG9" s="683"/>
      <c r="AH9" s="683"/>
      <c r="AI9" s="683"/>
      <c r="AJ9" s="683"/>
      <c r="AK9" s="683"/>
      <c r="AL9" s="684">
        <v>0.1</v>
      </c>
      <c r="AM9" s="685"/>
      <c r="AN9" s="685"/>
      <c r="AO9" s="686"/>
      <c r="AP9" s="676" t="s">
        <v>252</v>
      </c>
      <c r="AQ9" s="677"/>
      <c r="AR9" s="677"/>
      <c r="AS9" s="677"/>
      <c r="AT9" s="677"/>
      <c r="AU9" s="677"/>
      <c r="AV9" s="677"/>
      <c r="AW9" s="677"/>
      <c r="AX9" s="677"/>
      <c r="AY9" s="677"/>
      <c r="AZ9" s="677"/>
      <c r="BA9" s="677"/>
      <c r="BB9" s="677"/>
      <c r="BC9" s="677"/>
      <c r="BD9" s="677"/>
      <c r="BE9" s="677"/>
      <c r="BF9" s="678"/>
      <c r="BG9" s="679">
        <v>154489</v>
      </c>
      <c r="BH9" s="680"/>
      <c r="BI9" s="680"/>
      <c r="BJ9" s="680"/>
      <c r="BK9" s="680"/>
      <c r="BL9" s="680"/>
      <c r="BM9" s="680"/>
      <c r="BN9" s="681"/>
      <c r="BO9" s="682">
        <v>11.2</v>
      </c>
      <c r="BP9" s="682"/>
      <c r="BQ9" s="682"/>
      <c r="BR9" s="682"/>
      <c r="BS9" s="688" t="s">
        <v>132</v>
      </c>
      <c r="BT9" s="680"/>
      <c r="BU9" s="680"/>
      <c r="BV9" s="680"/>
      <c r="BW9" s="680"/>
      <c r="BX9" s="680"/>
      <c r="BY9" s="680"/>
      <c r="BZ9" s="680"/>
      <c r="CA9" s="680"/>
      <c r="CB9" s="689"/>
      <c r="CD9" s="694" t="s">
        <v>253</v>
      </c>
      <c r="CE9" s="695"/>
      <c r="CF9" s="695"/>
      <c r="CG9" s="695"/>
      <c r="CH9" s="695"/>
      <c r="CI9" s="695"/>
      <c r="CJ9" s="695"/>
      <c r="CK9" s="695"/>
      <c r="CL9" s="695"/>
      <c r="CM9" s="695"/>
      <c r="CN9" s="695"/>
      <c r="CO9" s="695"/>
      <c r="CP9" s="695"/>
      <c r="CQ9" s="696"/>
      <c r="CR9" s="679">
        <v>235828</v>
      </c>
      <c r="CS9" s="680"/>
      <c r="CT9" s="680"/>
      <c r="CU9" s="680"/>
      <c r="CV9" s="680"/>
      <c r="CW9" s="680"/>
      <c r="CX9" s="680"/>
      <c r="CY9" s="681"/>
      <c r="CZ9" s="682">
        <v>9.5</v>
      </c>
      <c r="DA9" s="682"/>
      <c r="DB9" s="682"/>
      <c r="DC9" s="682"/>
      <c r="DD9" s="688">
        <v>56566</v>
      </c>
      <c r="DE9" s="680"/>
      <c r="DF9" s="680"/>
      <c r="DG9" s="680"/>
      <c r="DH9" s="680"/>
      <c r="DI9" s="680"/>
      <c r="DJ9" s="680"/>
      <c r="DK9" s="680"/>
      <c r="DL9" s="680"/>
      <c r="DM9" s="680"/>
      <c r="DN9" s="680"/>
      <c r="DO9" s="680"/>
      <c r="DP9" s="681"/>
      <c r="DQ9" s="688">
        <v>159791</v>
      </c>
      <c r="DR9" s="680"/>
      <c r="DS9" s="680"/>
      <c r="DT9" s="680"/>
      <c r="DU9" s="680"/>
      <c r="DV9" s="680"/>
      <c r="DW9" s="680"/>
      <c r="DX9" s="680"/>
      <c r="DY9" s="680"/>
      <c r="DZ9" s="680"/>
      <c r="EA9" s="680"/>
      <c r="EB9" s="680"/>
      <c r="EC9" s="689"/>
    </row>
    <row r="10" spans="2:143" ht="11.25" customHeight="1" x14ac:dyDescent="0.2">
      <c r="B10" s="676" t="s">
        <v>254</v>
      </c>
      <c r="C10" s="677"/>
      <c r="D10" s="677"/>
      <c r="E10" s="677"/>
      <c r="F10" s="677"/>
      <c r="G10" s="677"/>
      <c r="H10" s="677"/>
      <c r="I10" s="677"/>
      <c r="J10" s="677"/>
      <c r="K10" s="677"/>
      <c r="L10" s="677"/>
      <c r="M10" s="677"/>
      <c r="N10" s="677"/>
      <c r="O10" s="677"/>
      <c r="P10" s="677"/>
      <c r="Q10" s="678"/>
      <c r="R10" s="679" t="s">
        <v>132</v>
      </c>
      <c r="S10" s="680"/>
      <c r="T10" s="680"/>
      <c r="U10" s="680"/>
      <c r="V10" s="680"/>
      <c r="W10" s="680"/>
      <c r="X10" s="680"/>
      <c r="Y10" s="681"/>
      <c r="Z10" s="682" t="s">
        <v>243</v>
      </c>
      <c r="AA10" s="682"/>
      <c r="AB10" s="682"/>
      <c r="AC10" s="682"/>
      <c r="AD10" s="683" t="s">
        <v>132</v>
      </c>
      <c r="AE10" s="683"/>
      <c r="AF10" s="683"/>
      <c r="AG10" s="683"/>
      <c r="AH10" s="683"/>
      <c r="AI10" s="683"/>
      <c r="AJ10" s="683"/>
      <c r="AK10" s="683"/>
      <c r="AL10" s="684" t="s">
        <v>132</v>
      </c>
      <c r="AM10" s="685"/>
      <c r="AN10" s="685"/>
      <c r="AO10" s="686"/>
      <c r="AP10" s="676" t="s">
        <v>255</v>
      </c>
      <c r="AQ10" s="677"/>
      <c r="AR10" s="677"/>
      <c r="AS10" s="677"/>
      <c r="AT10" s="677"/>
      <c r="AU10" s="677"/>
      <c r="AV10" s="677"/>
      <c r="AW10" s="677"/>
      <c r="AX10" s="677"/>
      <c r="AY10" s="677"/>
      <c r="AZ10" s="677"/>
      <c r="BA10" s="677"/>
      <c r="BB10" s="677"/>
      <c r="BC10" s="677"/>
      <c r="BD10" s="677"/>
      <c r="BE10" s="677"/>
      <c r="BF10" s="678"/>
      <c r="BG10" s="679">
        <v>8556</v>
      </c>
      <c r="BH10" s="680"/>
      <c r="BI10" s="680"/>
      <c r="BJ10" s="680"/>
      <c r="BK10" s="680"/>
      <c r="BL10" s="680"/>
      <c r="BM10" s="680"/>
      <c r="BN10" s="681"/>
      <c r="BO10" s="682">
        <v>0.6</v>
      </c>
      <c r="BP10" s="682"/>
      <c r="BQ10" s="682"/>
      <c r="BR10" s="682"/>
      <c r="BS10" s="688" t="s">
        <v>243</v>
      </c>
      <c r="BT10" s="680"/>
      <c r="BU10" s="680"/>
      <c r="BV10" s="680"/>
      <c r="BW10" s="680"/>
      <c r="BX10" s="680"/>
      <c r="BY10" s="680"/>
      <c r="BZ10" s="680"/>
      <c r="CA10" s="680"/>
      <c r="CB10" s="689"/>
      <c r="CD10" s="694" t="s">
        <v>256</v>
      </c>
      <c r="CE10" s="695"/>
      <c r="CF10" s="695"/>
      <c r="CG10" s="695"/>
      <c r="CH10" s="695"/>
      <c r="CI10" s="695"/>
      <c r="CJ10" s="695"/>
      <c r="CK10" s="695"/>
      <c r="CL10" s="695"/>
      <c r="CM10" s="695"/>
      <c r="CN10" s="695"/>
      <c r="CO10" s="695"/>
      <c r="CP10" s="695"/>
      <c r="CQ10" s="696"/>
      <c r="CR10" s="679" t="s">
        <v>132</v>
      </c>
      <c r="CS10" s="680"/>
      <c r="CT10" s="680"/>
      <c r="CU10" s="680"/>
      <c r="CV10" s="680"/>
      <c r="CW10" s="680"/>
      <c r="CX10" s="680"/>
      <c r="CY10" s="681"/>
      <c r="CZ10" s="682" t="s">
        <v>132</v>
      </c>
      <c r="DA10" s="682"/>
      <c r="DB10" s="682"/>
      <c r="DC10" s="682"/>
      <c r="DD10" s="688" t="s">
        <v>243</v>
      </c>
      <c r="DE10" s="680"/>
      <c r="DF10" s="680"/>
      <c r="DG10" s="680"/>
      <c r="DH10" s="680"/>
      <c r="DI10" s="680"/>
      <c r="DJ10" s="680"/>
      <c r="DK10" s="680"/>
      <c r="DL10" s="680"/>
      <c r="DM10" s="680"/>
      <c r="DN10" s="680"/>
      <c r="DO10" s="680"/>
      <c r="DP10" s="681"/>
      <c r="DQ10" s="688" t="s">
        <v>132</v>
      </c>
      <c r="DR10" s="680"/>
      <c r="DS10" s="680"/>
      <c r="DT10" s="680"/>
      <c r="DU10" s="680"/>
      <c r="DV10" s="680"/>
      <c r="DW10" s="680"/>
      <c r="DX10" s="680"/>
      <c r="DY10" s="680"/>
      <c r="DZ10" s="680"/>
      <c r="EA10" s="680"/>
      <c r="EB10" s="680"/>
      <c r="EC10" s="689"/>
    </row>
    <row r="11" spans="2:143" ht="11.25" customHeight="1" x14ac:dyDescent="0.2">
      <c r="B11" s="676" t="s">
        <v>257</v>
      </c>
      <c r="C11" s="677"/>
      <c r="D11" s="677"/>
      <c r="E11" s="677"/>
      <c r="F11" s="677"/>
      <c r="G11" s="677"/>
      <c r="H11" s="677"/>
      <c r="I11" s="677"/>
      <c r="J11" s="677"/>
      <c r="K11" s="677"/>
      <c r="L11" s="677"/>
      <c r="M11" s="677"/>
      <c r="N11" s="677"/>
      <c r="O11" s="677"/>
      <c r="P11" s="677"/>
      <c r="Q11" s="678"/>
      <c r="R11" s="679" t="s">
        <v>132</v>
      </c>
      <c r="S11" s="680"/>
      <c r="T11" s="680"/>
      <c r="U11" s="680"/>
      <c r="V11" s="680"/>
      <c r="W11" s="680"/>
      <c r="X11" s="680"/>
      <c r="Y11" s="681"/>
      <c r="Z11" s="682" t="s">
        <v>243</v>
      </c>
      <c r="AA11" s="682"/>
      <c r="AB11" s="682"/>
      <c r="AC11" s="682"/>
      <c r="AD11" s="683" t="s">
        <v>243</v>
      </c>
      <c r="AE11" s="683"/>
      <c r="AF11" s="683"/>
      <c r="AG11" s="683"/>
      <c r="AH11" s="683"/>
      <c r="AI11" s="683"/>
      <c r="AJ11" s="683"/>
      <c r="AK11" s="683"/>
      <c r="AL11" s="684" t="s">
        <v>132</v>
      </c>
      <c r="AM11" s="685"/>
      <c r="AN11" s="685"/>
      <c r="AO11" s="686"/>
      <c r="AP11" s="676" t="s">
        <v>258</v>
      </c>
      <c r="AQ11" s="677"/>
      <c r="AR11" s="677"/>
      <c r="AS11" s="677"/>
      <c r="AT11" s="677"/>
      <c r="AU11" s="677"/>
      <c r="AV11" s="677"/>
      <c r="AW11" s="677"/>
      <c r="AX11" s="677"/>
      <c r="AY11" s="677"/>
      <c r="AZ11" s="677"/>
      <c r="BA11" s="677"/>
      <c r="BB11" s="677"/>
      <c r="BC11" s="677"/>
      <c r="BD11" s="677"/>
      <c r="BE11" s="677"/>
      <c r="BF11" s="678"/>
      <c r="BG11" s="679">
        <v>6541</v>
      </c>
      <c r="BH11" s="680"/>
      <c r="BI11" s="680"/>
      <c r="BJ11" s="680"/>
      <c r="BK11" s="680"/>
      <c r="BL11" s="680"/>
      <c r="BM11" s="680"/>
      <c r="BN11" s="681"/>
      <c r="BO11" s="682">
        <v>0.5</v>
      </c>
      <c r="BP11" s="682"/>
      <c r="BQ11" s="682"/>
      <c r="BR11" s="682"/>
      <c r="BS11" s="688" t="s">
        <v>132</v>
      </c>
      <c r="BT11" s="680"/>
      <c r="BU11" s="680"/>
      <c r="BV11" s="680"/>
      <c r="BW11" s="680"/>
      <c r="BX11" s="680"/>
      <c r="BY11" s="680"/>
      <c r="BZ11" s="680"/>
      <c r="CA11" s="680"/>
      <c r="CB11" s="689"/>
      <c r="CD11" s="694" t="s">
        <v>259</v>
      </c>
      <c r="CE11" s="695"/>
      <c r="CF11" s="695"/>
      <c r="CG11" s="695"/>
      <c r="CH11" s="695"/>
      <c r="CI11" s="695"/>
      <c r="CJ11" s="695"/>
      <c r="CK11" s="695"/>
      <c r="CL11" s="695"/>
      <c r="CM11" s="695"/>
      <c r="CN11" s="695"/>
      <c r="CO11" s="695"/>
      <c r="CP11" s="695"/>
      <c r="CQ11" s="696"/>
      <c r="CR11" s="679">
        <v>139956</v>
      </c>
      <c r="CS11" s="680"/>
      <c r="CT11" s="680"/>
      <c r="CU11" s="680"/>
      <c r="CV11" s="680"/>
      <c r="CW11" s="680"/>
      <c r="CX11" s="680"/>
      <c r="CY11" s="681"/>
      <c r="CZ11" s="682">
        <v>5.7</v>
      </c>
      <c r="DA11" s="682"/>
      <c r="DB11" s="682"/>
      <c r="DC11" s="682"/>
      <c r="DD11" s="688">
        <v>91348</v>
      </c>
      <c r="DE11" s="680"/>
      <c r="DF11" s="680"/>
      <c r="DG11" s="680"/>
      <c r="DH11" s="680"/>
      <c r="DI11" s="680"/>
      <c r="DJ11" s="680"/>
      <c r="DK11" s="680"/>
      <c r="DL11" s="680"/>
      <c r="DM11" s="680"/>
      <c r="DN11" s="680"/>
      <c r="DO11" s="680"/>
      <c r="DP11" s="681"/>
      <c r="DQ11" s="688">
        <v>47801</v>
      </c>
      <c r="DR11" s="680"/>
      <c r="DS11" s="680"/>
      <c r="DT11" s="680"/>
      <c r="DU11" s="680"/>
      <c r="DV11" s="680"/>
      <c r="DW11" s="680"/>
      <c r="DX11" s="680"/>
      <c r="DY11" s="680"/>
      <c r="DZ11" s="680"/>
      <c r="EA11" s="680"/>
      <c r="EB11" s="680"/>
      <c r="EC11" s="689"/>
    </row>
    <row r="12" spans="2:143" ht="11.25" customHeight="1" x14ac:dyDescent="0.2">
      <c r="B12" s="676" t="s">
        <v>260</v>
      </c>
      <c r="C12" s="677"/>
      <c r="D12" s="677"/>
      <c r="E12" s="677"/>
      <c r="F12" s="677"/>
      <c r="G12" s="677"/>
      <c r="H12" s="677"/>
      <c r="I12" s="677"/>
      <c r="J12" s="677"/>
      <c r="K12" s="677"/>
      <c r="L12" s="677"/>
      <c r="M12" s="677"/>
      <c r="N12" s="677"/>
      <c r="O12" s="677"/>
      <c r="P12" s="677"/>
      <c r="Q12" s="678"/>
      <c r="R12" s="679">
        <v>59482</v>
      </c>
      <c r="S12" s="680"/>
      <c r="T12" s="680"/>
      <c r="U12" s="680"/>
      <c r="V12" s="680"/>
      <c r="W12" s="680"/>
      <c r="X12" s="680"/>
      <c r="Y12" s="681"/>
      <c r="Z12" s="682">
        <v>2.2999999999999998</v>
      </c>
      <c r="AA12" s="682"/>
      <c r="AB12" s="682"/>
      <c r="AC12" s="682"/>
      <c r="AD12" s="683">
        <v>59482</v>
      </c>
      <c r="AE12" s="683"/>
      <c r="AF12" s="683"/>
      <c r="AG12" s="683"/>
      <c r="AH12" s="683"/>
      <c r="AI12" s="683"/>
      <c r="AJ12" s="683"/>
      <c r="AK12" s="683"/>
      <c r="AL12" s="684">
        <v>4</v>
      </c>
      <c r="AM12" s="685"/>
      <c r="AN12" s="685"/>
      <c r="AO12" s="686"/>
      <c r="AP12" s="676" t="s">
        <v>261</v>
      </c>
      <c r="AQ12" s="677"/>
      <c r="AR12" s="677"/>
      <c r="AS12" s="677"/>
      <c r="AT12" s="677"/>
      <c r="AU12" s="677"/>
      <c r="AV12" s="677"/>
      <c r="AW12" s="677"/>
      <c r="AX12" s="677"/>
      <c r="AY12" s="677"/>
      <c r="AZ12" s="677"/>
      <c r="BA12" s="677"/>
      <c r="BB12" s="677"/>
      <c r="BC12" s="677"/>
      <c r="BD12" s="677"/>
      <c r="BE12" s="677"/>
      <c r="BF12" s="678"/>
      <c r="BG12" s="679">
        <v>1190969</v>
      </c>
      <c r="BH12" s="680"/>
      <c r="BI12" s="680"/>
      <c r="BJ12" s="680"/>
      <c r="BK12" s="680"/>
      <c r="BL12" s="680"/>
      <c r="BM12" s="680"/>
      <c r="BN12" s="681"/>
      <c r="BO12" s="682">
        <v>86.4</v>
      </c>
      <c r="BP12" s="682"/>
      <c r="BQ12" s="682"/>
      <c r="BR12" s="682"/>
      <c r="BS12" s="688" t="s">
        <v>243</v>
      </c>
      <c r="BT12" s="680"/>
      <c r="BU12" s="680"/>
      <c r="BV12" s="680"/>
      <c r="BW12" s="680"/>
      <c r="BX12" s="680"/>
      <c r="BY12" s="680"/>
      <c r="BZ12" s="680"/>
      <c r="CA12" s="680"/>
      <c r="CB12" s="689"/>
      <c r="CD12" s="694" t="s">
        <v>262</v>
      </c>
      <c r="CE12" s="695"/>
      <c r="CF12" s="695"/>
      <c r="CG12" s="695"/>
      <c r="CH12" s="695"/>
      <c r="CI12" s="695"/>
      <c r="CJ12" s="695"/>
      <c r="CK12" s="695"/>
      <c r="CL12" s="695"/>
      <c r="CM12" s="695"/>
      <c r="CN12" s="695"/>
      <c r="CO12" s="695"/>
      <c r="CP12" s="695"/>
      <c r="CQ12" s="696"/>
      <c r="CR12" s="679">
        <v>102417</v>
      </c>
      <c r="CS12" s="680"/>
      <c r="CT12" s="680"/>
      <c r="CU12" s="680"/>
      <c r="CV12" s="680"/>
      <c r="CW12" s="680"/>
      <c r="CX12" s="680"/>
      <c r="CY12" s="681"/>
      <c r="CZ12" s="682">
        <v>4.0999999999999996</v>
      </c>
      <c r="DA12" s="682"/>
      <c r="DB12" s="682"/>
      <c r="DC12" s="682"/>
      <c r="DD12" s="688" t="s">
        <v>132</v>
      </c>
      <c r="DE12" s="680"/>
      <c r="DF12" s="680"/>
      <c r="DG12" s="680"/>
      <c r="DH12" s="680"/>
      <c r="DI12" s="680"/>
      <c r="DJ12" s="680"/>
      <c r="DK12" s="680"/>
      <c r="DL12" s="680"/>
      <c r="DM12" s="680"/>
      <c r="DN12" s="680"/>
      <c r="DO12" s="680"/>
      <c r="DP12" s="681"/>
      <c r="DQ12" s="688">
        <v>51169</v>
      </c>
      <c r="DR12" s="680"/>
      <c r="DS12" s="680"/>
      <c r="DT12" s="680"/>
      <c r="DU12" s="680"/>
      <c r="DV12" s="680"/>
      <c r="DW12" s="680"/>
      <c r="DX12" s="680"/>
      <c r="DY12" s="680"/>
      <c r="DZ12" s="680"/>
      <c r="EA12" s="680"/>
      <c r="EB12" s="680"/>
      <c r="EC12" s="689"/>
    </row>
    <row r="13" spans="2:143" ht="11.25" customHeight="1" x14ac:dyDescent="0.2">
      <c r="B13" s="676" t="s">
        <v>263</v>
      </c>
      <c r="C13" s="677"/>
      <c r="D13" s="677"/>
      <c r="E13" s="677"/>
      <c r="F13" s="677"/>
      <c r="G13" s="677"/>
      <c r="H13" s="677"/>
      <c r="I13" s="677"/>
      <c r="J13" s="677"/>
      <c r="K13" s="677"/>
      <c r="L13" s="677"/>
      <c r="M13" s="677"/>
      <c r="N13" s="677"/>
      <c r="O13" s="677"/>
      <c r="P13" s="677"/>
      <c r="Q13" s="678"/>
      <c r="R13" s="679">
        <v>14147</v>
      </c>
      <c r="S13" s="680"/>
      <c r="T13" s="680"/>
      <c r="U13" s="680"/>
      <c r="V13" s="680"/>
      <c r="W13" s="680"/>
      <c r="X13" s="680"/>
      <c r="Y13" s="681"/>
      <c r="Z13" s="682">
        <v>0.6</v>
      </c>
      <c r="AA13" s="682"/>
      <c r="AB13" s="682"/>
      <c r="AC13" s="682"/>
      <c r="AD13" s="683">
        <v>14147</v>
      </c>
      <c r="AE13" s="683"/>
      <c r="AF13" s="683"/>
      <c r="AG13" s="683"/>
      <c r="AH13" s="683"/>
      <c r="AI13" s="683"/>
      <c r="AJ13" s="683"/>
      <c r="AK13" s="683"/>
      <c r="AL13" s="684">
        <v>0.9</v>
      </c>
      <c r="AM13" s="685"/>
      <c r="AN13" s="685"/>
      <c r="AO13" s="686"/>
      <c r="AP13" s="676" t="s">
        <v>264</v>
      </c>
      <c r="AQ13" s="677"/>
      <c r="AR13" s="677"/>
      <c r="AS13" s="677"/>
      <c r="AT13" s="677"/>
      <c r="AU13" s="677"/>
      <c r="AV13" s="677"/>
      <c r="AW13" s="677"/>
      <c r="AX13" s="677"/>
      <c r="AY13" s="677"/>
      <c r="AZ13" s="677"/>
      <c r="BA13" s="677"/>
      <c r="BB13" s="677"/>
      <c r="BC13" s="677"/>
      <c r="BD13" s="677"/>
      <c r="BE13" s="677"/>
      <c r="BF13" s="678"/>
      <c r="BG13" s="679">
        <v>177763</v>
      </c>
      <c r="BH13" s="680"/>
      <c r="BI13" s="680"/>
      <c r="BJ13" s="680"/>
      <c r="BK13" s="680"/>
      <c r="BL13" s="680"/>
      <c r="BM13" s="680"/>
      <c r="BN13" s="681"/>
      <c r="BO13" s="682">
        <v>12.9</v>
      </c>
      <c r="BP13" s="682"/>
      <c r="BQ13" s="682"/>
      <c r="BR13" s="682"/>
      <c r="BS13" s="688" t="s">
        <v>132</v>
      </c>
      <c r="BT13" s="680"/>
      <c r="BU13" s="680"/>
      <c r="BV13" s="680"/>
      <c r="BW13" s="680"/>
      <c r="BX13" s="680"/>
      <c r="BY13" s="680"/>
      <c r="BZ13" s="680"/>
      <c r="CA13" s="680"/>
      <c r="CB13" s="689"/>
      <c r="CD13" s="694" t="s">
        <v>265</v>
      </c>
      <c r="CE13" s="695"/>
      <c r="CF13" s="695"/>
      <c r="CG13" s="695"/>
      <c r="CH13" s="695"/>
      <c r="CI13" s="695"/>
      <c r="CJ13" s="695"/>
      <c r="CK13" s="695"/>
      <c r="CL13" s="695"/>
      <c r="CM13" s="695"/>
      <c r="CN13" s="695"/>
      <c r="CO13" s="695"/>
      <c r="CP13" s="695"/>
      <c r="CQ13" s="696"/>
      <c r="CR13" s="679">
        <v>261557</v>
      </c>
      <c r="CS13" s="680"/>
      <c r="CT13" s="680"/>
      <c r="CU13" s="680"/>
      <c r="CV13" s="680"/>
      <c r="CW13" s="680"/>
      <c r="CX13" s="680"/>
      <c r="CY13" s="681"/>
      <c r="CZ13" s="682">
        <v>10.6</v>
      </c>
      <c r="DA13" s="682"/>
      <c r="DB13" s="682"/>
      <c r="DC13" s="682"/>
      <c r="DD13" s="688">
        <v>43703</v>
      </c>
      <c r="DE13" s="680"/>
      <c r="DF13" s="680"/>
      <c r="DG13" s="680"/>
      <c r="DH13" s="680"/>
      <c r="DI13" s="680"/>
      <c r="DJ13" s="680"/>
      <c r="DK13" s="680"/>
      <c r="DL13" s="680"/>
      <c r="DM13" s="680"/>
      <c r="DN13" s="680"/>
      <c r="DO13" s="680"/>
      <c r="DP13" s="681"/>
      <c r="DQ13" s="688">
        <v>226939</v>
      </c>
      <c r="DR13" s="680"/>
      <c r="DS13" s="680"/>
      <c r="DT13" s="680"/>
      <c r="DU13" s="680"/>
      <c r="DV13" s="680"/>
      <c r="DW13" s="680"/>
      <c r="DX13" s="680"/>
      <c r="DY13" s="680"/>
      <c r="DZ13" s="680"/>
      <c r="EA13" s="680"/>
      <c r="EB13" s="680"/>
      <c r="EC13" s="689"/>
    </row>
    <row r="14" spans="2:143" ht="11.25" customHeight="1" x14ac:dyDescent="0.2">
      <c r="B14" s="676" t="s">
        <v>266</v>
      </c>
      <c r="C14" s="677"/>
      <c r="D14" s="677"/>
      <c r="E14" s="677"/>
      <c r="F14" s="677"/>
      <c r="G14" s="677"/>
      <c r="H14" s="677"/>
      <c r="I14" s="677"/>
      <c r="J14" s="677"/>
      <c r="K14" s="677"/>
      <c r="L14" s="677"/>
      <c r="M14" s="677"/>
      <c r="N14" s="677"/>
      <c r="O14" s="677"/>
      <c r="P14" s="677"/>
      <c r="Q14" s="678"/>
      <c r="R14" s="679" t="s">
        <v>243</v>
      </c>
      <c r="S14" s="680"/>
      <c r="T14" s="680"/>
      <c r="U14" s="680"/>
      <c r="V14" s="680"/>
      <c r="W14" s="680"/>
      <c r="X14" s="680"/>
      <c r="Y14" s="681"/>
      <c r="Z14" s="682" t="s">
        <v>132</v>
      </c>
      <c r="AA14" s="682"/>
      <c r="AB14" s="682"/>
      <c r="AC14" s="682"/>
      <c r="AD14" s="683" t="s">
        <v>132</v>
      </c>
      <c r="AE14" s="683"/>
      <c r="AF14" s="683"/>
      <c r="AG14" s="683"/>
      <c r="AH14" s="683"/>
      <c r="AI14" s="683"/>
      <c r="AJ14" s="683"/>
      <c r="AK14" s="683"/>
      <c r="AL14" s="684" t="s">
        <v>243</v>
      </c>
      <c r="AM14" s="685"/>
      <c r="AN14" s="685"/>
      <c r="AO14" s="686"/>
      <c r="AP14" s="676" t="s">
        <v>267</v>
      </c>
      <c r="AQ14" s="677"/>
      <c r="AR14" s="677"/>
      <c r="AS14" s="677"/>
      <c r="AT14" s="677"/>
      <c r="AU14" s="677"/>
      <c r="AV14" s="677"/>
      <c r="AW14" s="677"/>
      <c r="AX14" s="677"/>
      <c r="AY14" s="677"/>
      <c r="AZ14" s="677"/>
      <c r="BA14" s="677"/>
      <c r="BB14" s="677"/>
      <c r="BC14" s="677"/>
      <c r="BD14" s="677"/>
      <c r="BE14" s="677"/>
      <c r="BF14" s="678"/>
      <c r="BG14" s="679">
        <v>9016</v>
      </c>
      <c r="BH14" s="680"/>
      <c r="BI14" s="680"/>
      <c r="BJ14" s="680"/>
      <c r="BK14" s="680"/>
      <c r="BL14" s="680"/>
      <c r="BM14" s="680"/>
      <c r="BN14" s="681"/>
      <c r="BO14" s="682">
        <v>0.7</v>
      </c>
      <c r="BP14" s="682"/>
      <c r="BQ14" s="682"/>
      <c r="BR14" s="682"/>
      <c r="BS14" s="688" t="s">
        <v>243</v>
      </c>
      <c r="BT14" s="680"/>
      <c r="BU14" s="680"/>
      <c r="BV14" s="680"/>
      <c r="BW14" s="680"/>
      <c r="BX14" s="680"/>
      <c r="BY14" s="680"/>
      <c r="BZ14" s="680"/>
      <c r="CA14" s="680"/>
      <c r="CB14" s="689"/>
      <c r="CD14" s="694" t="s">
        <v>268</v>
      </c>
      <c r="CE14" s="695"/>
      <c r="CF14" s="695"/>
      <c r="CG14" s="695"/>
      <c r="CH14" s="695"/>
      <c r="CI14" s="695"/>
      <c r="CJ14" s="695"/>
      <c r="CK14" s="695"/>
      <c r="CL14" s="695"/>
      <c r="CM14" s="695"/>
      <c r="CN14" s="695"/>
      <c r="CO14" s="695"/>
      <c r="CP14" s="695"/>
      <c r="CQ14" s="696"/>
      <c r="CR14" s="679">
        <v>181115</v>
      </c>
      <c r="CS14" s="680"/>
      <c r="CT14" s="680"/>
      <c r="CU14" s="680"/>
      <c r="CV14" s="680"/>
      <c r="CW14" s="680"/>
      <c r="CX14" s="680"/>
      <c r="CY14" s="681"/>
      <c r="CZ14" s="682">
        <v>7.3</v>
      </c>
      <c r="DA14" s="682"/>
      <c r="DB14" s="682"/>
      <c r="DC14" s="682"/>
      <c r="DD14" s="688">
        <v>19017</v>
      </c>
      <c r="DE14" s="680"/>
      <c r="DF14" s="680"/>
      <c r="DG14" s="680"/>
      <c r="DH14" s="680"/>
      <c r="DI14" s="680"/>
      <c r="DJ14" s="680"/>
      <c r="DK14" s="680"/>
      <c r="DL14" s="680"/>
      <c r="DM14" s="680"/>
      <c r="DN14" s="680"/>
      <c r="DO14" s="680"/>
      <c r="DP14" s="681"/>
      <c r="DQ14" s="688">
        <v>174131</v>
      </c>
      <c r="DR14" s="680"/>
      <c r="DS14" s="680"/>
      <c r="DT14" s="680"/>
      <c r="DU14" s="680"/>
      <c r="DV14" s="680"/>
      <c r="DW14" s="680"/>
      <c r="DX14" s="680"/>
      <c r="DY14" s="680"/>
      <c r="DZ14" s="680"/>
      <c r="EA14" s="680"/>
      <c r="EB14" s="680"/>
      <c r="EC14" s="689"/>
    </row>
    <row r="15" spans="2:143" ht="11.25" customHeight="1" x14ac:dyDescent="0.2">
      <c r="B15" s="676" t="s">
        <v>269</v>
      </c>
      <c r="C15" s="677"/>
      <c r="D15" s="677"/>
      <c r="E15" s="677"/>
      <c r="F15" s="677"/>
      <c r="G15" s="677"/>
      <c r="H15" s="677"/>
      <c r="I15" s="677"/>
      <c r="J15" s="677"/>
      <c r="K15" s="677"/>
      <c r="L15" s="677"/>
      <c r="M15" s="677"/>
      <c r="N15" s="677"/>
      <c r="O15" s="677"/>
      <c r="P15" s="677"/>
      <c r="Q15" s="678"/>
      <c r="R15" s="679">
        <v>5562</v>
      </c>
      <c r="S15" s="680"/>
      <c r="T15" s="680"/>
      <c r="U15" s="680"/>
      <c r="V15" s="680"/>
      <c r="W15" s="680"/>
      <c r="X15" s="680"/>
      <c r="Y15" s="681"/>
      <c r="Z15" s="682">
        <v>0.2</v>
      </c>
      <c r="AA15" s="682"/>
      <c r="AB15" s="682"/>
      <c r="AC15" s="682"/>
      <c r="AD15" s="683">
        <v>5562</v>
      </c>
      <c r="AE15" s="683"/>
      <c r="AF15" s="683"/>
      <c r="AG15" s="683"/>
      <c r="AH15" s="683"/>
      <c r="AI15" s="683"/>
      <c r="AJ15" s="683"/>
      <c r="AK15" s="683"/>
      <c r="AL15" s="684">
        <v>0.4</v>
      </c>
      <c r="AM15" s="685"/>
      <c r="AN15" s="685"/>
      <c r="AO15" s="686"/>
      <c r="AP15" s="676" t="s">
        <v>270</v>
      </c>
      <c r="AQ15" s="677"/>
      <c r="AR15" s="677"/>
      <c r="AS15" s="677"/>
      <c r="AT15" s="677"/>
      <c r="AU15" s="677"/>
      <c r="AV15" s="677"/>
      <c r="AW15" s="677"/>
      <c r="AX15" s="677"/>
      <c r="AY15" s="677"/>
      <c r="AZ15" s="677"/>
      <c r="BA15" s="677"/>
      <c r="BB15" s="677"/>
      <c r="BC15" s="677"/>
      <c r="BD15" s="677"/>
      <c r="BE15" s="677"/>
      <c r="BF15" s="678"/>
      <c r="BG15" s="679">
        <v>3510</v>
      </c>
      <c r="BH15" s="680"/>
      <c r="BI15" s="680"/>
      <c r="BJ15" s="680"/>
      <c r="BK15" s="680"/>
      <c r="BL15" s="680"/>
      <c r="BM15" s="680"/>
      <c r="BN15" s="681"/>
      <c r="BO15" s="682">
        <v>0.3</v>
      </c>
      <c r="BP15" s="682"/>
      <c r="BQ15" s="682"/>
      <c r="BR15" s="682"/>
      <c r="BS15" s="688" t="s">
        <v>132</v>
      </c>
      <c r="BT15" s="680"/>
      <c r="BU15" s="680"/>
      <c r="BV15" s="680"/>
      <c r="BW15" s="680"/>
      <c r="BX15" s="680"/>
      <c r="BY15" s="680"/>
      <c r="BZ15" s="680"/>
      <c r="CA15" s="680"/>
      <c r="CB15" s="689"/>
      <c r="CD15" s="694" t="s">
        <v>271</v>
      </c>
      <c r="CE15" s="695"/>
      <c r="CF15" s="695"/>
      <c r="CG15" s="695"/>
      <c r="CH15" s="695"/>
      <c r="CI15" s="695"/>
      <c r="CJ15" s="695"/>
      <c r="CK15" s="695"/>
      <c r="CL15" s="695"/>
      <c r="CM15" s="695"/>
      <c r="CN15" s="695"/>
      <c r="CO15" s="695"/>
      <c r="CP15" s="695"/>
      <c r="CQ15" s="696"/>
      <c r="CR15" s="679">
        <v>237826</v>
      </c>
      <c r="CS15" s="680"/>
      <c r="CT15" s="680"/>
      <c r="CU15" s="680"/>
      <c r="CV15" s="680"/>
      <c r="CW15" s="680"/>
      <c r="CX15" s="680"/>
      <c r="CY15" s="681"/>
      <c r="CZ15" s="682">
        <v>9.6</v>
      </c>
      <c r="DA15" s="682"/>
      <c r="DB15" s="682"/>
      <c r="DC15" s="682"/>
      <c r="DD15" s="688">
        <v>5464</v>
      </c>
      <c r="DE15" s="680"/>
      <c r="DF15" s="680"/>
      <c r="DG15" s="680"/>
      <c r="DH15" s="680"/>
      <c r="DI15" s="680"/>
      <c r="DJ15" s="680"/>
      <c r="DK15" s="680"/>
      <c r="DL15" s="680"/>
      <c r="DM15" s="680"/>
      <c r="DN15" s="680"/>
      <c r="DO15" s="680"/>
      <c r="DP15" s="681"/>
      <c r="DQ15" s="688">
        <v>231095</v>
      </c>
      <c r="DR15" s="680"/>
      <c r="DS15" s="680"/>
      <c r="DT15" s="680"/>
      <c r="DU15" s="680"/>
      <c r="DV15" s="680"/>
      <c r="DW15" s="680"/>
      <c r="DX15" s="680"/>
      <c r="DY15" s="680"/>
      <c r="DZ15" s="680"/>
      <c r="EA15" s="680"/>
      <c r="EB15" s="680"/>
      <c r="EC15" s="689"/>
    </row>
    <row r="16" spans="2:143" ht="11.25" customHeight="1" x14ac:dyDescent="0.2">
      <c r="B16" s="676" t="s">
        <v>272</v>
      </c>
      <c r="C16" s="677"/>
      <c r="D16" s="677"/>
      <c r="E16" s="677"/>
      <c r="F16" s="677"/>
      <c r="G16" s="677"/>
      <c r="H16" s="677"/>
      <c r="I16" s="677"/>
      <c r="J16" s="677"/>
      <c r="K16" s="677"/>
      <c r="L16" s="677"/>
      <c r="M16" s="677"/>
      <c r="N16" s="677"/>
      <c r="O16" s="677"/>
      <c r="P16" s="677"/>
      <c r="Q16" s="678"/>
      <c r="R16" s="679" t="s">
        <v>132</v>
      </c>
      <c r="S16" s="680"/>
      <c r="T16" s="680"/>
      <c r="U16" s="680"/>
      <c r="V16" s="680"/>
      <c r="W16" s="680"/>
      <c r="X16" s="680"/>
      <c r="Y16" s="681"/>
      <c r="Z16" s="682" t="s">
        <v>132</v>
      </c>
      <c r="AA16" s="682"/>
      <c r="AB16" s="682"/>
      <c r="AC16" s="682"/>
      <c r="AD16" s="683" t="s">
        <v>243</v>
      </c>
      <c r="AE16" s="683"/>
      <c r="AF16" s="683"/>
      <c r="AG16" s="683"/>
      <c r="AH16" s="683"/>
      <c r="AI16" s="683"/>
      <c r="AJ16" s="683"/>
      <c r="AK16" s="683"/>
      <c r="AL16" s="684" t="s">
        <v>132</v>
      </c>
      <c r="AM16" s="685"/>
      <c r="AN16" s="685"/>
      <c r="AO16" s="686"/>
      <c r="AP16" s="676" t="s">
        <v>273</v>
      </c>
      <c r="AQ16" s="677"/>
      <c r="AR16" s="677"/>
      <c r="AS16" s="677"/>
      <c r="AT16" s="677"/>
      <c r="AU16" s="677"/>
      <c r="AV16" s="677"/>
      <c r="AW16" s="677"/>
      <c r="AX16" s="677"/>
      <c r="AY16" s="677"/>
      <c r="AZ16" s="677"/>
      <c r="BA16" s="677"/>
      <c r="BB16" s="677"/>
      <c r="BC16" s="677"/>
      <c r="BD16" s="677"/>
      <c r="BE16" s="677"/>
      <c r="BF16" s="678"/>
      <c r="BG16" s="679" t="s">
        <v>243</v>
      </c>
      <c r="BH16" s="680"/>
      <c r="BI16" s="680"/>
      <c r="BJ16" s="680"/>
      <c r="BK16" s="680"/>
      <c r="BL16" s="680"/>
      <c r="BM16" s="680"/>
      <c r="BN16" s="681"/>
      <c r="BO16" s="682" t="s">
        <v>243</v>
      </c>
      <c r="BP16" s="682"/>
      <c r="BQ16" s="682"/>
      <c r="BR16" s="682"/>
      <c r="BS16" s="688" t="s">
        <v>132</v>
      </c>
      <c r="BT16" s="680"/>
      <c r="BU16" s="680"/>
      <c r="BV16" s="680"/>
      <c r="BW16" s="680"/>
      <c r="BX16" s="680"/>
      <c r="BY16" s="680"/>
      <c r="BZ16" s="680"/>
      <c r="CA16" s="680"/>
      <c r="CB16" s="689"/>
      <c r="CD16" s="694" t="s">
        <v>274</v>
      </c>
      <c r="CE16" s="695"/>
      <c r="CF16" s="695"/>
      <c r="CG16" s="695"/>
      <c r="CH16" s="695"/>
      <c r="CI16" s="695"/>
      <c r="CJ16" s="695"/>
      <c r="CK16" s="695"/>
      <c r="CL16" s="695"/>
      <c r="CM16" s="695"/>
      <c r="CN16" s="695"/>
      <c r="CO16" s="695"/>
      <c r="CP16" s="695"/>
      <c r="CQ16" s="696"/>
      <c r="CR16" s="679" t="s">
        <v>243</v>
      </c>
      <c r="CS16" s="680"/>
      <c r="CT16" s="680"/>
      <c r="CU16" s="680"/>
      <c r="CV16" s="680"/>
      <c r="CW16" s="680"/>
      <c r="CX16" s="680"/>
      <c r="CY16" s="681"/>
      <c r="CZ16" s="682" t="s">
        <v>132</v>
      </c>
      <c r="DA16" s="682"/>
      <c r="DB16" s="682"/>
      <c r="DC16" s="682"/>
      <c r="DD16" s="688" t="s">
        <v>243</v>
      </c>
      <c r="DE16" s="680"/>
      <c r="DF16" s="680"/>
      <c r="DG16" s="680"/>
      <c r="DH16" s="680"/>
      <c r="DI16" s="680"/>
      <c r="DJ16" s="680"/>
      <c r="DK16" s="680"/>
      <c r="DL16" s="680"/>
      <c r="DM16" s="680"/>
      <c r="DN16" s="680"/>
      <c r="DO16" s="680"/>
      <c r="DP16" s="681"/>
      <c r="DQ16" s="688" t="s">
        <v>132</v>
      </c>
      <c r="DR16" s="680"/>
      <c r="DS16" s="680"/>
      <c r="DT16" s="680"/>
      <c r="DU16" s="680"/>
      <c r="DV16" s="680"/>
      <c r="DW16" s="680"/>
      <c r="DX16" s="680"/>
      <c r="DY16" s="680"/>
      <c r="DZ16" s="680"/>
      <c r="EA16" s="680"/>
      <c r="EB16" s="680"/>
      <c r="EC16" s="689"/>
    </row>
    <row r="17" spans="2:133" ht="11.25" customHeight="1" x14ac:dyDescent="0.2">
      <c r="B17" s="676" t="s">
        <v>275</v>
      </c>
      <c r="C17" s="677"/>
      <c r="D17" s="677"/>
      <c r="E17" s="677"/>
      <c r="F17" s="677"/>
      <c r="G17" s="677"/>
      <c r="H17" s="677"/>
      <c r="I17" s="677"/>
      <c r="J17" s="677"/>
      <c r="K17" s="677"/>
      <c r="L17" s="677"/>
      <c r="M17" s="677"/>
      <c r="N17" s="677"/>
      <c r="O17" s="677"/>
      <c r="P17" s="677"/>
      <c r="Q17" s="678"/>
      <c r="R17" s="679">
        <v>1922</v>
      </c>
      <c r="S17" s="680"/>
      <c r="T17" s="680"/>
      <c r="U17" s="680"/>
      <c r="V17" s="680"/>
      <c r="W17" s="680"/>
      <c r="X17" s="680"/>
      <c r="Y17" s="681"/>
      <c r="Z17" s="682">
        <v>0.1</v>
      </c>
      <c r="AA17" s="682"/>
      <c r="AB17" s="682"/>
      <c r="AC17" s="682"/>
      <c r="AD17" s="683">
        <v>1922</v>
      </c>
      <c r="AE17" s="683"/>
      <c r="AF17" s="683"/>
      <c r="AG17" s="683"/>
      <c r="AH17" s="683"/>
      <c r="AI17" s="683"/>
      <c r="AJ17" s="683"/>
      <c r="AK17" s="683"/>
      <c r="AL17" s="684">
        <v>0.1</v>
      </c>
      <c r="AM17" s="685"/>
      <c r="AN17" s="685"/>
      <c r="AO17" s="686"/>
      <c r="AP17" s="676" t="s">
        <v>276</v>
      </c>
      <c r="AQ17" s="677"/>
      <c r="AR17" s="677"/>
      <c r="AS17" s="677"/>
      <c r="AT17" s="677"/>
      <c r="AU17" s="677"/>
      <c r="AV17" s="677"/>
      <c r="AW17" s="677"/>
      <c r="AX17" s="677"/>
      <c r="AY17" s="677"/>
      <c r="AZ17" s="677"/>
      <c r="BA17" s="677"/>
      <c r="BB17" s="677"/>
      <c r="BC17" s="677"/>
      <c r="BD17" s="677"/>
      <c r="BE17" s="677"/>
      <c r="BF17" s="678"/>
      <c r="BG17" s="679" t="s">
        <v>243</v>
      </c>
      <c r="BH17" s="680"/>
      <c r="BI17" s="680"/>
      <c r="BJ17" s="680"/>
      <c r="BK17" s="680"/>
      <c r="BL17" s="680"/>
      <c r="BM17" s="680"/>
      <c r="BN17" s="681"/>
      <c r="BO17" s="682" t="s">
        <v>243</v>
      </c>
      <c r="BP17" s="682"/>
      <c r="BQ17" s="682"/>
      <c r="BR17" s="682"/>
      <c r="BS17" s="688" t="s">
        <v>132</v>
      </c>
      <c r="BT17" s="680"/>
      <c r="BU17" s="680"/>
      <c r="BV17" s="680"/>
      <c r="BW17" s="680"/>
      <c r="BX17" s="680"/>
      <c r="BY17" s="680"/>
      <c r="BZ17" s="680"/>
      <c r="CA17" s="680"/>
      <c r="CB17" s="689"/>
      <c r="CD17" s="694" t="s">
        <v>277</v>
      </c>
      <c r="CE17" s="695"/>
      <c r="CF17" s="695"/>
      <c r="CG17" s="695"/>
      <c r="CH17" s="695"/>
      <c r="CI17" s="695"/>
      <c r="CJ17" s="695"/>
      <c r="CK17" s="695"/>
      <c r="CL17" s="695"/>
      <c r="CM17" s="695"/>
      <c r="CN17" s="695"/>
      <c r="CO17" s="695"/>
      <c r="CP17" s="695"/>
      <c r="CQ17" s="696"/>
      <c r="CR17" s="679">
        <v>17760</v>
      </c>
      <c r="CS17" s="680"/>
      <c r="CT17" s="680"/>
      <c r="CU17" s="680"/>
      <c r="CV17" s="680"/>
      <c r="CW17" s="680"/>
      <c r="CX17" s="680"/>
      <c r="CY17" s="681"/>
      <c r="CZ17" s="682">
        <v>0.7</v>
      </c>
      <c r="DA17" s="682"/>
      <c r="DB17" s="682"/>
      <c r="DC17" s="682"/>
      <c r="DD17" s="688" t="s">
        <v>132</v>
      </c>
      <c r="DE17" s="680"/>
      <c r="DF17" s="680"/>
      <c r="DG17" s="680"/>
      <c r="DH17" s="680"/>
      <c r="DI17" s="680"/>
      <c r="DJ17" s="680"/>
      <c r="DK17" s="680"/>
      <c r="DL17" s="680"/>
      <c r="DM17" s="680"/>
      <c r="DN17" s="680"/>
      <c r="DO17" s="680"/>
      <c r="DP17" s="681"/>
      <c r="DQ17" s="688">
        <v>17760</v>
      </c>
      <c r="DR17" s="680"/>
      <c r="DS17" s="680"/>
      <c r="DT17" s="680"/>
      <c r="DU17" s="680"/>
      <c r="DV17" s="680"/>
      <c r="DW17" s="680"/>
      <c r="DX17" s="680"/>
      <c r="DY17" s="680"/>
      <c r="DZ17" s="680"/>
      <c r="EA17" s="680"/>
      <c r="EB17" s="680"/>
      <c r="EC17" s="689"/>
    </row>
    <row r="18" spans="2:133" ht="11.25" customHeight="1" x14ac:dyDescent="0.2">
      <c r="B18" s="676" t="s">
        <v>278</v>
      </c>
      <c r="C18" s="677"/>
      <c r="D18" s="677"/>
      <c r="E18" s="677"/>
      <c r="F18" s="677"/>
      <c r="G18" s="677"/>
      <c r="H18" s="677"/>
      <c r="I18" s="677"/>
      <c r="J18" s="677"/>
      <c r="K18" s="677"/>
      <c r="L18" s="677"/>
      <c r="M18" s="677"/>
      <c r="N18" s="677"/>
      <c r="O18" s="677"/>
      <c r="P18" s="677"/>
      <c r="Q18" s="678"/>
      <c r="R18" s="679">
        <v>71748</v>
      </c>
      <c r="S18" s="680"/>
      <c r="T18" s="680"/>
      <c r="U18" s="680"/>
      <c r="V18" s="680"/>
      <c r="W18" s="680"/>
      <c r="X18" s="680"/>
      <c r="Y18" s="681"/>
      <c r="Z18" s="682">
        <v>2.8</v>
      </c>
      <c r="AA18" s="682"/>
      <c r="AB18" s="682"/>
      <c r="AC18" s="682"/>
      <c r="AD18" s="683">
        <v>16805</v>
      </c>
      <c r="AE18" s="683"/>
      <c r="AF18" s="683"/>
      <c r="AG18" s="683"/>
      <c r="AH18" s="683"/>
      <c r="AI18" s="683"/>
      <c r="AJ18" s="683"/>
      <c r="AK18" s="683"/>
      <c r="AL18" s="684">
        <v>1.1000000000000001</v>
      </c>
      <c r="AM18" s="685"/>
      <c r="AN18" s="685"/>
      <c r="AO18" s="686"/>
      <c r="AP18" s="676" t="s">
        <v>279</v>
      </c>
      <c r="AQ18" s="677"/>
      <c r="AR18" s="677"/>
      <c r="AS18" s="677"/>
      <c r="AT18" s="677"/>
      <c r="AU18" s="677"/>
      <c r="AV18" s="677"/>
      <c r="AW18" s="677"/>
      <c r="AX18" s="677"/>
      <c r="AY18" s="677"/>
      <c r="AZ18" s="677"/>
      <c r="BA18" s="677"/>
      <c r="BB18" s="677"/>
      <c r="BC18" s="677"/>
      <c r="BD18" s="677"/>
      <c r="BE18" s="677"/>
      <c r="BF18" s="678"/>
      <c r="BG18" s="679" t="s">
        <v>132</v>
      </c>
      <c r="BH18" s="680"/>
      <c r="BI18" s="680"/>
      <c r="BJ18" s="680"/>
      <c r="BK18" s="680"/>
      <c r="BL18" s="680"/>
      <c r="BM18" s="680"/>
      <c r="BN18" s="681"/>
      <c r="BO18" s="682" t="s">
        <v>243</v>
      </c>
      <c r="BP18" s="682"/>
      <c r="BQ18" s="682"/>
      <c r="BR18" s="682"/>
      <c r="BS18" s="688" t="s">
        <v>132</v>
      </c>
      <c r="BT18" s="680"/>
      <c r="BU18" s="680"/>
      <c r="BV18" s="680"/>
      <c r="BW18" s="680"/>
      <c r="BX18" s="680"/>
      <c r="BY18" s="680"/>
      <c r="BZ18" s="680"/>
      <c r="CA18" s="680"/>
      <c r="CB18" s="689"/>
      <c r="CD18" s="694" t="s">
        <v>280</v>
      </c>
      <c r="CE18" s="695"/>
      <c r="CF18" s="695"/>
      <c r="CG18" s="695"/>
      <c r="CH18" s="695"/>
      <c r="CI18" s="695"/>
      <c r="CJ18" s="695"/>
      <c r="CK18" s="695"/>
      <c r="CL18" s="695"/>
      <c r="CM18" s="695"/>
      <c r="CN18" s="695"/>
      <c r="CO18" s="695"/>
      <c r="CP18" s="695"/>
      <c r="CQ18" s="696"/>
      <c r="CR18" s="679" t="s">
        <v>243</v>
      </c>
      <c r="CS18" s="680"/>
      <c r="CT18" s="680"/>
      <c r="CU18" s="680"/>
      <c r="CV18" s="680"/>
      <c r="CW18" s="680"/>
      <c r="CX18" s="680"/>
      <c r="CY18" s="681"/>
      <c r="CZ18" s="682" t="s">
        <v>243</v>
      </c>
      <c r="DA18" s="682"/>
      <c r="DB18" s="682"/>
      <c r="DC18" s="682"/>
      <c r="DD18" s="688" t="s">
        <v>132</v>
      </c>
      <c r="DE18" s="680"/>
      <c r="DF18" s="680"/>
      <c r="DG18" s="680"/>
      <c r="DH18" s="680"/>
      <c r="DI18" s="680"/>
      <c r="DJ18" s="680"/>
      <c r="DK18" s="680"/>
      <c r="DL18" s="680"/>
      <c r="DM18" s="680"/>
      <c r="DN18" s="680"/>
      <c r="DO18" s="680"/>
      <c r="DP18" s="681"/>
      <c r="DQ18" s="688" t="s">
        <v>243</v>
      </c>
      <c r="DR18" s="680"/>
      <c r="DS18" s="680"/>
      <c r="DT18" s="680"/>
      <c r="DU18" s="680"/>
      <c r="DV18" s="680"/>
      <c r="DW18" s="680"/>
      <c r="DX18" s="680"/>
      <c r="DY18" s="680"/>
      <c r="DZ18" s="680"/>
      <c r="EA18" s="680"/>
      <c r="EB18" s="680"/>
      <c r="EC18" s="689"/>
    </row>
    <row r="19" spans="2:133" ht="11.25" customHeight="1" x14ac:dyDescent="0.2">
      <c r="B19" s="676" t="s">
        <v>281</v>
      </c>
      <c r="C19" s="677"/>
      <c r="D19" s="677"/>
      <c r="E19" s="677"/>
      <c r="F19" s="677"/>
      <c r="G19" s="677"/>
      <c r="H19" s="677"/>
      <c r="I19" s="677"/>
      <c r="J19" s="677"/>
      <c r="K19" s="677"/>
      <c r="L19" s="677"/>
      <c r="M19" s="677"/>
      <c r="N19" s="677"/>
      <c r="O19" s="677"/>
      <c r="P19" s="677"/>
      <c r="Q19" s="678"/>
      <c r="R19" s="679">
        <v>16805</v>
      </c>
      <c r="S19" s="680"/>
      <c r="T19" s="680"/>
      <c r="U19" s="680"/>
      <c r="V19" s="680"/>
      <c r="W19" s="680"/>
      <c r="X19" s="680"/>
      <c r="Y19" s="681"/>
      <c r="Z19" s="682">
        <v>0.7</v>
      </c>
      <c r="AA19" s="682"/>
      <c r="AB19" s="682"/>
      <c r="AC19" s="682"/>
      <c r="AD19" s="683">
        <v>16805</v>
      </c>
      <c r="AE19" s="683"/>
      <c r="AF19" s="683"/>
      <c r="AG19" s="683"/>
      <c r="AH19" s="683"/>
      <c r="AI19" s="683"/>
      <c r="AJ19" s="683"/>
      <c r="AK19" s="683"/>
      <c r="AL19" s="684">
        <v>1.1000000000000001</v>
      </c>
      <c r="AM19" s="685"/>
      <c r="AN19" s="685"/>
      <c r="AO19" s="686"/>
      <c r="AP19" s="676" t="s">
        <v>282</v>
      </c>
      <c r="AQ19" s="677"/>
      <c r="AR19" s="677"/>
      <c r="AS19" s="677"/>
      <c r="AT19" s="677"/>
      <c r="AU19" s="677"/>
      <c r="AV19" s="677"/>
      <c r="AW19" s="677"/>
      <c r="AX19" s="677"/>
      <c r="AY19" s="677"/>
      <c r="AZ19" s="677"/>
      <c r="BA19" s="677"/>
      <c r="BB19" s="677"/>
      <c r="BC19" s="677"/>
      <c r="BD19" s="677"/>
      <c r="BE19" s="677"/>
      <c r="BF19" s="678"/>
      <c r="BG19" s="679" t="s">
        <v>132</v>
      </c>
      <c r="BH19" s="680"/>
      <c r="BI19" s="680"/>
      <c r="BJ19" s="680"/>
      <c r="BK19" s="680"/>
      <c r="BL19" s="680"/>
      <c r="BM19" s="680"/>
      <c r="BN19" s="681"/>
      <c r="BO19" s="682" t="s">
        <v>132</v>
      </c>
      <c r="BP19" s="682"/>
      <c r="BQ19" s="682"/>
      <c r="BR19" s="682"/>
      <c r="BS19" s="688" t="s">
        <v>243</v>
      </c>
      <c r="BT19" s="680"/>
      <c r="BU19" s="680"/>
      <c r="BV19" s="680"/>
      <c r="BW19" s="680"/>
      <c r="BX19" s="680"/>
      <c r="BY19" s="680"/>
      <c r="BZ19" s="680"/>
      <c r="CA19" s="680"/>
      <c r="CB19" s="689"/>
      <c r="CD19" s="694" t="s">
        <v>283</v>
      </c>
      <c r="CE19" s="695"/>
      <c r="CF19" s="695"/>
      <c r="CG19" s="695"/>
      <c r="CH19" s="695"/>
      <c r="CI19" s="695"/>
      <c r="CJ19" s="695"/>
      <c r="CK19" s="695"/>
      <c r="CL19" s="695"/>
      <c r="CM19" s="695"/>
      <c r="CN19" s="695"/>
      <c r="CO19" s="695"/>
      <c r="CP19" s="695"/>
      <c r="CQ19" s="696"/>
      <c r="CR19" s="679" t="s">
        <v>243</v>
      </c>
      <c r="CS19" s="680"/>
      <c r="CT19" s="680"/>
      <c r="CU19" s="680"/>
      <c r="CV19" s="680"/>
      <c r="CW19" s="680"/>
      <c r="CX19" s="680"/>
      <c r="CY19" s="681"/>
      <c r="CZ19" s="682" t="s">
        <v>132</v>
      </c>
      <c r="DA19" s="682"/>
      <c r="DB19" s="682"/>
      <c r="DC19" s="682"/>
      <c r="DD19" s="688" t="s">
        <v>132</v>
      </c>
      <c r="DE19" s="680"/>
      <c r="DF19" s="680"/>
      <c r="DG19" s="680"/>
      <c r="DH19" s="680"/>
      <c r="DI19" s="680"/>
      <c r="DJ19" s="680"/>
      <c r="DK19" s="680"/>
      <c r="DL19" s="680"/>
      <c r="DM19" s="680"/>
      <c r="DN19" s="680"/>
      <c r="DO19" s="680"/>
      <c r="DP19" s="681"/>
      <c r="DQ19" s="688" t="s">
        <v>132</v>
      </c>
      <c r="DR19" s="680"/>
      <c r="DS19" s="680"/>
      <c r="DT19" s="680"/>
      <c r="DU19" s="680"/>
      <c r="DV19" s="680"/>
      <c r="DW19" s="680"/>
      <c r="DX19" s="680"/>
      <c r="DY19" s="680"/>
      <c r="DZ19" s="680"/>
      <c r="EA19" s="680"/>
      <c r="EB19" s="680"/>
      <c r="EC19" s="689"/>
    </row>
    <row r="20" spans="2:133" ht="11.25" customHeight="1" x14ac:dyDescent="0.2">
      <c r="B20" s="676" t="s">
        <v>284</v>
      </c>
      <c r="C20" s="677"/>
      <c r="D20" s="677"/>
      <c r="E20" s="677"/>
      <c r="F20" s="677"/>
      <c r="G20" s="677"/>
      <c r="H20" s="677"/>
      <c r="I20" s="677"/>
      <c r="J20" s="677"/>
      <c r="K20" s="677"/>
      <c r="L20" s="677"/>
      <c r="M20" s="677"/>
      <c r="N20" s="677"/>
      <c r="O20" s="677"/>
      <c r="P20" s="677"/>
      <c r="Q20" s="678"/>
      <c r="R20" s="679">
        <v>54943</v>
      </c>
      <c r="S20" s="680"/>
      <c r="T20" s="680"/>
      <c r="U20" s="680"/>
      <c r="V20" s="680"/>
      <c r="W20" s="680"/>
      <c r="X20" s="680"/>
      <c r="Y20" s="681"/>
      <c r="Z20" s="682">
        <v>2.1</v>
      </c>
      <c r="AA20" s="682"/>
      <c r="AB20" s="682"/>
      <c r="AC20" s="682"/>
      <c r="AD20" s="683" t="s">
        <v>132</v>
      </c>
      <c r="AE20" s="683"/>
      <c r="AF20" s="683"/>
      <c r="AG20" s="683"/>
      <c r="AH20" s="683"/>
      <c r="AI20" s="683"/>
      <c r="AJ20" s="683"/>
      <c r="AK20" s="683"/>
      <c r="AL20" s="684" t="s">
        <v>132</v>
      </c>
      <c r="AM20" s="685"/>
      <c r="AN20" s="685"/>
      <c r="AO20" s="686"/>
      <c r="AP20" s="676" t="s">
        <v>285</v>
      </c>
      <c r="AQ20" s="677"/>
      <c r="AR20" s="677"/>
      <c r="AS20" s="677"/>
      <c r="AT20" s="677"/>
      <c r="AU20" s="677"/>
      <c r="AV20" s="677"/>
      <c r="AW20" s="677"/>
      <c r="AX20" s="677"/>
      <c r="AY20" s="677"/>
      <c r="AZ20" s="677"/>
      <c r="BA20" s="677"/>
      <c r="BB20" s="677"/>
      <c r="BC20" s="677"/>
      <c r="BD20" s="677"/>
      <c r="BE20" s="677"/>
      <c r="BF20" s="678"/>
      <c r="BG20" s="679" t="s">
        <v>243</v>
      </c>
      <c r="BH20" s="680"/>
      <c r="BI20" s="680"/>
      <c r="BJ20" s="680"/>
      <c r="BK20" s="680"/>
      <c r="BL20" s="680"/>
      <c r="BM20" s="680"/>
      <c r="BN20" s="681"/>
      <c r="BO20" s="682" t="s">
        <v>243</v>
      </c>
      <c r="BP20" s="682"/>
      <c r="BQ20" s="682"/>
      <c r="BR20" s="682"/>
      <c r="BS20" s="688" t="s">
        <v>243</v>
      </c>
      <c r="BT20" s="680"/>
      <c r="BU20" s="680"/>
      <c r="BV20" s="680"/>
      <c r="BW20" s="680"/>
      <c r="BX20" s="680"/>
      <c r="BY20" s="680"/>
      <c r="BZ20" s="680"/>
      <c r="CA20" s="680"/>
      <c r="CB20" s="689"/>
      <c r="CD20" s="694" t="s">
        <v>286</v>
      </c>
      <c r="CE20" s="695"/>
      <c r="CF20" s="695"/>
      <c r="CG20" s="695"/>
      <c r="CH20" s="695"/>
      <c r="CI20" s="695"/>
      <c r="CJ20" s="695"/>
      <c r="CK20" s="695"/>
      <c r="CL20" s="695"/>
      <c r="CM20" s="695"/>
      <c r="CN20" s="695"/>
      <c r="CO20" s="695"/>
      <c r="CP20" s="695"/>
      <c r="CQ20" s="696"/>
      <c r="CR20" s="679">
        <v>2475610</v>
      </c>
      <c r="CS20" s="680"/>
      <c r="CT20" s="680"/>
      <c r="CU20" s="680"/>
      <c r="CV20" s="680"/>
      <c r="CW20" s="680"/>
      <c r="CX20" s="680"/>
      <c r="CY20" s="681"/>
      <c r="CZ20" s="682">
        <v>100</v>
      </c>
      <c r="DA20" s="682"/>
      <c r="DB20" s="682"/>
      <c r="DC20" s="682"/>
      <c r="DD20" s="688">
        <v>490662</v>
      </c>
      <c r="DE20" s="680"/>
      <c r="DF20" s="680"/>
      <c r="DG20" s="680"/>
      <c r="DH20" s="680"/>
      <c r="DI20" s="680"/>
      <c r="DJ20" s="680"/>
      <c r="DK20" s="680"/>
      <c r="DL20" s="680"/>
      <c r="DM20" s="680"/>
      <c r="DN20" s="680"/>
      <c r="DO20" s="680"/>
      <c r="DP20" s="681"/>
      <c r="DQ20" s="688">
        <v>1789607</v>
      </c>
      <c r="DR20" s="680"/>
      <c r="DS20" s="680"/>
      <c r="DT20" s="680"/>
      <c r="DU20" s="680"/>
      <c r="DV20" s="680"/>
      <c r="DW20" s="680"/>
      <c r="DX20" s="680"/>
      <c r="DY20" s="680"/>
      <c r="DZ20" s="680"/>
      <c r="EA20" s="680"/>
      <c r="EB20" s="680"/>
      <c r="EC20" s="689"/>
    </row>
    <row r="21" spans="2:133" ht="11.25" customHeight="1" x14ac:dyDescent="0.2">
      <c r="B21" s="676" t="s">
        <v>287</v>
      </c>
      <c r="C21" s="677"/>
      <c r="D21" s="677"/>
      <c r="E21" s="677"/>
      <c r="F21" s="677"/>
      <c r="G21" s="677"/>
      <c r="H21" s="677"/>
      <c r="I21" s="677"/>
      <c r="J21" s="677"/>
      <c r="K21" s="677"/>
      <c r="L21" s="677"/>
      <c r="M21" s="677"/>
      <c r="N21" s="677"/>
      <c r="O21" s="677"/>
      <c r="P21" s="677"/>
      <c r="Q21" s="678"/>
      <c r="R21" s="679" t="s">
        <v>132</v>
      </c>
      <c r="S21" s="680"/>
      <c r="T21" s="680"/>
      <c r="U21" s="680"/>
      <c r="V21" s="680"/>
      <c r="W21" s="680"/>
      <c r="X21" s="680"/>
      <c r="Y21" s="681"/>
      <c r="Z21" s="682" t="s">
        <v>243</v>
      </c>
      <c r="AA21" s="682"/>
      <c r="AB21" s="682"/>
      <c r="AC21" s="682"/>
      <c r="AD21" s="683" t="s">
        <v>132</v>
      </c>
      <c r="AE21" s="683"/>
      <c r="AF21" s="683"/>
      <c r="AG21" s="683"/>
      <c r="AH21" s="683"/>
      <c r="AI21" s="683"/>
      <c r="AJ21" s="683"/>
      <c r="AK21" s="683"/>
      <c r="AL21" s="684" t="s">
        <v>132</v>
      </c>
      <c r="AM21" s="685"/>
      <c r="AN21" s="685"/>
      <c r="AO21" s="686"/>
      <c r="AP21" s="697" t="s">
        <v>288</v>
      </c>
      <c r="AQ21" s="698"/>
      <c r="AR21" s="698"/>
      <c r="AS21" s="698"/>
      <c r="AT21" s="698"/>
      <c r="AU21" s="698"/>
      <c r="AV21" s="698"/>
      <c r="AW21" s="698"/>
      <c r="AX21" s="698"/>
      <c r="AY21" s="698"/>
      <c r="AZ21" s="698"/>
      <c r="BA21" s="698"/>
      <c r="BB21" s="698"/>
      <c r="BC21" s="698"/>
      <c r="BD21" s="698"/>
      <c r="BE21" s="698"/>
      <c r="BF21" s="699"/>
      <c r="BG21" s="679" t="s">
        <v>132</v>
      </c>
      <c r="BH21" s="680"/>
      <c r="BI21" s="680"/>
      <c r="BJ21" s="680"/>
      <c r="BK21" s="680"/>
      <c r="BL21" s="680"/>
      <c r="BM21" s="680"/>
      <c r="BN21" s="681"/>
      <c r="BO21" s="682" t="s">
        <v>132</v>
      </c>
      <c r="BP21" s="682"/>
      <c r="BQ21" s="682"/>
      <c r="BR21" s="682"/>
      <c r="BS21" s="688" t="s">
        <v>132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289</v>
      </c>
      <c r="C22" s="677"/>
      <c r="D22" s="677"/>
      <c r="E22" s="677"/>
      <c r="F22" s="677"/>
      <c r="G22" s="677"/>
      <c r="H22" s="677"/>
      <c r="I22" s="677"/>
      <c r="J22" s="677"/>
      <c r="K22" s="677"/>
      <c r="L22" s="677"/>
      <c r="M22" s="677"/>
      <c r="N22" s="677"/>
      <c r="O22" s="677"/>
      <c r="P22" s="677"/>
      <c r="Q22" s="678"/>
      <c r="R22" s="679">
        <v>1546083</v>
      </c>
      <c r="S22" s="680"/>
      <c r="T22" s="680"/>
      <c r="U22" s="680"/>
      <c r="V22" s="680"/>
      <c r="W22" s="680"/>
      <c r="X22" s="680"/>
      <c r="Y22" s="681"/>
      <c r="Z22" s="682">
        <v>60.3</v>
      </c>
      <c r="AA22" s="682"/>
      <c r="AB22" s="682"/>
      <c r="AC22" s="682"/>
      <c r="AD22" s="683">
        <v>1491140</v>
      </c>
      <c r="AE22" s="683"/>
      <c r="AF22" s="683"/>
      <c r="AG22" s="683"/>
      <c r="AH22" s="683"/>
      <c r="AI22" s="683"/>
      <c r="AJ22" s="683"/>
      <c r="AK22" s="683"/>
      <c r="AL22" s="684">
        <v>99.6</v>
      </c>
      <c r="AM22" s="685"/>
      <c r="AN22" s="685"/>
      <c r="AO22" s="686"/>
      <c r="AP22" s="697" t="s">
        <v>290</v>
      </c>
      <c r="AQ22" s="698"/>
      <c r="AR22" s="698"/>
      <c r="AS22" s="698"/>
      <c r="AT22" s="698"/>
      <c r="AU22" s="698"/>
      <c r="AV22" s="698"/>
      <c r="AW22" s="698"/>
      <c r="AX22" s="698"/>
      <c r="AY22" s="698"/>
      <c r="AZ22" s="698"/>
      <c r="BA22" s="698"/>
      <c r="BB22" s="698"/>
      <c r="BC22" s="698"/>
      <c r="BD22" s="698"/>
      <c r="BE22" s="698"/>
      <c r="BF22" s="699"/>
      <c r="BG22" s="679" t="s">
        <v>243</v>
      </c>
      <c r="BH22" s="680"/>
      <c r="BI22" s="680"/>
      <c r="BJ22" s="680"/>
      <c r="BK22" s="680"/>
      <c r="BL22" s="680"/>
      <c r="BM22" s="680"/>
      <c r="BN22" s="681"/>
      <c r="BO22" s="682" t="s">
        <v>243</v>
      </c>
      <c r="BP22" s="682"/>
      <c r="BQ22" s="682"/>
      <c r="BR22" s="682"/>
      <c r="BS22" s="688" t="s">
        <v>243</v>
      </c>
      <c r="BT22" s="680"/>
      <c r="BU22" s="680"/>
      <c r="BV22" s="680"/>
      <c r="BW22" s="680"/>
      <c r="BX22" s="680"/>
      <c r="BY22" s="680"/>
      <c r="BZ22" s="680"/>
      <c r="CA22" s="680"/>
      <c r="CB22" s="689"/>
      <c r="CD22" s="661" t="s">
        <v>291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292</v>
      </c>
      <c r="C23" s="677"/>
      <c r="D23" s="677"/>
      <c r="E23" s="677"/>
      <c r="F23" s="677"/>
      <c r="G23" s="677"/>
      <c r="H23" s="677"/>
      <c r="I23" s="677"/>
      <c r="J23" s="677"/>
      <c r="K23" s="677"/>
      <c r="L23" s="677"/>
      <c r="M23" s="677"/>
      <c r="N23" s="677"/>
      <c r="O23" s="677"/>
      <c r="P23" s="677"/>
      <c r="Q23" s="678"/>
      <c r="R23" s="679">
        <v>487</v>
      </c>
      <c r="S23" s="680"/>
      <c r="T23" s="680"/>
      <c r="U23" s="680"/>
      <c r="V23" s="680"/>
      <c r="W23" s="680"/>
      <c r="X23" s="680"/>
      <c r="Y23" s="681"/>
      <c r="Z23" s="682">
        <v>0</v>
      </c>
      <c r="AA23" s="682"/>
      <c r="AB23" s="682"/>
      <c r="AC23" s="682"/>
      <c r="AD23" s="683">
        <v>487</v>
      </c>
      <c r="AE23" s="683"/>
      <c r="AF23" s="683"/>
      <c r="AG23" s="683"/>
      <c r="AH23" s="683"/>
      <c r="AI23" s="683"/>
      <c r="AJ23" s="683"/>
      <c r="AK23" s="683"/>
      <c r="AL23" s="684">
        <v>0</v>
      </c>
      <c r="AM23" s="685"/>
      <c r="AN23" s="685"/>
      <c r="AO23" s="686"/>
      <c r="AP23" s="697" t="s">
        <v>293</v>
      </c>
      <c r="AQ23" s="698"/>
      <c r="AR23" s="698"/>
      <c r="AS23" s="698"/>
      <c r="AT23" s="698"/>
      <c r="AU23" s="698"/>
      <c r="AV23" s="698"/>
      <c r="AW23" s="698"/>
      <c r="AX23" s="698"/>
      <c r="AY23" s="698"/>
      <c r="AZ23" s="698"/>
      <c r="BA23" s="698"/>
      <c r="BB23" s="698"/>
      <c r="BC23" s="698"/>
      <c r="BD23" s="698"/>
      <c r="BE23" s="698"/>
      <c r="BF23" s="699"/>
      <c r="BG23" s="679" t="s">
        <v>243</v>
      </c>
      <c r="BH23" s="680"/>
      <c r="BI23" s="680"/>
      <c r="BJ23" s="680"/>
      <c r="BK23" s="680"/>
      <c r="BL23" s="680"/>
      <c r="BM23" s="680"/>
      <c r="BN23" s="681"/>
      <c r="BO23" s="682" t="s">
        <v>243</v>
      </c>
      <c r="BP23" s="682"/>
      <c r="BQ23" s="682"/>
      <c r="BR23" s="682"/>
      <c r="BS23" s="688" t="s">
        <v>132</v>
      </c>
      <c r="BT23" s="680"/>
      <c r="BU23" s="680"/>
      <c r="BV23" s="680"/>
      <c r="BW23" s="680"/>
      <c r="BX23" s="680"/>
      <c r="BY23" s="680"/>
      <c r="BZ23" s="680"/>
      <c r="CA23" s="680"/>
      <c r="CB23" s="689"/>
      <c r="CD23" s="661" t="s">
        <v>232</v>
      </c>
      <c r="CE23" s="662"/>
      <c r="CF23" s="662"/>
      <c r="CG23" s="662"/>
      <c r="CH23" s="662"/>
      <c r="CI23" s="662"/>
      <c r="CJ23" s="662"/>
      <c r="CK23" s="662"/>
      <c r="CL23" s="662"/>
      <c r="CM23" s="662"/>
      <c r="CN23" s="662"/>
      <c r="CO23" s="662"/>
      <c r="CP23" s="662"/>
      <c r="CQ23" s="663"/>
      <c r="CR23" s="661" t="s">
        <v>294</v>
      </c>
      <c r="CS23" s="662"/>
      <c r="CT23" s="662"/>
      <c r="CU23" s="662"/>
      <c r="CV23" s="662"/>
      <c r="CW23" s="662"/>
      <c r="CX23" s="662"/>
      <c r="CY23" s="663"/>
      <c r="CZ23" s="661" t="s">
        <v>295</v>
      </c>
      <c r="DA23" s="662"/>
      <c r="DB23" s="662"/>
      <c r="DC23" s="663"/>
      <c r="DD23" s="661" t="s">
        <v>296</v>
      </c>
      <c r="DE23" s="662"/>
      <c r="DF23" s="662"/>
      <c r="DG23" s="662"/>
      <c r="DH23" s="662"/>
      <c r="DI23" s="662"/>
      <c r="DJ23" s="662"/>
      <c r="DK23" s="663"/>
      <c r="DL23" s="709" t="s">
        <v>297</v>
      </c>
      <c r="DM23" s="710"/>
      <c r="DN23" s="710"/>
      <c r="DO23" s="710"/>
      <c r="DP23" s="710"/>
      <c r="DQ23" s="710"/>
      <c r="DR23" s="710"/>
      <c r="DS23" s="710"/>
      <c r="DT23" s="710"/>
      <c r="DU23" s="710"/>
      <c r="DV23" s="711"/>
      <c r="DW23" s="661" t="s">
        <v>298</v>
      </c>
      <c r="DX23" s="662"/>
      <c r="DY23" s="662"/>
      <c r="DZ23" s="662"/>
      <c r="EA23" s="662"/>
      <c r="EB23" s="662"/>
      <c r="EC23" s="663"/>
    </row>
    <row r="24" spans="2:133" ht="11.25" customHeight="1" x14ac:dyDescent="0.2">
      <c r="B24" s="676" t="s">
        <v>299</v>
      </c>
      <c r="C24" s="677"/>
      <c r="D24" s="677"/>
      <c r="E24" s="677"/>
      <c r="F24" s="677"/>
      <c r="G24" s="677"/>
      <c r="H24" s="677"/>
      <c r="I24" s="677"/>
      <c r="J24" s="677"/>
      <c r="K24" s="677"/>
      <c r="L24" s="677"/>
      <c r="M24" s="677"/>
      <c r="N24" s="677"/>
      <c r="O24" s="677"/>
      <c r="P24" s="677"/>
      <c r="Q24" s="678"/>
      <c r="R24" s="679">
        <v>11723</v>
      </c>
      <c r="S24" s="680"/>
      <c r="T24" s="680"/>
      <c r="U24" s="680"/>
      <c r="V24" s="680"/>
      <c r="W24" s="680"/>
      <c r="X24" s="680"/>
      <c r="Y24" s="681"/>
      <c r="Z24" s="682">
        <v>0.5</v>
      </c>
      <c r="AA24" s="682"/>
      <c r="AB24" s="682"/>
      <c r="AC24" s="682"/>
      <c r="AD24" s="683" t="s">
        <v>243</v>
      </c>
      <c r="AE24" s="683"/>
      <c r="AF24" s="683"/>
      <c r="AG24" s="683"/>
      <c r="AH24" s="683"/>
      <c r="AI24" s="683"/>
      <c r="AJ24" s="683"/>
      <c r="AK24" s="683"/>
      <c r="AL24" s="684" t="s">
        <v>132</v>
      </c>
      <c r="AM24" s="685"/>
      <c r="AN24" s="685"/>
      <c r="AO24" s="686"/>
      <c r="AP24" s="697" t="s">
        <v>300</v>
      </c>
      <c r="AQ24" s="698"/>
      <c r="AR24" s="698"/>
      <c r="AS24" s="698"/>
      <c r="AT24" s="698"/>
      <c r="AU24" s="698"/>
      <c r="AV24" s="698"/>
      <c r="AW24" s="698"/>
      <c r="AX24" s="698"/>
      <c r="AY24" s="698"/>
      <c r="AZ24" s="698"/>
      <c r="BA24" s="698"/>
      <c r="BB24" s="698"/>
      <c r="BC24" s="698"/>
      <c r="BD24" s="698"/>
      <c r="BE24" s="698"/>
      <c r="BF24" s="699"/>
      <c r="BG24" s="679" t="s">
        <v>243</v>
      </c>
      <c r="BH24" s="680"/>
      <c r="BI24" s="680"/>
      <c r="BJ24" s="680"/>
      <c r="BK24" s="680"/>
      <c r="BL24" s="680"/>
      <c r="BM24" s="680"/>
      <c r="BN24" s="681"/>
      <c r="BO24" s="682" t="s">
        <v>132</v>
      </c>
      <c r="BP24" s="682"/>
      <c r="BQ24" s="682"/>
      <c r="BR24" s="682"/>
      <c r="BS24" s="688" t="s">
        <v>243</v>
      </c>
      <c r="BT24" s="680"/>
      <c r="BU24" s="680"/>
      <c r="BV24" s="680"/>
      <c r="BW24" s="680"/>
      <c r="BX24" s="680"/>
      <c r="BY24" s="680"/>
      <c r="BZ24" s="680"/>
      <c r="CA24" s="680"/>
      <c r="CB24" s="689"/>
      <c r="CD24" s="690" t="s">
        <v>301</v>
      </c>
      <c r="CE24" s="691"/>
      <c r="CF24" s="691"/>
      <c r="CG24" s="691"/>
      <c r="CH24" s="691"/>
      <c r="CI24" s="691"/>
      <c r="CJ24" s="691"/>
      <c r="CK24" s="691"/>
      <c r="CL24" s="691"/>
      <c r="CM24" s="691"/>
      <c r="CN24" s="691"/>
      <c r="CO24" s="691"/>
      <c r="CP24" s="691"/>
      <c r="CQ24" s="692"/>
      <c r="CR24" s="668">
        <v>735313</v>
      </c>
      <c r="CS24" s="669"/>
      <c r="CT24" s="669"/>
      <c r="CU24" s="669"/>
      <c r="CV24" s="669"/>
      <c r="CW24" s="669"/>
      <c r="CX24" s="669"/>
      <c r="CY24" s="670"/>
      <c r="CZ24" s="673">
        <v>29.7</v>
      </c>
      <c r="DA24" s="674"/>
      <c r="DB24" s="674"/>
      <c r="DC24" s="693"/>
      <c r="DD24" s="712">
        <v>637937</v>
      </c>
      <c r="DE24" s="669"/>
      <c r="DF24" s="669"/>
      <c r="DG24" s="669"/>
      <c r="DH24" s="669"/>
      <c r="DI24" s="669"/>
      <c r="DJ24" s="669"/>
      <c r="DK24" s="670"/>
      <c r="DL24" s="712">
        <v>637572</v>
      </c>
      <c r="DM24" s="669"/>
      <c r="DN24" s="669"/>
      <c r="DO24" s="669"/>
      <c r="DP24" s="669"/>
      <c r="DQ24" s="669"/>
      <c r="DR24" s="669"/>
      <c r="DS24" s="669"/>
      <c r="DT24" s="669"/>
      <c r="DU24" s="669"/>
      <c r="DV24" s="670"/>
      <c r="DW24" s="673">
        <v>40.5</v>
      </c>
      <c r="DX24" s="674"/>
      <c r="DY24" s="674"/>
      <c r="DZ24" s="674"/>
      <c r="EA24" s="674"/>
      <c r="EB24" s="674"/>
      <c r="EC24" s="675"/>
    </row>
    <row r="25" spans="2:133" ht="11.25" customHeight="1" x14ac:dyDescent="0.2">
      <c r="B25" s="676" t="s">
        <v>302</v>
      </c>
      <c r="C25" s="677"/>
      <c r="D25" s="677"/>
      <c r="E25" s="677"/>
      <c r="F25" s="677"/>
      <c r="G25" s="677"/>
      <c r="H25" s="677"/>
      <c r="I25" s="677"/>
      <c r="J25" s="677"/>
      <c r="K25" s="677"/>
      <c r="L25" s="677"/>
      <c r="M25" s="677"/>
      <c r="N25" s="677"/>
      <c r="O25" s="677"/>
      <c r="P25" s="677"/>
      <c r="Q25" s="678"/>
      <c r="R25" s="679">
        <v>54948</v>
      </c>
      <c r="S25" s="680"/>
      <c r="T25" s="680"/>
      <c r="U25" s="680"/>
      <c r="V25" s="680"/>
      <c r="W25" s="680"/>
      <c r="X25" s="680"/>
      <c r="Y25" s="681"/>
      <c r="Z25" s="682">
        <v>2.1</v>
      </c>
      <c r="AA25" s="682"/>
      <c r="AB25" s="682"/>
      <c r="AC25" s="682"/>
      <c r="AD25" s="683">
        <v>94</v>
      </c>
      <c r="AE25" s="683"/>
      <c r="AF25" s="683"/>
      <c r="AG25" s="683"/>
      <c r="AH25" s="683"/>
      <c r="AI25" s="683"/>
      <c r="AJ25" s="683"/>
      <c r="AK25" s="683"/>
      <c r="AL25" s="684">
        <v>0</v>
      </c>
      <c r="AM25" s="685"/>
      <c r="AN25" s="685"/>
      <c r="AO25" s="686"/>
      <c r="AP25" s="697" t="s">
        <v>303</v>
      </c>
      <c r="AQ25" s="698"/>
      <c r="AR25" s="698"/>
      <c r="AS25" s="698"/>
      <c r="AT25" s="698"/>
      <c r="AU25" s="698"/>
      <c r="AV25" s="698"/>
      <c r="AW25" s="698"/>
      <c r="AX25" s="698"/>
      <c r="AY25" s="698"/>
      <c r="AZ25" s="698"/>
      <c r="BA25" s="698"/>
      <c r="BB25" s="698"/>
      <c r="BC25" s="698"/>
      <c r="BD25" s="698"/>
      <c r="BE25" s="698"/>
      <c r="BF25" s="699"/>
      <c r="BG25" s="679" t="s">
        <v>132</v>
      </c>
      <c r="BH25" s="680"/>
      <c r="BI25" s="680"/>
      <c r="BJ25" s="680"/>
      <c r="BK25" s="680"/>
      <c r="BL25" s="680"/>
      <c r="BM25" s="680"/>
      <c r="BN25" s="681"/>
      <c r="BO25" s="682" t="s">
        <v>132</v>
      </c>
      <c r="BP25" s="682"/>
      <c r="BQ25" s="682"/>
      <c r="BR25" s="682"/>
      <c r="BS25" s="688" t="s">
        <v>243</v>
      </c>
      <c r="BT25" s="680"/>
      <c r="BU25" s="680"/>
      <c r="BV25" s="680"/>
      <c r="BW25" s="680"/>
      <c r="BX25" s="680"/>
      <c r="BY25" s="680"/>
      <c r="BZ25" s="680"/>
      <c r="CA25" s="680"/>
      <c r="CB25" s="689"/>
      <c r="CD25" s="694" t="s">
        <v>304</v>
      </c>
      <c r="CE25" s="695"/>
      <c r="CF25" s="695"/>
      <c r="CG25" s="695"/>
      <c r="CH25" s="695"/>
      <c r="CI25" s="695"/>
      <c r="CJ25" s="695"/>
      <c r="CK25" s="695"/>
      <c r="CL25" s="695"/>
      <c r="CM25" s="695"/>
      <c r="CN25" s="695"/>
      <c r="CO25" s="695"/>
      <c r="CP25" s="695"/>
      <c r="CQ25" s="696"/>
      <c r="CR25" s="679">
        <v>578377</v>
      </c>
      <c r="CS25" s="715"/>
      <c r="CT25" s="715"/>
      <c r="CU25" s="715"/>
      <c r="CV25" s="715"/>
      <c r="CW25" s="715"/>
      <c r="CX25" s="715"/>
      <c r="CY25" s="716"/>
      <c r="CZ25" s="684">
        <v>23.4</v>
      </c>
      <c r="DA25" s="713"/>
      <c r="DB25" s="713"/>
      <c r="DC25" s="717"/>
      <c r="DD25" s="688">
        <v>560386</v>
      </c>
      <c r="DE25" s="715"/>
      <c r="DF25" s="715"/>
      <c r="DG25" s="715"/>
      <c r="DH25" s="715"/>
      <c r="DI25" s="715"/>
      <c r="DJ25" s="715"/>
      <c r="DK25" s="716"/>
      <c r="DL25" s="688">
        <v>560021</v>
      </c>
      <c r="DM25" s="715"/>
      <c r="DN25" s="715"/>
      <c r="DO25" s="715"/>
      <c r="DP25" s="715"/>
      <c r="DQ25" s="715"/>
      <c r="DR25" s="715"/>
      <c r="DS25" s="715"/>
      <c r="DT25" s="715"/>
      <c r="DU25" s="715"/>
      <c r="DV25" s="716"/>
      <c r="DW25" s="684">
        <v>35.6</v>
      </c>
      <c r="DX25" s="713"/>
      <c r="DY25" s="713"/>
      <c r="DZ25" s="713"/>
      <c r="EA25" s="713"/>
      <c r="EB25" s="713"/>
      <c r="EC25" s="714"/>
    </row>
    <row r="26" spans="2:133" ht="11.25" customHeight="1" x14ac:dyDescent="0.2">
      <c r="B26" s="676" t="s">
        <v>305</v>
      </c>
      <c r="C26" s="677"/>
      <c r="D26" s="677"/>
      <c r="E26" s="677"/>
      <c r="F26" s="677"/>
      <c r="G26" s="677"/>
      <c r="H26" s="677"/>
      <c r="I26" s="677"/>
      <c r="J26" s="677"/>
      <c r="K26" s="677"/>
      <c r="L26" s="677"/>
      <c r="M26" s="677"/>
      <c r="N26" s="677"/>
      <c r="O26" s="677"/>
      <c r="P26" s="677"/>
      <c r="Q26" s="678"/>
      <c r="R26" s="679">
        <v>16568</v>
      </c>
      <c r="S26" s="680"/>
      <c r="T26" s="680"/>
      <c r="U26" s="680"/>
      <c r="V26" s="680"/>
      <c r="W26" s="680"/>
      <c r="X26" s="680"/>
      <c r="Y26" s="681"/>
      <c r="Z26" s="682">
        <v>0.6</v>
      </c>
      <c r="AA26" s="682"/>
      <c r="AB26" s="682"/>
      <c r="AC26" s="682"/>
      <c r="AD26" s="683" t="s">
        <v>132</v>
      </c>
      <c r="AE26" s="683"/>
      <c r="AF26" s="683"/>
      <c r="AG26" s="683"/>
      <c r="AH26" s="683"/>
      <c r="AI26" s="683"/>
      <c r="AJ26" s="683"/>
      <c r="AK26" s="683"/>
      <c r="AL26" s="684" t="s">
        <v>132</v>
      </c>
      <c r="AM26" s="685"/>
      <c r="AN26" s="685"/>
      <c r="AO26" s="686"/>
      <c r="AP26" s="697" t="s">
        <v>306</v>
      </c>
      <c r="AQ26" s="718"/>
      <c r="AR26" s="718"/>
      <c r="AS26" s="718"/>
      <c r="AT26" s="718"/>
      <c r="AU26" s="718"/>
      <c r="AV26" s="718"/>
      <c r="AW26" s="718"/>
      <c r="AX26" s="718"/>
      <c r="AY26" s="718"/>
      <c r="AZ26" s="718"/>
      <c r="BA26" s="718"/>
      <c r="BB26" s="718"/>
      <c r="BC26" s="718"/>
      <c r="BD26" s="718"/>
      <c r="BE26" s="718"/>
      <c r="BF26" s="699"/>
      <c r="BG26" s="679" t="s">
        <v>132</v>
      </c>
      <c r="BH26" s="680"/>
      <c r="BI26" s="680"/>
      <c r="BJ26" s="680"/>
      <c r="BK26" s="680"/>
      <c r="BL26" s="680"/>
      <c r="BM26" s="680"/>
      <c r="BN26" s="681"/>
      <c r="BO26" s="682" t="s">
        <v>243</v>
      </c>
      <c r="BP26" s="682"/>
      <c r="BQ26" s="682"/>
      <c r="BR26" s="682"/>
      <c r="BS26" s="688" t="s">
        <v>243</v>
      </c>
      <c r="BT26" s="680"/>
      <c r="BU26" s="680"/>
      <c r="BV26" s="680"/>
      <c r="BW26" s="680"/>
      <c r="BX26" s="680"/>
      <c r="BY26" s="680"/>
      <c r="BZ26" s="680"/>
      <c r="CA26" s="680"/>
      <c r="CB26" s="689"/>
      <c r="CD26" s="694" t="s">
        <v>307</v>
      </c>
      <c r="CE26" s="695"/>
      <c r="CF26" s="695"/>
      <c r="CG26" s="695"/>
      <c r="CH26" s="695"/>
      <c r="CI26" s="695"/>
      <c r="CJ26" s="695"/>
      <c r="CK26" s="695"/>
      <c r="CL26" s="695"/>
      <c r="CM26" s="695"/>
      <c r="CN26" s="695"/>
      <c r="CO26" s="695"/>
      <c r="CP26" s="695"/>
      <c r="CQ26" s="696"/>
      <c r="CR26" s="679">
        <v>343732</v>
      </c>
      <c r="CS26" s="680"/>
      <c r="CT26" s="680"/>
      <c r="CU26" s="680"/>
      <c r="CV26" s="680"/>
      <c r="CW26" s="680"/>
      <c r="CX26" s="680"/>
      <c r="CY26" s="681"/>
      <c r="CZ26" s="684">
        <v>13.9</v>
      </c>
      <c r="DA26" s="713"/>
      <c r="DB26" s="713"/>
      <c r="DC26" s="717"/>
      <c r="DD26" s="688">
        <v>328103</v>
      </c>
      <c r="DE26" s="680"/>
      <c r="DF26" s="680"/>
      <c r="DG26" s="680"/>
      <c r="DH26" s="680"/>
      <c r="DI26" s="680"/>
      <c r="DJ26" s="680"/>
      <c r="DK26" s="681"/>
      <c r="DL26" s="688" t="s">
        <v>243</v>
      </c>
      <c r="DM26" s="680"/>
      <c r="DN26" s="680"/>
      <c r="DO26" s="680"/>
      <c r="DP26" s="680"/>
      <c r="DQ26" s="680"/>
      <c r="DR26" s="680"/>
      <c r="DS26" s="680"/>
      <c r="DT26" s="680"/>
      <c r="DU26" s="680"/>
      <c r="DV26" s="681"/>
      <c r="DW26" s="684" t="s">
        <v>243</v>
      </c>
      <c r="DX26" s="713"/>
      <c r="DY26" s="713"/>
      <c r="DZ26" s="713"/>
      <c r="EA26" s="713"/>
      <c r="EB26" s="713"/>
      <c r="EC26" s="714"/>
    </row>
    <row r="27" spans="2:133" ht="11.25" customHeight="1" x14ac:dyDescent="0.2">
      <c r="B27" s="676" t="s">
        <v>308</v>
      </c>
      <c r="C27" s="677"/>
      <c r="D27" s="677"/>
      <c r="E27" s="677"/>
      <c r="F27" s="677"/>
      <c r="G27" s="677"/>
      <c r="H27" s="677"/>
      <c r="I27" s="677"/>
      <c r="J27" s="677"/>
      <c r="K27" s="677"/>
      <c r="L27" s="677"/>
      <c r="M27" s="677"/>
      <c r="N27" s="677"/>
      <c r="O27" s="677"/>
      <c r="P27" s="677"/>
      <c r="Q27" s="678"/>
      <c r="R27" s="679">
        <v>159892</v>
      </c>
      <c r="S27" s="680"/>
      <c r="T27" s="680"/>
      <c r="U27" s="680"/>
      <c r="V27" s="680"/>
      <c r="W27" s="680"/>
      <c r="X27" s="680"/>
      <c r="Y27" s="681"/>
      <c r="Z27" s="682">
        <v>6.2</v>
      </c>
      <c r="AA27" s="682"/>
      <c r="AB27" s="682"/>
      <c r="AC27" s="682"/>
      <c r="AD27" s="683" t="s">
        <v>132</v>
      </c>
      <c r="AE27" s="683"/>
      <c r="AF27" s="683"/>
      <c r="AG27" s="683"/>
      <c r="AH27" s="683"/>
      <c r="AI27" s="683"/>
      <c r="AJ27" s="683"/>
      <c r="AK27" s="683"/>
      <c r="AL27" s="684" t="s">
        <v>132</v>
      </c>
      <c r="AM27" s="685"/>
      <c r="AN27" s="685"/>
      <c r="AO27" s="686"/>
      <c r="AP27" s="676" t="s">
        <v>309</v>
      </c>
      <c r="AQ27" s="677"/>
      <c r="AR27" s="677"/>
      <c r="AS27" s="677"/>
      <c r="AT27" s="677"/>
      <c r="AU27" s="677"/>
      <c r="AV27" s="677"/>
      <c r="AW27" s="677"/>
      <c r="AX27" s="677"/>
      <c r="AY27" s="677"/>
      <c r="AZ27" s="677"/>
      <c r="BA27" s="677"/>
      <c r="BB27" s="677"/>
      <c r="BC27" s="677"/>
      <c r="BD27" s="677"/>
      <c r="BE27" s="677"/>
      <c r="BF27" s="678"/>
      <c r="BG27" s="679">
        <v>1378670</v>
      </c>
      <c r="BH27" s="680"/>
      <c r="BI27" s="680"/>
      <c r="BJ27" s="680"/>
      <c r="BK27" s="680"/>
      <c r="BL27" s="680"/>
      <c r="BM27" s="680"/>
      <c r="BN27" s="681"/>
      <c r="BO27" s="682">
        <v>100</v>
      </c>
      <c r="BP27" s="682"/>
      <c r="BQ27" s="682"/>
      <c r="BR27" s="682"/>
      <c r="BS27" s="688" t="s">
        <v>243</v>
      </c>
      <c r="BT27" s="680"/>
      <c r="BU27" s="680"/>
      <c r="BV27" s="680"/>
      <c r="BW27" s="680"/>
      <c r="BX27" s="680"/>
      <c r="BY27" s="680"/>
      <c r="BZ27" s="680"/>
      <c r="CA27" s="680"/>
      <c r="CB27" s="689"/>
      <c r="CD27" s="694" t="s">
        <v>310</v>
      </c>
      <c r="CE27" s="695"/>
      <c r="CF27" s="695"/>
      <c r="CG27" s="695"/>
      <c r="CH27" s="695"/>
      <c r="CI27" s="695"/>
      <c r="CJ27" s="695"/>
      <c r="CK27" s="695"/>
      <c r="CL27" s="695"/>
      <c r="CM27" s="695"/>
      <c r="CN27" s="695"/>
      <c r="CO27" s="695"/>
      <c r="CP27" s="695"/>
      <c r="CQ27" s="696"/>
      <c r="CR27" s="679">
        <v>139176</v>
      </c>
      <c r="CS27" s="715"/>
      <c r="CT27" s="715"/>
      <c r="CU27" s="715"/>
      <c r="CV27" s="715"/>
      <c r="CW27" s="715"/>
      <c r="CX27" s="715"/>
      <c r="CY27" s="716"/>
      <c r="CZ27" s="684">
        <v>5.6</v>
      </c>
      <c r="DA27" s="713"/>
      <c r="DB27" s="713"/>
      <c r="DC27" s="717"/>
      <c r="DD27" s="688">
        <v>59791</v>
      </c>
      <c r="DE27" s="715"/>
      <c r="DF27" s="715"/>
      <c r="DG27" s="715"/>
      <c r="DH27" s="715"/>
      <c r="DI27" s="715"/>
      <c r="DJ27" s="715"/>
      <c r="DK27" s="716"/>
      <c r="DL27" s="688">
        <v>59791</v>
      </c>
      <c r="DM27" s="715"/>
      <c r="DN27" s="715"/>
      <c r="DO27" s="715"/>
      <c r="DP27" s="715"/>
      <c r="DQ27" s="715"/>
      <c r="DR27" s="715"/>
      <c r="DS27" s="715"/>
      <c r="DT27" s="715"/>
      <c r="DU27" s="715"/>
      <c r="DV27" s="716"/>
      <c r="DW27" s="684">
        <v>3.8</v>
      </c>
      <c r="DX27" s="713"/>
      <c r="DY27" s="713"/>
      <c r="DZ27" s="713"/>
      <c r="EA27" s="713"/>
      <c r="EB27" s="713"/>
      <c r="EC27" s="714"/>
    </row>
    <row r="28" spans="2:133" ht="11.25" customHeight="1" x14ac:dyDescent="0.2">
      <c r="B28" s="721" t="s">
        <v>311</v>
      </c>
      <c r="C28" s="722"/>
      <c r="D28" s="722"/>
      <c r="E28" s="722"/>
      <c r="F28" s="722"/>
      <c r="G28" s="722"/>
      <c r="H28" s="722"/>
      <c r="I28" s="722"/>
      <c r="J28" s="722"/>
      <c r="K28" s="722"/>
      <c r="L28" s="722"/>
      <c r="M28" s="722"/>
      <c r="N28" s="722"/>
      <c r="O28" s="722"/>
      <c r="P28" s="722"/>
      <c r="Q28" s="723"/>
      <c r="R28" s="679" t="s">
        <v>243</v>
      </c>
      <c r="S28" s="680"/>
      <c r="T28" s="680"/>
      <c r="U28" s="680"/>
      <c r="V28" s="680"/>
      <c r="W28" s="680"/>
      <c r="X28" s="680"/>
      <c r="Y28" s="681"/>
      <c r="Z28" s="682" t="s">
        <v>132</v>
      </c>
      <c r="AA28" s="682"/>
      <c r="AB28" s="682"/>
      <c r="AC28" s="682"/>
      <c r="AD28" s="683" t="s">
        <v>132</v>
      </c>
      <c r="AE28" s="683"/>
      <c r="AF28" s="683"/>
      <c r="AG28" s="683"/>
      <c r="AH28" s="683"/>
      <c r="AI28" s="683"/>
      <c r="AJ28" s="683"/>
      <c r="AK28" s="683"/>
      <c r="AL28" s="684" t="s">
        <v>132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312</v>
      </c>
      <c r="CE28" s="695"/>
      <c r="CF28" s="695"/>
      <c r="CG28" s="695"/>
      <c r="CH28" s="695"/>
      <c r="CI28" s="695"/>
      <c r="CJ28" s="695"/>
      <c r="CK28" s="695"/>
      <c r="CL28" s="695"/>
      <c r="CM28" s="695"/>
      <c r="CN28" s="695"/>
      <c r="CO28" s="695"/>
      <c r="CP28" s="695"/>
      <c r="CQ28" s="696"/>
      <c r="CR28" s="679">
        <v>17760</v>
      </c>
      <c r="CS28" s="680"/>
      <c r="CT28" s="680"/>
      <c r="CU28" s="680"/>
      <c r="CV28" s="680"/>
      <c r="CW28" s="680"/>
      <c r="CX28" s="680"/>
      <c r="CY28" s="681"/>
      <c r="CZ28" s="684">
        <v>0.7</v>
      </c>
      <c r="DA28" s="713"/>
      <c r="DB28" s="713"/>
      <c r="DC28" s="717"/>
      <c r="DD28" s="688">
        <v>17760</v>
      </c>
      <c r="DE28" s="680"/>
      <c r="DF28" s="680"/>
      <c r="DG28" s="680"/>
      <c r="DH28" s="680"/>
      <c r="DI28" s="680"/>
      <c r="DJ28" s="680"/>
      <c r="DK28" s="681"/>
      <c r="DL28" s="688">
        <v>17760</v>
      </c>
      <c r="DM28" s="680"/>
      <c r="DN28" s="680"/>
      <c r="DO28" s="680"/>
      <c r="DP28" s="680"/>
      <c r="DQ28" s="680"/>
      <c r="DR28" s="680"/>
      <c r="DS28" s="680"/>
      <c r="DT28" s="680"/>
      <c r="DU28" s="680"/>
      <c r="DV28" s="681"/>
      <c r="DW28" s="684">
        <v>1.1000000000000001</v>
      </c>
      <c r="DX28" s="713"/>
      <c r="DY28" s="713"/>
      <c r="DZ28" s="713"/>
      <c r="EA28" s="713"/>
      <c r="EB28" s="713"/>
      <c r="EC28" s="714"/>
    </row>
    <row r="29" spans="2:133" ht="11.25" customHeight="1" x14ac:dyDescent="0.2">
      <c r="B29" s="676" t="s">
        <v>313</v>
      </c>
      <c r="C29" s="677"/>
      <c r="D29" s="677"/>
      <c r="E29" s="677"/>
      <c r="F29" s="677"/>
      <c r="G29" s="677"/>
      <c r="H29" s="677"/>
      <c r="I29" s="677"/>
      <c r="J29" s="677"/>
      <c r="K29" s="677"/>
      <c r="L29" s="677"/>
      <c r="M29" s="677"/>
      <c r="N29" s="677"/>
      <c r="O29" s="677"/>
      <c r="P29" s="677"/>
      <c r="Q29" s="678"/>
      <c r="R29" s="679">
        <v>219071</v>
      </c>
      <c r="S29" s="680"/>
      <c r="T29" s="680"/>
      <c r="U29" s="680"/>
      <c r="V29" s="680"/>
      <c r="W29" s="680"/>
      <c r="X29" s="680"/>
      <c r="Y29" s="681"/>
      <c r="Z29" s="682">
        <v>8.6</v>
      </c>
      <c r="AA29" s="682"/>
      <c r="AB29" s="682"/>
      <c r="AC29" s="682"/>
      <c r="AD29" s="683" t="s">
        <v>132</v>
      </c>
      <c r="AE29" s="683"/>
      <c r="AF29" s="683"/>
      <c r="AG29" s="683"/>
      <c r="AH29" s="683"/>
      <c r="AI29" s="683"/>
      <c r="AJ29" s="683"/>
      <c r="AK29" s="683"/>
      <c r="AL29" s="684" t="s">
        <v>132</v>
      </c>
      <c r="AM29" s="685"/>
      <c r="AN29" s="685"/>
      <c r="AO29" s="686"/>
      <c r="AP29" s="658" t="s">
        <v>232</v>
      </c>
      <c r="AQ29" s="659"/>
      <c r="AR29" s="659"/>
      <c r="AS29" s="659"/>
      <c r="AT29" s="659"/>
      <c r="AU29" s="659"/>
      <c r="AV29" s="659"/>
      <c r="AW29" s="659"/>
      <c r="AX29" s="659"/>
      <c r="AY29" s="659"/>
      <c r="AZ29" s="659"/>
      <c r="BA29" s="659"/>
      <c r="BB29" s="659"/>
      <c r="BC29" s="659"/>
      <c r="BD29" s="659"/>
      <c r="BE29" s="659"/>
      <c r="BF29" s="660"/>
      <c r="BG29" s="658" t="s">
        <v>314</v>
      </c>
      <c r="BH29" s="719"/>
      <c r="BI29" s="719"/>
      <c r="BJ29" s="719"/>
      <c r="BK29" s="719"/>
      <c r="BL29" s="719"/>
      <c r="BM29" s="719"/>
      <c r="BN29" s="719"/>
      <c r="BO29" s="719"/>
      <c r="BP29" s="719"/>
      <c r="BQ29" s="720"/>
      <c r="BR29" s="658" t="s">
        <v>315</v>
      </c>
      <c r="BS29" s="719"/>
      <c r="BT29" s="719"/>
      <c r="BU29" s="719"/>
      <c r="BV29" s="719"/>
      <c r="BW29" s="719"/>
      <c r="BX29" s="719"/>
      <c r="BY29" s="719"/>
      <c r="BZ29" s="719"/>
      <c r="CA29" s="719"/>
      <c r="CB29" s="720"/>
      <c r="CD29" s="742" t="s">
        <v>316</v>
      </c>
      <c r="CE29" s="743"/>
      <c r="CF29" s="694" t="s">
        <v>317</v>
      </c>
      <c r="CG29" s="695"/>
      <c r="CH29" s="695"/>
      <c r="CI29" s="695"/>
      <c r="CJ29" s="695"/>
      <c r="CK29" s="695"/>
      <c r="CL29" s="695"/>
      <c r="CM29" s="695"/>
      <c r="CN29" s="695"/>
      <c r="CO29" s="695"/>
      <c r="CP29" s="695"/>
      <c r="CQ29" s="696"/>
      <c r="CR29" s="679">
        <v>17760</v>
      </c>
      <c r="CS29" s="715"/>
      <c r="CT29" s="715"/>
      <c r="CU29" s="715"/>
      <c r="CV29" s="715"/>
      <c r="CW29" s="715"/>
      <c r="CX29" s="715"/>
      <c r="CY29" s="716"/>
      <c r="CZ29" s="684">
        <v>0.7</v>
      </c>
      <c r="DA29" s="713"/>
      <c r="DB29" s="713"/>
      <c r="DC29" s="717"/>
      <c r="DD29" s="688">
        <v>17760</v>
      </c>
      <c r="DE29" s="715"/>
      <c r="DF29" s="715"/>
      <c r="DG29" s="715"/>
      <c r="DH29" s="715"/>
      <c r="DI29" s="715"/>
      <c r="DJ29" s="715"/>
      <c r="DK29" s="716"/>
      <c r="DL29" s="688">
        <v>17760</v>
      </c>
      <c r="DM29" s="715"/>
      <c r="DN29" s="715"/>
      <c r="DO29" s="715"/>
      <c r="DP29" s="715"/>
      <c r="DQ29" s="715"/>
      <c r="DR29" s="715"/>
      <c r="DS29" s="715"/>
      <c r="DT29" s="715"/>
      <c r="DU29" s="715"/>
      <c r="DV29" s="716"/>
      <c r="DW29" s="684">
        <v>1.1000000000000001</v>
      </c>
      <c r="DX29" s="713"/>
      <c r="DY29" s="713"/>
      <c r="DZ29" s="713"/>
      <c r="EA29" s="713"/>
      <c r="EB29" s="713"/>
      <c r="EC29" s="714"/>
    </row>
    <row r="30" spans="2:133" ht="11.25" customHeight="1" x14ac:dyDescent="0.2">
      <c r="B30" s="676" t="s">
        <v>318</v>
      </c>
      <c r="C30" s="677"/>
      <c r="D30" s="677"/>
      <c r="E30" s="677"/>
      <c r="F30" s="677"/>
      <c r="G30" s="677"/>
      <c r="H30" s="677"/>
      <c r="I30" s="677"/>
      <c r="J30" s="677"/>
      <c r="K30" s="677"/>
      <c r="L30" s="677"/>
      <c r="M30" s="677"/>
      <c r="N30" s="677"/>
      <c r="O30" s="677"/>
      <c r="P30" s="677"/>
      <c r="Q30" s="678"/>
      <c r="R30" s="679">
        <v>32493</v>
      </c>
      <c r="S30" s="680"/>
      <c r="T30" s="680"/>
      <c r="U30" s="680"/>
      <c r="V30" s="680"/>
      <c r="W30" s="680"/>
      <c r="X30" s="680"/>
      <c r="Y30" s="681"/>
      <c r="Z30" s="682">
        <v>1.3</v>
      </c>
      <c r="AA30" s="682"/>
      <c r="AB30" s="682"/>
      <c r="AC30" s="682"/>
      <c r="AD30" s="683">
        <v>4738</v>
      </c>
      <c r="AE30" s="683"/>
      <c r="AF30" s="683"/>
      <c r="AG30" s="683"/>
      <c r="AH30" s="683"/>
      <c r="AI30" s="683"/>
      <c r="AJ30" s="683"/>
      <c r="AK30" s="683"/>
      <c r="AL30" s="684">
        <v>0.3</v>
      </c>
      <c r="AM30" s="685"/>
      <c r="AN30" s="685"/>
      <c r="AO30" s="686"/>
      <c r="AP30" s="727" t="s">
        <v>319</v>
      </c>
      <c r="AQ30" s="728"/>
      <c r="AR30" s="728"/>
      <c r="AS30" s="728"/>
      <c r="AT30" s="733" t="s">
        <v>320</v>
      </c>
      <c r="AU30" s="230"/>
      <c r="AV30" s="230"/>
      <c r="AW30" s="230"/>
      <c r="AX30" s="665" t="s">
        <v>195</v>
      </c>
      <c r="AY30" s="666"/>
      <c r="AZ30" s="666"/>
      <c r="BA30" s="666"/>
      <c r="BB30" s="666"/>
      <c r="BC30" s="666"/>
      <c r="BD30" s="666"/>
      <c r="BE30" s="666"/>
      <c r="BF30" s="667"/>
      <c r="BG30" s="739">
        <v>99.8</v>
      </c>
      <c r="BH30" s="740"/>
      <c r="BI30" s="740"/>
      <c r="BJ30" s="740"/>
      <c r="BK30" s="740"/>
      <c r="BL30" s="740"/>
      <c r="BM30" s="674">
        <v>99.5</v>
      </c>
      <c r="BN30" s="740"/>
      <c r="BO30" s="740"/>
      <c r="BP30" s="740"/>
      <c r="BQ30" s="741"/>
      <c r="BR30" s="739">
        <v>99.9</v>
      </c>
      <c r="BS30" s="740"/>
      <c r="BT30" s="740"/>
      <c r="BU30" s="740"/>
      <c r="BV30" s="740"/>
      <c r="BW30" s="740"/>
      <c r="BX30" s="674">
        <v>99.5</v>
      </c>
      <c r="BY30" s="740"/>
      <c r="BZ30" s="740"/>
      <c r="CA30" s="740"/>
      <c r="CB30" s="741"/>
      <c r="CD30" s="744"/>
      <c r="CE30" s="745"/>
      <c r="CF30" s="694" t="s">
        <v>321</v>
      </c>
      <c r="CG30" s="695"/>
      <c r="CH30" s="695"/>
      <c r="CI30" s="695"/>
      <c r="CJ30" s="695"/>
      <c r="CK30" s="695"/>
      <c r="CL30" s="695"/>
      <c r="CM30" s="695"/>
      <c r="CN30" s="695"/>
      <c r="CO30" s="695"/>
      <c r="CP30" s="695"/>
      <c r="CQ30" s="696"/>
      <c r="CR30" s="679">
        <v>17241</v>
      </c>
      <c r="CS30" s="680"/>
      <c r="CT30" s="680"/>
      <c r="CU30" s="680"/>
      <c r="CV30" s="680"/>
      <c r="CW30" s="680"/>
      <c r="CX30" s="680"/>
      <c r="CY30" s="681"/>
      <c r="CZ30" s="684">
        <v>0.7</v>
      </c>
      <c r="DA30" s="713"/>
      <c r="DB30" s="713"/>
      <c r="DC30" s="717"/>
      <c r="DD30" s="688">
        <v>17241</v>
      </c>
      <c r="DE30" s="680"/>
      <c r="DF30" s="680"/>
      <c r="DG30" s="680"/>
      <c r="DH30" s="680"/>
      <c r="DI30" s="680"/>
      <c r="DJ30" s="680"/>
      <c r="DK30" s="681"/>
      <c r="DL30" s="688">
        <v>17241</v>
      </c>
      <c r="DM30" s="680"/>
      <c r="DN30" s="680"/>
      <c r="DO30" s="680"/>
      <c r="DP30" s="680"/>
      <c r="DQ30" s="680"/>
      <c r="DR30" s="680"/>
      <c r="DS30" s="680"/>
      <c r="DT30" s="680"/>
      <c r="DU30" s="680"/>
      <c r="DV30" s="681"/>
      <c r="DW30" s="684">
        <v>1.1000000000000001</v>
      </c>
      <c r="DX30" s="713"/>
      <c r="DY30" s="713"/>
      <c r="DZ30" s="713"/>
      <c r="EA30" s="713"/>
      <c r="EB30" s="713"/>
      <c r="EC30" s="714"/>
    </row>
    <row r="31" spans="2:133" ht="11.25" customHeight="1" x14ac:dyDescent="0.2">
      <c r="B31" s="676" t="s">
        <v>322</v>
      </c>
      <c r="C31" s="677"/>
      <c r="D31" s="677"/>
      <c r="E31" s="677"/>
      <c r="F31" s="677"/>
      <c r="G31" s="677"/>
      <c r="H31" s="677"/>
      <c r="I31" s="677"/>
      <c r="J31" s="677"/>
      <c r="K31" s="677"/>
      <c r="L31" s="677"/>
      <c r="M31" s="677"/>
      <c r="N31" s="677"/>
      <c r="O31" s="677"/>
      <c r="P31" s="677"/>
      <c r="Q31" s="678"/>
      <c r="R31" s="679">
        <v>30428</v>
      </c>
      <c r="S31" s="680"/>
      <c r="T31" s="680"/>
      <c r="U31" s="680"/>
      <c r="V31" s="680"/>
      <c r="W31" s="680"/>
      <c r="X31" s="680"/>
      <c r="Y31" s="681"/>
      <c r="Z31" s="682">
        <v>1.2</v>
      </c>
      <c r="AA31" s="682"/>
      <c r="AB31" s="682"/>
      <c r="AC31" s="682"/>
      <c r="AD31" s="683" t="s">
        <v>132</v>
      </c>
      <c r="AE31" s="683"/>
      <c r="AF31" s="683"/>
      <c r="AG31" s="683"/>
      <c r="AH31" s="683"/>
      <c r="AI31" s="683"/>
      <c r="AJ31" s="683"/>
      <c r="AK31" s="683"/>
      <c r="AL31" s="684" t="s">
        <v>132</v>
      </c>
      <c r="AM31" s="685"/>
      <c r="AN31" s="685"/>
      <c r="AO31" s="686"/>
      <c r="AP31" s="729"/>
      <c r="AQ31" s="730"/>
      <c r="AR31" s="730"/>
      <c r="AS31" s="730"/>
      <c r="AT31" s="734"/>
      <c r="AU31" s="229" t="s">
        <v>323</v>
      </c>
      <c r="AV31" s="229"/>
      <c r="AW31" s="229"/>
      <c r="AX31" s="676" t="s">
        <v>324</v>
      </c>
      <c r="AY31" s="677"/>
      <c r="AZ31" s="677"/>
      <c r="BA31" s="677"/>
      <c r="BB31" s="677"/>
      <c r="BC31" s="677"/>
      <c r="BD31" s="677"/>
      <c r="BE31" s="677"/>
      <c r="BF31" s="678"/>
      <c r="BG31" s="736">
        <v>99.1</v>
      </c>
      <c r="BH31" s="715"/>
      <c r="BI31" s="715"/>
      <c r="BJ31" s="715"/>
      <c r="BK31" s="715"/>
      <c r="BL31" s="715"/>
      <c r="BM31" s="685">
        <v>97.9</v>
      </c>
      <c r="BN31" s="737"/>
      <c r="BO31" s="737"/>
      <c r="BP31" s="737"/>
      <c r="BQ31" s="738"/>
      <c r="BR31" s="736">
        <v>99.5</v>
      </c>
      <c r="BS31" s="715"/>
      <c r="BT31" s="715"/>
      <c r="BU31" s="715"/>
      <c r="BV31" s="715"/>
      <c r="BW31" s="715"/>
      <c r="BX31" s="685">
        <v>98</v>
      </c>
      <c r="BY31" s="737"/>
      <c r="BZ31" s="737"/>
      <c r="CA31" s="737"/>
      <c r="CB31" s="738"/>
      <c r="CD31" s="744"/>
      <c r="CE31" s="745"/>
      <c r="CF31" s="694" t="s">
        <v>325</v>
      </c>
      <c r="CG31" s="695"/>
      <c r="CH31" s="695"/>
      <c r="CI31" s="695"/>
      <c r="CJ31" s="695"/>
      <c r="CK31" s="695"/>
      <c r="CL31" s="695"/>
      <c r="CM31" s="695"/>
      <c r="CN31" s="695"/>
      <c r="CO31" s="695"/>
      <c r="CP31" s="695"/>
      <c r="CQ31" s="696"/>
      <c r="CR31" s="679">
        <v>519</v>
      </c>
      <c r="CS31" s="715"/>
      <c r="CT31" s="715"/>
      <c r="CU31" s="715"/>
      <c r="CV31" s="715"/>
      <c r="CW31" s="715"/>
      <c r="CX31" s="715"/>
      <c r="CY31" s="716"/>
      <c r="CZ31" s="684">
        <v>0</v>
      </c>
      <c r="DA31" s="713"/>
      <c r="DB31" s="713"/>
      <c r="DC31" s="717"/>
      <c r="DD31" s="688">
        <v>519</v>
      </c>
      <c r="DE31" s="715"/>
      <c r="DF31" s="715"/>
      <c r="DG31" s="715"/>
      <c r="DH31" s="715"/>
      <c r="DI31" s="715"/>
      <c r="DJ31" s="715"/>
      <c r="DK31" s="716"/>
      <c r="DL31" s="688">
        <v>519</v>
      </c>
      <c r="DM31" s="715"/>
      <c r="DN31" s="715"/>
      <c r="DO31" s="715"/>
      <c r="DP31" s="715"/>
      <c r="DQ31" s="715"/>
      <c r="DR31" s="715"/>
      <c r="DS31" s="715"/>
      <c r="DT31" s="715"/>
      <c r="DU31" s="715"/>
      <c r="DV31" s="716"/>
      <c r="DW31" s="684">
        <v>0</v>
      </c>
      <c r="DX31" s="713"/>
      <c r="DY31" s="713"/>
      <c r="DZ31" s="713"/>
      <c r="EA31" s="713"/>
      <c r="EB31" s="713"/>
      <c r="EC31" s="714"/>
    </row>
    <row r="32" spans="2:133" ht="11.25" customHeight="1" x14ac:dyDescent="0.2">
      <c r="B32" s="676" t="s">
        <v>326</v>
      </c>
      <c r="C32" s="677"/>
      <c r="D32" s="677"/>
      <c r="E32" s="677"/>
      <c r="F32" s="677"/>
      <c r="G32" s="677"/>
      <c r="H32" s="677"/>
      <c r="I32" s="677"/>
      <c r="J32" s="677"/>
      <c r="K32" s="677"/>
      <c r="L32" s="677"/>
      <c r="M32" s="677"/>
      <c r="N32" s="677"/>
      <c r="O32" s="677"/>
      <c r="P32" s="677"/>
      <c r="Q32" s="678"/>
      <c r="R32" s="679">
        <v>83730</v>
      </c>
      <c r="S32" s="680"/>
      <c r="T32" s="680"/>
      <c r="U32" s="680"/>
      <c r="V32" s="680"/>
      <c r="W32" s="680"/>
      <c r="X32" s="680"/>
      <c r="Y32" s="681"/>
      <c r="Z32" s="682">
        <v>3.3</v>
      </c>
      <c r="AA32" s="682"/>
      <c r="AB32" s="682"/>
      <c r="AC32" s="682"/>
      <c r="AD32" s="683" t="s">
        <v>132</v>
      </c>
      <c r="AE32" s="683"/>
      <c r="AF32" s="683"/>
      <c r="AG32" s="683"/>
      <c r="AH32" s="683"/>
      <c r="AI32" s="683"/>
      <c r="AJ32" s="683"/>
      <c r="AK32" s="683"/>
      <c r="AL32" s="684" t="s">
        <v>243</v>
      </c>
      <c r="AM32" s="685"/>
      <c r="AN32" s="685"/>
      <c r="AO32" s="686"/>
      <c r="AP32" s="731"/>
      <c r="AQ32" s="732"/>
      <c r="AR32" s="732"/>
      <c r="AS32" s="732"/>
      <c r="AT32" s="735"/>
      <c r="AU32" s="231"/>
      <c r="AV32" s="231"/>
      <c r="AW32" s="231"/>
      <c r="AX32" s="724" t="s">
        <v>327</v>
      </c>
      <c r="AY32" s="725"/>
      <c r="AZ32" s="725"/>
      <c r="BA32" s="725"/>
      <c r="BB32" s="725"/>
      <c r="BC32" s="725"/>
      <c r="BD32" s="725"/>
      <c r="BE32" s="725"/>
      <c r="BF32" s="726"/>
      <c r="BG32" s="748">
        <v>99.5</v>
      </c>
      <c r="BH32" s="749"/>
      <c r="BI32" s="749"/>
      <c r="BJ32" s="749"/>
      <c r="BK32" s="749"/>
      <c r="BL32" s="749"/>
      <c r="BM32" s="750">
        <v>98.1</v>
      </c>
      <c r="BN32" s="749"/>
      <c r="BO32" s="749"/>
      <c r="BP32" s="749"/>
      <c r="BQ32" s="751"/>
      <c r="BR32" s="748">
        <v>99.7</v>
      </c>
      <c r="BS32" s="749"/>
      <c r="BT32" s="749"/>
      <c r="BU32" s="749"/>
      <c r="BV32" s="749"/>
      <c r="BW32" s="749"/>
      <c r="BX32" s="750">
        <v>98.3</v>
      </c>
      <c r="BY32" s="749"/>
      <c r="BZ32" s="749"/>
      <c r="CA32" s="749"/>
      <c r="CB32" s="751"/>
      <c r="CD32" s="746"/>
      <c r="CE32" s="747"/>
      <c r="CF32" s="694" t="s">
        <v>328</v>
      </c>
      <c r="CG32" s="695"/>
      <c r="CH32" s="695"/>
      <c r="CI32" s="695"/>
      <c r="CJ32" s="695"/>
      <c r="CK32" s="695"/>
      <c r="CL32" s="695"/>
      <c r="CM32" s="695"/>
      <c r="CN32" s="695"/>
      <c r="CO32" s="695"/>
      <c r="CP32" s="695"/>
      <c r="CQ32" s="696"/>
      <c r="CR32" s="679" t="s">
        <v>243</v>
      </c>
      <c r="CS32" s="680"/>
      <c r="CT32" s="680"/>
      <c r="CU32" s="680"/>
      <c r="CV32" s="680"/>
      <c r="CW32" s="680"/>
      <c r="CX32" s="680"/>
      <c r="CY32" s="681"/>
      <c r="CZ32" s="684" t="s">
        <v>132</v>
      </c>
      <c r="DA32" s="713"/>
      <c r="DB32" s="713"/>
      <c r="DC32" s="717"/>
      <c r="DD32" s="688" t="s">
        <v>243</v>
      </c>
      <c r="DE32" s="680"/>
      <c r="DF32" s="680"/>
      <c r="DG32" s="680"/>
      <c r="DH32" s="680"/>
      <c r="DI32" s="680"/>
      <c r="DJ32" s="680"/>
      <c r="DK32" s="681"/>
      <c r="DL32" s="688" t="s">
        <v>132</v>
      </c>
      <c r="DM32" s="680"/>
      <c r="DN32" s="680"/>
      <c r="DO32" s="680"/>
      <c r="DP32" s="680"/>
      <c r="DQ32" s="680"/>
      <c r="DR32" s="680"/>
      <c r="DS32" s="680"/>
      <c r="DT32" s="680"/>
      <c r="DU32" s="680"/>
      <c r="DV32" s="681"/>
      <c r="DW32" s="684" t="s">
        <v>243</v>
      </c>
      <c r="DX32" s="713"/>
      <c r="DY32" s="713"/>
      <c r="DZ32" s="713"/>
      <c r="EA32" s="713"/>
      <c r="EB32" s="713"/>
      <c r="EC32" s="714"/>
    </row>
    <row r="33" spans="2:133" ht="11.25" customHeight="1" x14ac:dyDescent="0.2">
      <c r="B33" s="676" t="s">
        <v>329</v>
      </c>
      <c r="C33" s="677"/>
      <c r="D33" s="677"/>
      <c r="E33" s="677"/>
      <c r="F33" s="677"/>
      <c r="G33" s="677"/>
      <c r="H33" s="677"/>
      <c r="I33" s="677"/>
      <c r="J33" s="677"/>
      <c r="K33" s="677"/>
      <c r="L33" s="677"/>
      <c r="M33" s="677"/>
      <c r="N33" s="677"/>
      <c r="O33" s="677"/>
      <c r="P33" s="677"/>
      <c r="Q33" s="678"/>
      <c r="R33" s="679">
        <v>246444</v>
      </c>
      <c r="S33" s="680"/>
      <c r="T33" s="680"/>
      <c r="U33" s="680"/>
      <c r="V33" s="680"/>
      <c r="W33" s="680"/>
      <c r="X33" s="680"/>
      <c r="Y33" s="681"/>
      <c r="Z33" s="682">
        <v>9.6</v>
      </c>
      <c r="AA33" s="682"/>
      <c r="AB33" s="682"/>
      <c r="AC33" s="682"/>
      <c r="AD33" s="683" t="s">
        <v>243</v>
      </c>
      <c r="AE33" s="683"/>
      <c r="AF33" s="683"/>
      <c r="AG33" s="683"/>
      <c r="AH33" s="683"/>
      <c r="AI33" s="683"/>
      <c r="AJ33" s="683"/>
      <c r="AK33" s="683"/>
      <c r="AL33" s="684" t="s">
        <v>132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330</v>
      </c>
      <c r="CE33" s="695"/>
      <c r="CF33" s="695"/>
      <c r="CG33" s="695"/>
      <c r="CH33" s="695"/>
      <c r="CI33" s="695"/>
      <c r="CJ33" s="695"/>
      <c r="CK33" s="695"/>
      <c r="CL33" s="695"/>
      <c r="CM33" s="695"/>
      <c r="CN33" s="695"/>
      <c r="CO33" s="695"/>
      <c r="CP33" s="695"/>
      <c r="CQ33" s="696"/>
      <c r="CR33" s="679">
        <v>1249635</v>
      </c>
      <c r="CS33" s="715"/>
      <c r="CT33" s="715"/>
      <c r="CU33" s="715"/>
      <c r="CV33" s="715"/>
      <c r="CW33" s="715"/>
      <c r="CX33" s="715"/>
      <c r="CY33" s="716"/>
      <c r="CZ33" s="684">
        <v>50.5</v>
      </c>
      <c r="DA33" s="713"/>
      <c r="DB33" s="713"/>
      <c r="DC33" s="717"/>
      <c r="DD33" s="688">
        <v>1061350</v>
      </c>
      <c r="DE33" s="715"/>
      <c r="DF33" s="715"/>
      <c r="DG33" s="715"/>
      <c r="DH33" s="715"/>
      <c r="DI33" s="715"/>
      <c r="DJ33" s="715"/>
      <c r="DK33" s="716"/>
      <c r="DL33" s="688">
        <v>777944</v>
      </c>
      <c r="DM33" s="715"/>
      <c r="DN33" s="715"/>
      <c r="DO33" s="715"/>
      <c r="DP33" s="715"/>
      <c r="DQ33" s="715"/>
      <c r="DR33" s="715"/>
      <c r="DS33" s="715"/>
      <c r="DT33" s="715"/>
      <c r="DU33" s="715"/>
      <c r="DV33" s="716"/>
      <c r="DW33" s="684">
        <v>49.4</v>
      </c>
      <c r="DX33" s="713"/>
      <c r="DY33" s="713"/>
      <c r="DZ33" s="713"/>
      <c r="EA33" s="713"/>
      <c r="EB33" s="713"/>
      <c r="EC33" s="714"/>
    </row>
    <row r="34" spans="2:133" ht="11.25" customHeight="1" x14ac:dyDescent="0.2">
      <c r="B34" s="676" t="s">
        <v>331</v>
      </c>
      <c r="C34" s="677"/>
      <c r="D34" s="677"/>
      <c r="E34" s="677"/>
      <c r="F34" s="677"/>
      <c r="G34" s="677"/>
      <c r="H34" s="677"/>
      <c r="I34" s="677"/>
      <c r="J34" s="677"/>
      <c r="K34" s="677"/>
      <c r="L34" s="677"/>
      <c r="M34" s="677"/>
      <c r="N34" s="677"/>
      <c r="O34" s="677"/>
      <c r="P34" s="677"/>
      <c r="Q34" s="678"/>
      <c r="R34" s="679">
        <v>36426</v>
      </c>
      <c r="S34" s="680"/>
      <c r="T34" s="680"/>
      <c r="U34" s="680"/>
      <c r="V34" s="680"/>
      <c r="W34" s="680"/>
      <c r="X34" s="680"/>
      <c r="Y34" s="681"/>
      <c r="Z34" s="682">
        <v>1.4</v>
      </c>
      <c r="AA34" s="682"/>
      <c r="AB34" s="682"/>
      <c r="AC34" s="682"/>
      <c r="AD34" s="683">
        <v>72</v>
      </c>
      <c r="AE34" s="683"/>
      <c r="AF34" s="683"/>
      <c r="AG34" s="683"/>
      <c r="AH34" s="683"/>
      <c r="AI34" s="683"/>
      <c r="AJ34" s="683"/>
      <c r="AK34" s="683"/>
      <c r="AL34" s="684">
        <v>0</v>
      </c>
      <c r="AM34" s="685"/>
      <c r="AN34" s="685"/>
      <c r="AO34" s="686"/>
      <c r="AP34" s="234"/>
      <c r="AQ34" s="658" t="s">
        <v>332</v>
      </c>
      <c r="AR34" s="659"/>
      <c r="AS34" s="659"/>
      <c r="AT34" s="659"/>
      <c r="AU34" s="659"/>
      <c r="AV34" s="659"/>
      <c r="AW34" s="659"/>
      <c r="AX34" s="659"/>
      <c r="AY34" s="659"/>
      <c r="AZ34" s="659"/>
      <c r="BA34" s="659"/>
      <c r="BB34" s="659"/>
      <c r="BC34" s="659"/>
      <c r="BD34" s="659"/>
      <c r="BE34" s="659"/>
      <c r="BF34" s="660"/>
      <c r="BG34" s="658" t="s">
        <v>333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334</v>
      </c>
      <c r="CE34" s="695"/>
      <c r="CF34" s="695"/>
      <c r="CG34" s="695"/>
      <c r="CH34" s="695"/>
      <c r="CI34" s="695"/>
      <c r="CJ34" s="695"/>
      <c r="CK34" s="695"/>
      <c r="CL34" s="695"/>
      <c r="CM34" s="695"/>
      <c r="CN34" s="695"/>
      <c r="CO34" s="695"/>
      <c r="CP34" s="695"/>
      <c r="CQ34" s="696"/>
      <c r="CR34" s="679">
        <v>461002</v>
      </c>
      <c r="CS34" s="680"/>
      <c r="CT34" s="680"/>
      <c r="CU34" s="680"/>
      <c r="CV34" s="680"/>
      <c r="CW34" s="680"/>
      <c r="CX34" s="680"/>
      <c r="CY34" s="681"/>
      <c r="CZ34" s="684">
        <v>18.600000000000001</v>
      </c>
      <c r="DA34" s="713"/>
      <c r="DB34" s="713"/>
      <c r="DC34" s="717"/>
      <c r="DD34" s="688">
        <v>379267</v>
      </c>
      <c r="DE34" s="680"/>
      <c r="DF34" s="680"/>
      <c r="DG34" s="680"/>
      <c r="DH34" s="680"/>
      <c r="DI34" s="680"/>
      <c r="DJ34" s="680"/>
      <c r="DK34" s="681"/>
      <c r="DL34" s="688">
        <v>352565</v>
      </c>
      <c r="DM34" s="680"/>
      <c r="DN34" s="680"/>
      <c r="DO34" s="680"/>
      <c r="DP34" s="680"/>
      <c r="DQ34" s="680"/>
      <c r="DR34" s="680"/>
      <c r="DS34" s="680"/>
      <c r="DT34" s="680"/>
      <c r="DU34" s="680"/>
      <c r="DV34" s="681"/>
      <c r="DW34" s="684">
        <v>22.4</v>
      </c>
      <c r="DX34" s="713"/>
      <c r="DY34" s="713"/>
      <c r="DZ34" s="713"/>
      <c r="EA34" s="713"/>
      <c r="EB34" s="713"/>
      <c r="EC34" s="714"/>
    </row>
    <row r="35" spans="2:133" ht="11.25" customHeight="1" x14ac:dyDescent="0.2">
      <c r="B35" s="676" t="s">
        <v>335</v>
      </c>
      <c r="C35" s="677"/>
      <c r="D35" s="677"/>
      <c r="E35" s="677"/>
      <c r="F35" s="677"/>
      <c r="G35" s="677"/>
      <c r="H35" s="677"/>
      <c r="I35" s="677"/>
      <c r="J35" s="677"/>
      <c r="K35" s="677"/>
      <c r="L35" s="677"/>
      <c r="M35" s="677"/>
      <c r="N35" s="677"/>
      <c r="O35" s="677"/>
      <c r="P35" s="677"/>
      <c r="Q35" s="678"/>
      <c r="R35" s="679">
        <v>123900</v>
      </c>
      <c r="S35" s="680"/>
      <c r="T35" s="680"/>
      <c r="U35" s="680"/>
      <c r="V35" s="680"/>
      <c r="W35" s="680"/>
      <c r="X35" s="680"/>
      <c r="Y35" s="681"/>
      <c r="Z35" s="682">
        <v>4.8</v>
      </c>
      <c r="AA35" s="682"/>
      <c r="AB35" s="682"/>
      <c r="AC35" s="682"/>
      <c r="AD35" s="683" t="s">
        <v>132</v>
      </c>
      <c r="AE35" s="683"/>
      <c r="AF35" s="683"/>
      <c r="AG35" s="683"/>
      <c r="AH35" s="683"/>
      <c r="AI35" s="683"/>
      <c r="AJ35" s="683"/>
      <c r="AK35" s="683"/>
      <c r="AL35" s="684" t="s">
        <v>243</v>
      </c>
      <c r="AM35" s="685"/>
      <c r="AN35" s="685"/>
      <c r="AO35" s="686"/>
      <c r="AP35" s="234"/>
      <c r="AQ35" s="752" t="s">
        <v>336</v>
      </c>
      <c r="AR35" s="753"/>
      <c r="AS35" s="753"/>
      <c r="AT35" s="753"/>
      <c r="AU35" s="753"/>
      <c r="AV35" s="753"/>
      <c r="AW35" s="753"/>
      <c r="AX35" s="753"/>
      <c r="AY35" s="754"/>
      <c r="AZ35" s="668">
        <v>263840</v>
      </c>
      <c r="BA35" s="669"/>
      <c r="BB35" s="669"/>
      <c r="BC35" s="669"/>
      <c r="BD35" s="669"/>
      <c r="BE35" s="669"/>
      <c r="BF35" s="755"/>
      <c r="BG35" s="690" t="s">
        <v>337</v>
      </c>
      <c r="BH35" s="691"/>
      <c r="BI35" s="691"/>
      <c r="BJ35" s="691"/>
      <c r="BK35" s="691"/>
      <c r="BL35" s="691"/>
      <c r="BM35" s="691"/>
      <c r="BN35" s="691"/>
      <c r="BO35" s="691"/>
      <c r="BP35" s="691"/>
      <c r="BQ35" s="691"/>
      <c r="BR35" s="691"/>
      <c r="BS35" s="691"/>
      <c r="BT35" s="691"/>
      <c r="BU35" s="692"/>
      <c r="BV35" s="668">
        <v>12820</v>
      </c>
      <c r="BW35" s="669"/>
      <c r="BX35" s="669"/>
      <c r="BY35" s="669"/>
      <c r="BZ35" s="669"/>
      <c r="CA35" s="669"/>
      <c r="CB35" s="755"/>
      <c r="CD35" s="694" t="s">
        <v>338</v>
      </c>
      <c r="CE35" s="695"/>
      <c r="CF35" s="695"/>
      <c r="CG35" s="695"/>
      <c r="CH35" s="695"/>
      <c r="CI35" s="695"/>
      <c r="CJ35" s="695"/>
      <c r="CK35" s="695"/>
      <c r="CL35" s="695"/>
      <c r="CM35" s="695"/>
      <c r="CN35" s="695"/>
      <c r="CO35" s="695"/>
      <c r="CP35" s="695"/>
      <c r="CQ35" s="696"/>
      <c r="CR35" s="679">
        <v>12070</v>
      </c>
      <c r="CS35" s="715"/>
      <c r="CT35" s="715"/>
      <c r="CU35" s="715"/>
      <c r="CV35" s="715"/>
      <c r="CW35" s="715"/>
      <c r="CX35" s="715"/>
      <c r="CY35" s="716"/>
      <c r="CZ35" s="684">
        <v>0.5</v>
      </c>
      <c r="DA35" s="713"/>
      <c r="DB35" s="713"/>
      <c r="DC35" s="717"/>
      <c r="DD35" s="688">
        <v>9835</v>
      </c>
      <c r="DE35" s="715"/>
      <c r="DF35" s="715"/>
      <c r="DG35" s="715"/>
      <c r="DH35" s="715"/>
      <c r="DI35" s="715"/>
      <c r="DJ35" s="715"/>
      <c r="DK35" s="716"/>
      <c r="DL35" s="688">
        <v>6881</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2">
      <c r="B36" s="676" t="s">
        <v>339</v>
      </c>
      <c r="C36" s="677"/>
      <c r="D36" s="677"/>
      <c r="E36" s="677"/>
      <c r="F36" s="677"/>
      <c r="G36" s="677"/>
      <c r="H36" s="677"/>
      <c r="I36" s="677"/>
      <c r="J36" s="677"/>
      <c r="K36" s="677"/>
      <c r="L36" s="677"/>
      <c r="M36" s="677"/>
      <c r="N36" s="677"/>
      <c r="O36" s="677"/>
      <c r="P36" s="677"/>
      <c r="Q36" s="678"/>
      <c r="R36" s="679" t="s">
        <v>243</v>
      </c>
      <c r="S36" s="680"/>
      <c r="T36" s="680"/>
      <c r="U36" s="680"/>
      <c r="V36" s="680"/>
      <c r="W36" s="680"/>
      <c r="X36" s="680"/>
      <c r="Y36" s="681"/>
      <c r="Z36" s="682" t="s">
        <v>243</v>
      </c>
      <c r="AA36" s="682"/>
      <c r="AB36" s="682"/>
      <c r="AC36" s="682"/>
      <c r="AD36" s="683" t="s">
        <v>243</v>
      </c>
      <c r="AE36" s="683"/>
      <c r="AF36" s="683"/>
      <c r="AG36" s="683"/>
      <c r="AH36" s="683"/>
      <c r="AI36" s="683"/>
      <c r="AJ36" s="683"/>
      <c r="AK36" s="683"/>
      <c r="AL36" s="684" t="s">
        <v>132</v>
      </c>
      <c r="AM36" s="685"/>
      <c r="AN36" s="685"/>
      <c r="AO36" s="686"/>
      <c r="AQ36" s="756" t="s">
        <v>340</v>
      </c>
      <c r="AR36" s="757"/>
      <c r="AS36" s="757"/>
      <c r="AT36" s="757"/>
      <c r="AU36" s="757"/>
      <c r="AV36" s="757"/>
      <c r="AW36" s="757"/>
      <c r="AX36" s="757"/>
      <c r="AY36" s="758"/>
      <c r="AZ36" s="679">
        <v>155289</v>
      </c>
      <c r="BA36" s="680"/>
      <c r="BB36" s="680"/>
      <c r="BC36" s="680"/>
      <c r="BD36" s="715"/>
      <c r="BE36" s="715"/>
      <c r="BF36" s="738"/>
      <c r="BG36" s="694" t="s">
        <v>341</v>
      </c>
      <c r="BH36" s="695"/>
      <c r="BI36" s="695"/>
      <c r="BJ36" s="695"/>
      <c r="BK36" s="695"/>
      <c r="BL36" s="695"/>
      <c r="BM36" s="695"/>
      <c r="BN36" s="695"/>
      <c r="BO36" s="695"/>
      <c r="BP36" s="695"/>
      <c r="BQ36" s="695"/>
      <c r="BR36" s="695"/>
      <c r="BS36" s="695"/>
      <c r="BT36" s="695"/>
      <c r="BU36" s="696"/>
      <c r="BV36" s="679">
        <v>12820</v>
      </c>
      <c r="BW36" s="680"/>
      <c r="BX36" s="680"/>
      <c r="BY36" s="680"/>
      <c r="BZ36" s="680"/>
      <c r="CA36" s="680"/>
      <c r="CB36" s="689"/>
      <c r="CD36" s="694" t="s">
        <v>342</v>
      </c>
      <c r="CE36" s="695"/>
      <c r="CF36" s="695"/>
      <c r="CG36" s="695"/>
      <c r="CH36" s="695"/>
      <c r="CI36" s="695"/>
      <c r="CJ36" s="695"/>
      <c r="CK36" s="695"/>
      <c r="CL36" s="695"/>
      <c r="CM36" s="695"/>
      <c r="CN36" s="695"/>
      <c r="CO36" s="695"/>
      <c r="CP36" s="695"/>
      <c r="CQ36" s="696"/>
      <c r="CR36" s="679">
        <v>402818</v>
      </c>
      <c r="CS36" s="680"/>
      <c r="CT36" s="680"/>
      <c r="CU36" s="680"/>
      <c r="CV36" s="680"/>
      <c r="CW36" s="680"/>
      <c r="CX36" s="680"/>
      <c r="CY36" s="681"/>
      <c r="CZ36" s="684">
        <v>16.3</v>
      </c>
      <c r="DA36" s="713"/>
      <c r="DB36" s="713"/>
      <c r="DC36" s="717"/>
      <c r="DD36" s="688">
        <v>338983</v>
      </c>
      <c r="DE36" s="680"/>
      <c r="DF36" s="680"/>
      <c r="DG36" s="680"/>
      <c r="DH36" s="680"/>
      <c r="DI36" s="680"/>
      <c r="DJ36" s="680"/>
      <c r="DK36" s="681"/>
      <c r="DL36" s="688">
        <v>325492</v>
      </c>
      <c r="DM36" s="680"/>
      <c r="DN36" s="680"/>
      <c r="DO36" s="680"/>
      <c r="DP36" s="680"/>
      <c r="DQ36" s="680"/>
      <c r="DR36" s="680"/>
      <c r="DS36" s="680"/>
      <c r="DT36" s="680"/>
      <c r="DU36" s="680"/>
      <c r="DV36" s="681"/>
      <c r="DW36" s="684">
        <v>20.7</v>
      </c>
      <c r="DX36" s="713"/>
      <c r="DY36" s="713"/>
      <c r="DZ36" s="713"/>
      <c r="EA36" s="713"/>
      <c r="EB36" s="713"/>
      <c r="EC36" s="714"/>
    </row>
    <row r="37" spans="2:133" ht="11.25" customHeight="1" x14ac:dyDescent="0.2">
      <c r="B37" s="676" t="s">
        <v>343</v>
      </c>
      <c r="C37" s="677"/>
      <c r="D37" s="677"/>
      <c r="E37" s="677"/>
      <c r="F37" s="677"/>
      <c r="G37" s="677"/>
      <c r="H37" s="677"/>
      <c r="I37" s="677"/>
      <c r="J37" s="677"/>
      <c r="K37" s="677"/>
      <c r="L37" s="677"/>
      <c r="M37" s="677"/>
      <c r="N37" s="677"/>
      <c r="O37" s="677"/>
      <c r="P37" s="677"/>
      <c r="Q37" s="678"/>
      <c r="R37" s="679">
        <v>78600</v>
      </c>
      <c r="S37" s="680"/>
      <c r="T37" s="680"/>
      <c r="U37" s="680"/>
      <c r="V37" s="680"/>
      <c r="W37" s="680"/>
      <c r="X37" s="680"/>
      <c r="Y37" s="681"/>
      <c r="Z37" s="682">
        <v>3.1</v>
      </c>
      <c r="AA37" s="682"/>
      <c r="AB37" s="682"/>
      <c r="AC37" s="682"/>
      <c r="AD37" s="683" t="s">
        <v>243</v>
      </c>
      <c r="AE37" s="683"/>
      <c r="AF37" s="683"/>
      <c r="AG37" s="683"/>
      <c r="AH37" s="683"/>
      <c r="AI37" s="683"/>
      <c r="AJ37" s="683"/>
      <c r="AK37" s="683"/>
      <c r="AL37" s="684" t="s">
        <v>243</v>
      </c>
      <c r="AM37" s="685"/>
      <c r="AN37" s="685"/>
      <c r="AO37" s="686"/>
      <c r="AQ37" s="756" t="s">
        <v>344</v>
      </c>
      <c r="AR37" s="757"/>
      <c r="AS37" s="757"/>
      <c r="AT37" s="757"/>
      <c r="AU37" s="757"/>
      <c r="AV37" s="757"/>
      <c r="AW37" s="757"/>
      <c r="AX37" s="757"/>
      <c r="AY37" s="758"/>
      <c r="AZ37" s="679" t="s">
        <v>243</v>
      </c>
      <c r="BA37" s="680"/>
      <c r="BB37" s="680"/>
      <c r="BC37" s="680"/>
      <c r="BD37" s="715"/>
      <c r="BE37" s="715"/>
      <c r="BF37" s="738"/>
      <c r="BG37" s="694" t="s">
        <v>345</v>
      </c>
      <c r="BH37" s="695"/>
      <c r="BI37" s="695"/>
      <c r="BJ37" s="695"/>
      <c r="BK37" s="695"/>
      <c r="BL37" s="695"/>
      <c r="BM37" s="695"/>
      <c r="BN37" s="695"/>
      <c r="BO37" s="695"/>
      <c r="BP37" s="695"/>
      <c r="BQ37" s="695"/>
      <c r="BR37" s="695"/>
      <c r="BS37" s="695"/>
      <c r="BT37" s="695"/>
      <c r="BU37" s="696"/>
      <c r="BV37" s="679">
        <v>514</v>
      </c>
      <c r="BW37" s="680"/>
      <c r="BX37" s="680"/>
      <c r="BY37" s="680"/>
      <c r="BZ37" s="680"/>
      <c r="CA37" s="680"/>
      <c r="CB37" s="689"/>
      <c r="CD37" s="694" t="s">
        <v>346</v>
      </c>
      <c r="CE37" s="695"/>
      <c r="CF37" s="695"/>
      <c r="CG37" s="695"/>
      <c r="CH37" s="695"/>
      <c r="CI37" s="695"/>
      <c r="CJ37" s="695"/>
      <c r="CK37" s="695"/>
      <c r="CL37" s="695"/>
      <c r="CM37" s="695"/>
      <c r="CN37" s="695"/>
      <c r="CO37" s="695"/>
      <c r="CP37" s="695"/>
      <c r="CQ37" s="696"/>
      <c r="CR37" s="679">
        <v>40584</v>
      </c>
      <c r="CS37" s="715"/>
      <c r="CT37" s="715"/>
      <c r="CU37" s="715"/>
      <c r="CV37" s="715"/>
      <c r="CW37" s="715"/>
      <c r="CX37" s="715"/>
      <c r="CY37" s="716"/>
      <c r="CZ37" s="684">
        <v>1.6</v>
      </c>
      <c r="DA37" s="713"/>
      <c r="DB37" s="713"/>
      <c r="DC37" s="717"/>
      <c r="DD37" s="688">
        <v>40020</v>
      </c>
      <c r="DE37" s="715"/>
      <c r="DF37" s="715"/>
      <c r="DG37" s="715"/>
      <c r="DH37" s="715"/>
      <c r="DI37" s="715"/>
      <c r="DJ37" s="715"/>
      <c r="DK37" s="716"/>
      <c r="DL37" s="688">
        <v>39662</v>
      </c>
      <c r="DM37" s="715"/>
      <c r="DN37" s="715"/>
      <c r="DO37" s="715"/>
      <c r="DP37" s="715"/>
      <c r="DQ37" s="715"/>
      <c r="DR37" s="715"/>
      <c r="DS37" s="715"/>
      <c r="DT37" s="715"/>
      <c r="DU37" s="715"/>
      <c r="DV37" s="716"/>
      <c r="DW37" s="684">
        <v>2.5</v>
      </c>
      <c r="DX37" s="713"/>
      <c r="DY37" s="713"/>
      <c r="DZ37" s="713"/>
      <c r="EA37" s="713"/>
      <c r="EB37" s="713"/>
      <c r="EC37" s="714"/>
    </row>
    <row r="38" spans="2:133" ht="11.25" customHeight="1" x14ac:dyDescent="0.2">
      <c r="B38" s="724" t="s">
        <v>347</v>
      </c>
      <c r="C38" s="725"/>
      <c r="D38" s="725"/>
      <c r="E38" s="725"/>
      <c r="F38" s="725"/>
      <c r="G38" s="725"/>
      <c r="H38" s="725"/>
      <c r="I38" s="725"/>
      <c r="J38" s="725"/>
      <c r="K38" s="725"/>
      <c r="L38" s="725"/>
      <c r="M38" s="725"/>
      <c r="N38" s="725"/>
      <c r="O38" s="725"/>
      <c r="P38" s="725"/>
      <c r="Q38" s="726"/>
      <c r="R38" s="759">
        <v>2562193</v>
      </c>
      <c r="S38" s="760"/>
      <c r="T38" s="760"/>
      <c r="U38" s="760"/>
      <c r="V38" s="760"/>
      <c r="W38" s="760"/>
      <c r="X38" s="760"/>
      <c r="Y38" s="761"/>
      <c r="Z38" s="762">
        <v>100</v>
      </c>
      <c r="AA38" s="762"/>
      <c r="AB38" s="762"/>
      <c r="AC38" s="762"/>
      <c r="AD38" s="763">
        <v>1496531</v>
      </c>
      <c r="AE38" s="763"/>
      <c r="AF38" s="763"/>
      <c r="AG38" s="763"/>
      <c r="AH38" s="763"/>
      <c r="AI38" s="763"/>
      <c r="AJ38" s="763"/>
      <c r="AK38" s="763"/>
      <c r="AL38" s="764">
        <v>100</v>
      </c>
      <c r="AM38" s="750"/>
      <c r="AN38" s="750"/>
      <c r="AO38" s="765"/>
      <c r="AQ38" s="756" t="s">
        <v>348</v>
      </c>
      <c r="AR38" s="757"/>
      <c r="AS38" s="757"/>
      <c r="AT38" s="757"/>
      <c r="AU38" s="757"/>
      <c r="AV38" s="757"/>
      <c r="AW38" s="757"/>
      <c r="AX38" s="757"/>
      <c r="AY38" s="758"/>
      <c r="AZ38" s="679" t="s">
        <v>243</v>
      </c>
      <c r="BA38" s="680"/>
      <c r="BB38" s="680"/>
      <c r="BC38" s="680"/>
      <c r="BD38" s="715"/>
      <c r="BE38" s="715"/>
      <c r="BF38" s="738"/>
      <c r="BG38" s="694" t="s">
        <v>349</v>
      </c>
      <c r="BH38" s="695"/>
      <c r="BI38" s="695"/>
      <c r="BJ38" s="695"/>
      <c r="BK38" s="695"/>
      <c r="BL38" s="695"/>
      <c r="BM38" s="695"/>
      <c r="BN38" s="695"/>
      <c r="BO38" s="695"/>
      <c r="BP38" s="695"/>
      <c r="BQ38" s="695"/>
      <c r="BR38" s="695"/>
      <c r="BS38" s="695"/>
      <c r="BT38" s="695"/>
      <c r="BU38" s="696"/>
      <c r="BV38" s="679">
        <v>840</v>
      </c>
      <c r="BW38" s="680"/>
      <c r="BX38" s="680"/>
      <c r="BY38" s="680"/>
      <c r="BZ38" s="680"/>
      <c r="CA38" s="680"/>
      <c r="CB38" s="689"/>
      <c r="CD38" s="694" t="s">
        <v>350</v>
      </c>
      <c r="CE38" s="695"/>
      <c r="CF38" s="695"/>
      <c r="CG38" s="695"/>
      <c r="CH38" s="695"/>
      <c r="CI38" s="695"/>
      <c r="CJ38" s="695"/>
      <c r="CK38" s="695"/>
      <c r="CL38" s="695"/>
      <c r="CM38" s="695"/>
      <c r="CN38" s="695"/>
      <c r="CO38" s="695"/>
      <c r="CP38" s="695"/>
      <c r="CQ38" s="696"/>
      <c r="CR38" s="679">
        <v>263840</v>
      </c>
      <c r="CS38" s="680"/>
      <c r="CT38" s="680"/>
      <c r="CU38" s="680"/>
      <c r="CV38" s="680"/>
      <c r="CW38" s="680"/>
      <c r="CX38" s="680"/>
      <c r="CY38" s="681"/>
      <c r="CZ38" s="684">
        <v>10.7</v>
      </c>
      <c r="DA38" s="713"/>
      <c r="DB38" s="713"/>
      <c r="DC38" s="717"/>
      <c r="DD38" s="688">
        <v>249665</v>
      </c>
      <c r="DE38" s="680"/>
      <c r="DF38" s="680"/>
      <c r="DG38" s="680"/>
      <c r="DH38" s="680"/>
      <c r="DI38" s="680"/>
      <c r="DJ38" s="680"/>
      <c r="DK38" s="681"/>
      <c r="DL38" s="688">
        <v>93006</v>
      </c>
      <c r="DM38" s="680"/>
      <c r="DN38" s="680"/>
      <c r="DO38" s="680"/>
      <c r="DP38" s="680"/>
      <c r="DQ38" s="680"/>
      <c r="DR38" s="680"/>
      <c r="DS38" s="680"/>
      <c r="DT38" s="680"/>
      <c r="DU38" s="680"/>
      <c r="DV38" s="681"/>
      <c r="DW38" s="684">
        <v>5.9</v>
      </c>
      <c r="DX38" s="713"/>
      <c r="DY38" s="713"/>
      <c r="DZ38" s="713"/>
      <c r="EA38" s="713"/>
      <c r="EB38" s="713"/>
      <c r="EC38" s="714"/>
    </row>
    <row r="39" spans="2:133" ht="11.25" customHeight="1" x14ac:dyDescent="0.2">
      <c r="AQ39" s="756" t="s">
        <v>351</v>
      </c>
      <c r="AR39" s="757"/>
      <c r="AS39" s="757"/>
      <c r="AT39" s="757"/>
      <c r="AU39" s="757"/>
      <c r="AV39" s="757"/>
      <c r="AW39" s="757"/>
      <c r="AX39" s="757"/>
      <c r="AY39" s="758"/>
      <c r="AZ39" s="679" t="s">
        <v>132</v>
      </c>
      <c r="BA39" s="680"/>
      <c r="BB39" s="680"/>
      <c r="BC39" s="680"/>
      <c r="BD39" s="715"/>
      <c r="BE39" s="715"/>
      <c r="BF39" s="738"/>
      <c r="BG39" s="770" t="s">
        <v>352</v>
      </c>
      <c r="BH39" s="771"/>
      <c r="BI39" s="771"/>
      <c r="BJ39" s="771"/>
      <c r="BK39" s="771"/>
      <c r="BL39" s="235"/>
      <c r="BM39" s="695" t="s">
        <v>353</v>
      </c>
      <c r="BN39" s="695"/>
      <c r="BO39" s="695"/>
      <c r="BP39" s="695"/>
      <c r="BQ39" s="695"/>
      <c r="BR39" s="695"/>
      <c r="BS39" s="695"/>
      <c r="BT39" s="695"/>
      <c r="BU39" s="696"/>
      <c r="BV39" s="679">
        <v>90</v>
      </c>
      <c r="BW39" s="680"/>
      <c r="BX39" s="680"/>
      <c r="BY39" s="680"/>
      <c r="BZ39" s="680"/>
      <c r="CA39" s="680"/>
      <c r="CB39" s="689"/>
      <c r="CD39" s="694" t="s">
        <v>354</v>
      </c>
      <c r="CE39" s="695"/>
      <c r="CF39" s="695"/>
      <c r="CG39" s="695"/>
      <c r="CH39" s="695"/>
      <c r="CI39" s="695"/>
      <c r="CJ39" s="695"/>
      <c r="CK39" s="695"/>
      <c r="CL39" s="695"/>
      <c r="CM39" s="695"/>
      <c r="CN39" s="695"/>
      <c r="CO39" s="695"/>
      <c r="CP39" s="695"/>
      <c r="CQ39" s="696"/>
      <c r="CR39" s="679">
        <v>97905</v>
      </c>
      <c r="CS39" s="715"/>
      <c r="CT39" s="715"/>
      <c r="CU39" s="715"/>
      <c r="CV39" s="715"/>
      <c r="CW39" s="715"/>
      <c r="CX39" s="715"/>
      <c r="CY39" s="716"/>
      <c r="CZ39" s="684">
        <v>4</v>
      </c>
      <c r="DA39" s="713"/>
      <c r="DB39" s="713"/>
      <c r="DC39" s="717"/>
      <c r="DD39" s="688">
        <v>83600</v>
      </c>
      <c r="DE39" s="715"/>
      <c r="DF39" s="715"/>
      <c r="DG39" s="715"/>
      <c r="DH39" s="715"/>
      <c r="DI39" s="715"/>
      <c r="DJ39" s="715"/>
      <c r="DK39" s="716"/>
      <c r="DL39" s="688" t="s">
        <v>132</v>
      </c>
      <c r="DM39" s="715"/>
      <c r="DN39" s="715"/>
      <c r="DO39" s="715"/>
      <c r="DP39" s="715"/>
      <c r="DQ39" s="715"/>
      <c r="DR39" s="715"/>
      <c r="DS39" s="715"/>
      <c r="DT39" s="715"/>
      <c r="DU39" s="715"/>
      <c r="DV39" s="716"/>
      <c r="DW39" s="684" t="s">
        <v>132</v>
      </c>
      <c r="DX39" s="713"/>
      <c r="DY39" s="713"/>
      <c r="DZ39" s="713"/>
      <c r="EA39" s="713"/>
      <c r="EB39" s="713"/>
      <c r="EC39" s="714"/>
    </row>
    <row r="40" spans="2:133" ht="11.25" customHeight="1" x14ac:dyDescent="0.2">
      <c r="AQ40" s="756" t="s">
        <v>355</v>
      </c>
      <c r="AR40" s="757"/>
      <c r="AS40" s="757"/>
      <c r="AT40" s="757"/>
      <c r="AU40" s="757"/>
      <c r="AV40" s="757"/>
      <c r="AW40" s="757"/>
      <c r="AX40" s="757"/>
      <c r="AY40" s="758"/>
      <c r="AZ40" s="679">
        <v>25622</v>
      </c>
      <c r="BA40" s="680"/>
      <c r="BB40" s="680"/>
      <c r="BC40" s="680"/>
      <c r="BD40" s="715"/>
      <c r="BE40" s="715"/>
      <c r="BF40" s="738"/>
      <c r="BG40" s="770"/>
      <c r="BH40" s="771"/>
      <c r="BI40" s="771"/>
      <c r="BJ40" s="771"/>
      <c r="BK40" s="771"/>
      <c r="BL40" s="235"/>
      <c r="BM40" s="695" t="s">
        <v>356</v>
      </c>
      <c r="BN40" s="695"/>
      <c r="BO40" s="695"/>
      <c r="BP40" s="695"/>
      <c r="BQ40" s="695"/>
      <c r="BR40" s="695"/>
      <c r="BS40" s="695"/>
      <c r="BT40" s="695"/>
      <c r="BU40" s="696"/>
      <c r="BV40" s="679" t="s">
        <v>243</v>
      </c>
      <c r="BW40" s="680"/>
      <c r="BX40" s="680"/>
      <c r="BY40" s="680"/>
      <c r="BZ40" s="680"/>
      <c r="CA40" s="680"/>
      <c r="CB40" s="689"/>
      <c r="CD40" s="694" t="s">
        <v>357</v>
      </c>
      <c r="CE40" s="695"/>
      <c r="CF40" s="695"/>
      <c r="CG40" s="695"/>
      <c r="CH40" s="695"/>
      <c r="CI40" s="695"/>
      <c r="CJ40" s="695"/>
      <c r="CK40" s="695"/>
      <c r="CL40" s="695"/>
      <c r="CM40" s="695"/>
      <c r="CN40" s="695"/>
      <c r="CO40" s="695"/>
      <c r="CP40" s="695"/>
      <c r="CQ40" s="696"/>
      <c r="CR40" s="679">
        <v>12000</v>
      </c>
      <c r="CS40" s="680"/>
      <c r="CT40" s="680"/>
      <c r="CU40" s="680"/>
      <c r="CV40" s="680"/>
      <c r="CW40" s="680"/>
      <c r="CX40" s="680"/>
      <c r="CY40" s="681"/>
      <c r="CZ40" s="684">
        <v>0.5</v>
      </c>
      <c r="DA40" s="713"/>
      <c r="DB40" s="713"/>
      <c r="DC40" s="717"/>
      <c r="DD40" s="688" t="s">
        <v>243</v>
      </c>
      <c r="DE40" s="680"/>
      <c r="DF40" s="680"/>
      <c r="DG40" s="680"/>
      <c r="DH40" s="680"/>
      <c r="DI40" s="680"/>
      <c r="DJ40" s="680"/>
      <c r="DK40" s="681"/>
      <c r="DL40" s="688" t="s">
        <v>243</v>
      </c>
      <c r="DM40" s="680"/>
      <c r="DN40" s="680"/>
      <c r="DO40" s="680"/>
      <c r="DP40" s="680"/>
      <c r="DQ40" s="680"/>
      <c r="DR40" s="680"/>
      <c r="DS40" s="680"/>
      <c r="DT40" s="680"/>
      <c r="DU40" s="680"/>
      <c r="DV40" s="681"/>
      <c r="DW40" s="684" t="s">
        <v>243</v>
      </c>
      <c r="DX40" s="713"/>
      <c r="DY40" s="713"/>
      <c r="DZ40" s="713"/>
      <c r="EA40" s="713"/>
      <c r="EB40" s="713"/>
      <c r="EC40" s="714"/>
    </row>
    <row r="41" spans="2:133" ht="11.25" customHeight="1" x14ac:dyDescent="0.2">
      <c r="AQ41" s="766" t="s">
        <v>358</v>
      </c>
      <c r="AR41" s="767"/>
      <c r="AS41" s="767"/>
      <c r="AT41" s="767"/>
      <c r="AU41" s="767"/>
      <c r="AV41" s="767"/>
      <c r="AW41" s="767"/>
      <c r="AX41" s="767"/>
      <c r="AY41" s="768"/>
      <c r="AZ41" s="759">
        <v>82929</v>
      </c>
      <c r="BA41" s="760"/>
      <c r="BB41" s="760"/>
      <c r="BC41" s="760"/>
      <c r="BD41" s="749"/>
      <c r="BE41" s="749"/>
      <c r="BF41" s="751"/>
      <c r="BG41" s="772"/>
      <c r="BH41" s="773"/>
      <c r="BI41" s="773"/>
      <c r="BJ41" s="773"/>
      <c r="BK41" s="773"/>
      <c r="BL41" s="236"/>
      <c r="BM41" s="704" t="s">
        <v>359</v>
      </c>
      <c r="BN41" s="704"/>
      <c r="BO41" s="704"/>
      <c r="BP41" s="704"/>
      <c r="BQ41" s="704"/>
      <c r="BR41" s="704"/>
      <c r="BS41" s="704"/>
      <c r="BT41" s="704"/>
      <c r="BU41" s="705"/>
      <c r="BV41" s="759">
        <v>321</v>
      </c>
      <c r="BW41" s="760"/>
      <c r="BX41" s="760"/>
      <c r="BY41" s="760"/>
      <c r="BZ41" s="760"/>
      <c r="CA41" s="760"/>
      <c r="CB41" s="769"/>
      <c r="CD41" s="694" t="s">
        <v>360</v>
      </c>
      <c r="CE41" s="695"/>
      <c r="CF41" s="695"/>
      <c r="CG41" s="695"/>
      <c r="CH41" s="695"/>
      <c r="CI41" s="695"/>
      <c r="CJ41" s="695"/>
      <c r="CK41" s="695"/>
      <c r="CL41" s="695"/>
      <c r="CM41" s="695"/>
      <c r="CN41" s="695"/>
      <c r="CO41" s="695"/>
      <c r="CP41" s="695"/>
      <c r="CQ41" s="696"/>
      <c r="CR41" s="679" t="s">
        <v>243</v>
      </c>
      <c r="CS41" s="715"/>
      <c r="CT41" s="715"/>
      <c r="CU41" s="715"/>
      <c r="CV41" s="715"/>
      <c r="CW41" s="715"/>
      <c r="CX41" s="715"/>
      <c r="CY41" s="716"/>
      <c r="CZ41" s="684" t="s">
        <v>243</v>
      </c>
      <c r="DA41" s="713"/>
      <c r="DB41" s="713"/>
      <c r="DC41" s="717"/>
      <c r="DD41" s="688" t="s">
        <v>132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361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362</v>
      </c>
      <c r="CE42" s="677"/>
      <c r="CF42" s="677"/>
      <c r="CG42" s="677"/>
      <c r="CH42" s="677"/>
      <c r="CI42" s="677"/>
      <c r="CJ42" s="677"/>
      <c r="CK42" s="677"/>
      <c r="CL42" s="677"/>
      <c r="CM42" s="677"/>
      <c r="CN42" s="677"/>
      <c r="CO42" s="677"/>
      <c r="CP42" s="677"/>
      <c r="CQ42" s="678"/>
      <c r="CR42" s="679">
        <v>490662</v>
      </c>
      <c r="CS42" s="680"/>
      <c r="CT42" s="680"/>
      <c r="CU42" s="680"/>
      <c r="CV42" s="680"/>
      <c r="CW42" s="680"/>
      <c r="CX42" s="680"/>
      <c r="CY42" s="681"/>
      <c r="CZ42" s="684">
        <v>19.8</v>
      </c>
      <c r="DA42" s="685"/>
      <c r="DB42" s="685"/>
      <c r="DC42" s="780"/>
      <c r="DD42" s="688">
        <v>90320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363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364</v>
      </c>
      <c r="CE43" s="677"/>
      <c r="CF43" s="677"/>
      <c r="CG43" s="677"/>
      <c r="CH43" s="677"/>
      <c r="CI43" s="677"/>
      <c r="CJ43" s="677"/>
      <c r="CK43" s="677"/>
      <c r="CL43" s="677"/>
      <c r="CM43" s="677"/>
      <c r="CN43" s="677"/>
      <c r="CO43" s="677"/>
      <c r="CP43" s="677"/>
      <c r="CQ43" s="678"/>
      <c r="CR43" s="679">
        <v>22282</v>
      </c>
      <c r="CS43" s="715"/>
      <c r="CT43" s="715"/>
      <c r="CU43" s="715"/>
      <c r="CV43" s="715"/>
      <c r="CW43" s="715"/>
      <c r="CX43" s="715"/>
      <c r="CY43" s="716"/>
      <c r="CZ43" s="684">
        <v>0.9</v>
      </c>
      <c r="DA43" s="713"/>
      <c r="DB43" s="713"/>
      <c r="DC43" s="717"/>
      <c r="DD43" s="688">
        <v>22282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365</v>
      </c>
      <c r="CD44" s="791" t="s">
        <v>316</v>
      </c>
      <c r="CE44" s="792"/>
      <c r="CF44" s="676" t="s">
        <v>366</v>
      </c>
      <c r="CG44" s="677"/>
      <c r="CH44" s="677"/>
      <c r="CI44" s="677"/>
      <c r="CJ44" s="677"/>
      <c r="CK44" s="677"/>
      <c r="CL44" s="677"/>
      <c r="CM44" s="677"/>
      <c r="CN44" s="677"/>
      <c r="CO44" s="677"/>
      <c r="CP44" s="677"/>
      <c r="CQ44" s="678"/>
      <c r="CR44" s="679">
        <v>490662</v>
      </c>
      <c r="CS44" s="680"/>
      <c r="CT44" s="680"/>
      <c r="CU44" s="680"/>
      <c r="CV44" s="680"/>
      <c r="CW44" s="680"/>
      <c r="CX44" s="680"/>
      <c r="CY44" s="681"/>
      <c r="CZ44" s="684">
        <v>19.8</v>
      </c>
      <c r="DA44" s="685"/>
      <c r="DB44" s="685"/>
      <c r="DC44" s="780"/>
      <c r="DD44" s="688">
        <v>90320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367</v>
      </c>
      <c r="CG45" s="677"/>
      <c r="CH45" s="677"/>
      <c r="CI45" s="677"/>
      <c r="CJ45" s="677"/>
      <c r="CK45" s="677"/>
      <c r="CL45" s="677"/>
      <c r="CM45" s="677"/>
      <c r="CN45" s="677"/>
      <c r="CO45" s="677"/>
      <c r="CP45" s="677"/>
      <c r="CQ45" s="678"/>
      <c r="CR45" s="679">
        <v>206897</v>
      </c>
      <c r="CS45" s="715"/>
      <c r="CT45" s="715"/>
      <c r="CU45" s="715"/>
      <c r="CV45" s="715"/>
      <c r="CW45" s="715"/>
      <c r="CX45" s="715"/>
      <c r="CY45" s="716"/>
      <c r="CZ45" s="684">
        <v>8.4</v>
      </c>
      <c r="DA45" s="713"/>
      <c r="DB45" s="713"/>
      <c r="DC45" s="717"/>
      <c r="DD45" s="688">
        <v>10694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368</v>
      </c>
      <c r="CG46" s="677"/>
      <c r="CH46" s="677"/>
      <c r="CI46" s="677"/>
      <c r="CJ46" s="677"/>
      <c r="CK46" s="677"/>
      <c r="CL46" s="677"/>
      <c r="CM46" s="677"/>
      <c r="CN46" s="677"/>
      <c r="CO46" s="677"/>
      <c r="CP46" s="677"/>
      <c r="CQ46" s="678"/>
      <c r="CR46" s="679">
        <v>283765</v>
      </c>
      <c r="CS46" s="680"/>
      <c r="CT46" s="680"/>
      <c r="CU46" s="680"/>
      <c r="CV46" s="680"/>
      <c r="CW46" s="680"/>
      <c r="CX46" s="680"/>
      <c r="CY46" s="681"/>
      <c r="CZ46" s="684">
        <v>11.5</v>
      </c>
      <c r="DA46" s="685"/>
      <c r="DB46" s="685"/>
      <c r="DC46" s="780"/>
      <c r="DD46" s="688">
        <v>79626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369</v>
      </c>
      <c r="CG47" s="677"/>
      <c r="CH47" s="677"/>
      <c r="CI47" s="677"/>
      <c r="CJ47" s="677"/>
      <c r="CK47" s="677"/>
      <c r="CL47" s="677"/>
      <c r="CM47" s="677"/>
      <c r="CN47" s="677"/>
      <c r="CO47" s="677"/>
      <c r="CP47" s="677"/>
      <c r="CQ47" s="678"/>
      <c r="CR47" s="679" t="s">
        <v>243</v>
      </c>
      <c r="CS47" s="715"/>
      <c r="CT47" s="715"/>
      <c r="CU47" s="715"/>
      <c r="CV47" s="715"/>
      <c r="CW47" s="715"/>
      <c r="CX47" s="715"/>
      <c r="CY47" s="716"/>
      <c r="CZ47" s="684" t="s">
        <v>243</v>
      </c>
      <c r="DA47" s="713"/>
      <c r="DB47" s="713"/>
      <c r="DC47" s="717"/>
      <c r="DD47" s="688" t="s">
        <v>132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370</v>
      </c>
      <c r="CG48" s="677"/>
      <c r="CH48" s="677"/>
      <c r="CI48" s="677"/>
      <c r="CJ48" s="677"/>
      <c r="CK48" s="677"/>
      <c r="CL48" s="677"/>
      <c r="CM48" s="677"/>
      <c r="CN48" s="677"/>
      <c r="CO48" s="677"/>
      <c r="CP48" s="677"/>
      <c r="CQ48" s="678"/>
      <c r="CR48" s="679" t="s">
        <v>132</v>
      </c>
      <c r="CS48" s="680"/>
      <c r="CT48" s="680"/>
      <c r="CU48" s="680"/>
      <c r="CV48" s="680"/>
      <c r="CW48" s="680"/>
      <c r="CX48" s="680"/>
      <c r="CY48" s="681"/>
      <c r="CZ48" s="684" t="s">
        <v>243</v>
      </c>
      <c r="DA48" s="685"/>
      <c r="DB48" s="685"/>
      <c r="DC48" s="780"/>
      <c r="DD48" s="688" t="s">
        <v>132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371</v>
      </c>
      <c r="CE49" s="725"/>
      <c r="CF49" s="725"/>
      <c r="CG49" s="725"/>
      <c r="CH49" s="725"/>
      <c r="CI49" s="725"/>
      <c r="CJ49" s="725"/>
      <c r="CK49" s="725"/>
      <c r="CL49" s="725"/>
      <c r="CM49" s="725"/>
      <c r="CN49" s="725"/>
      <c r="CO49" s="725"/>
      <c r="CP49" s="725"/>
      <c r="CQ49" s="726"/>
      <c r="CR49" s="759">
        <v>2475610</v>
      </c>
      <c r="CS49" s="749"/>
      <c r="CT49" s="749"/>
      <c r="CU49" s="749"/>
      <c r="CV49" s="749"/>
      <c r="CW49" s="749"/>
      <c r="CX49" s="749"/>
      <c r="CY49" s="781"/>
      <c r="CZ49" s="764">
        <v>100</v>
      </c>
      <c r="DA49" s="782"/>
      <c r="DB49" s="782"/>
      <c r="DC49" s="783"/>
      <c r="DD49" s="784">
        <v>1789607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362qeICFajQ38lW8r/Kuz6eJE8i7I3UmKdHym7Dq7UMo9Nyz4ycYfOlbx7UEjwae/eGGbkoGbFeB1iGznBag3w==" saltValue="guJOFCXhTGXKpk854dTTk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372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373</v>
      </c>
      <c r="DK2" s="827"/>
      <c r="DL2" s="827"/>
      <c r="DM2" s="827"/>
      <c r="DN2" s="827"/>
      <c r="DO2" s="828"/>
      <c r="DP2" s="249"/>
      <c r="DQ2" s="826" t="s">
        <v>374</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375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377</v>
      </c>
      <c r="B5" s="821"/>
      <c r="C5" s="821"/>
      <c r="D5" s="821"/>
      <c r="E5" s="821"/>
      <c r="F5" s="821"/>
      <c r="G5" s="821"/>
      <c r="H5" s="821"/>
      <c r="I5" s="821"/>
      <c r="J5" s="821"/>
      <c r="K5" s="821"/>
      <c r="L5" s="821"/>
      <c r="M5" s="821"/>
      <c r="N5" s="821"/>
      <c r="O5" s="821"/>
      <c r="P5" s="822"/>
      <c r="Q5" s="797" t="s">
        <v>378</v>
      </c>
      <c r="R5" s="798"/>
      <c r="S5" s="798"/>
      <c r="T5" s="798"/>
      <c r="U5" s="799"/>
      <c r="V5" s="797" t="s">
        <v>379</v>
      </c>
      <c r="W5" s="798"/>
      <c r="X5" s="798"/>
      <c r="Y5" s="798"/>
      <c r="Z5" s="799"/>
      <c r="AA5" s="797" t="s">
        <v>380</v>
      </c>
      <c r="AB5" s="798"/>
      <c r="AC5" s="798"/>
      <c r="AD5" s="798"/>
      <c r="AE5" s="798"/>
      <c r="AF5" s="830" t="s">
        <v>381</v>
      </c>
      <c r="AG5" s="798"/>
      <c r="AH5" s="798"/>
      <c r="AI5" s="798"/>
      <c r="AJ5" s="809"/>
      <c r="AK5" s="798" t="s">
        <v>382</v>
      </c>
      <c r="AL5" s="798"/>
      <c r="AM5" s="798"/>
      <c r="AN5" s="798"/>
      <c r="AO5" s="799"/>
      <c r="AP5" s="797" t="s">
        <v>383</v>
      </c>
      <c r="AQ5" s="798"/>
      <c r="AR5" s="798"/>
      <c r="AS5" s="798"/>
      <c r="AT5" s="799"/>
      <c r="AU5" s="797" t="s">
        <v>384</v>
      </c>
      <c r="AV5" s="798"/>
      <c r="AW5" s="798"/>
      <c r="AX5" s="798"/>
      <c r="AY5" s="809"/>
      <c r="AZ5" s="256"/>
      <c r="BA5" s="256"/>
      <c r="BB5" s="256"/>
      <c r="BC5" s="256"/>
      <c r="BD5" s="256"/>
      <c r="BE5" s="257"/>
      <c r="BF5" s="257"/>
      <c r="BG5" s="257"/>
      <c r="BH5" s="257"/>
      <c r="BI5" s="257"/>
      <c r="BJ5" s="257"/>
      <c r="BK5" s="257"/>
      <c r="BL5" s="257"/>
      <c r="BM5" s="257"/>
      <c r="BN5" s="257"/>
      <c r="BO5" s="257"/>
      <c r="BP5" s="257"/>
      <c r="BQ5" s="820" t="s">
        <v>385</v>
      </c>
      <c r="BR5" s="821"/>
      <c r="BS5" s="821"/>
      <c r="BT5" s="821"/>
      <c r="BU5" s="821"/>
      <c r="BV5" s="821"/>
      <c r="BW5" s="821"/>
      <c r="BX5" s="821"/>
      <c r="BY5" s="821"/>
      <c r="BZ5" s="821"/>
      <c r="CA5" s="821"/>
      <c r="CB5" s="821"/>
      <c r="CC5" s="821"/>
      <c r="CD5" s="821"/>
      <c r="CE5" s="821"/>
      <c r="CF5" s="821"/>
      <c r="CG5" s="822"/>
      <c r="CH5" s="797" t="s">
        <v>386</v>
      </c>
      <c r="CI5" s="798"/>
      <c r="CJ5" s="798"/>
      <c r="CK5" s="798"/>
      <c r="CL5" s="799"/>
      <c r="CM5" s="797" t="s">
        <v>387</v>
      </c>
      <c r="CN5" s="798"/>
      <c r="CO5" s="798"/>
      <c r="CP5" s="798"/>
      <c r="CQ5" s="799"/>
      <c r="CR5" s="797" t="s">
        <v>388</v>
      </c>
      <c r="CS5" s="798"/>
      <c r="CT5" s="798"/>
      <c r="CU5" s="798"/>
      <c r="CV5" s="799"/>
      <c r="CW5" s="797" t="s">
        <v>389</v>
      </c>
      <c r="CX5" s="798"/>
      <c r="CY5" s="798"/>
      <c r="CZ5" s="798"/>
      <c r="DA5" s="799"/>
      <c r="DB5" s="797" t="s">
        <v>390</v>
      </c>
      <c r="DC5" s="798"/>
      <c r="DD5" s="798"/>
      <c r="DE5" s="798"/>
      <c r="DF5" s="799"/>
      <c r="DG5" s="803" t="s">
        <v>391</v>
      </c>
      <c r="DH5" s="804"/>
      <c r="DI5" s="804"/>
      <c r="DJ5" s="804"/>
      <c r="DK5" s="805"/>
      <c r="DL5" s="803" t="s">
        <v>392</v>
      </c>
      <c r="DM5" s="804"/>
      <c r="DN5" s="804"/>
      <c r="DO5" s="804"/>
      <c r="DP5" s="805"/>
      <c r="DQ5" s="797" t="s">
        <v>393</v>
      </c>
      <c r="DR5" s="798"/>
      <c r="DS5" s="798"/>
      <c r="DT5" s="798"/>
      <c r="DU5" s="799"/>
      <c r="DV5" s="797" t="s">
        <v>384</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394</v>
      </c>
      <c r="C7" s="812"/>
      <c r="D7" s="812"/>
      <c r="E7" s="812"/>
      <c r="F7" s="812"/>
      <c r="G7" s="812"/>
      <c r="H7" s="812"/>
      <c r="I7" s="812"/>
      <c r="J7" s="812"/>
      <c r="K7" s="812"/>
      <c r="L7" s="812"/>
      <c r="M7" s="812"/>
      <c r="N7" s="812"/>
      <c r="O7" s="812"/>
      <c r="P7" s="813"/>
      <c r="Q7" s="814">
        <v>2567</v>
      </c>
      <c r="R7" s="815"/>
      <c r="S7" s="815"/>
      <c r="T7" s="815"/>
      <c r="U7" s="815"/>
      <c r="V7" s="815">
        <v>2480</v>
      </c>
      <c r="W7" s="815"/>
      <c r="X7" s="815"/>
      <c r="Y7" s="815"/>
      <c r="Z7" s="815"/>
      <c r="AA7" s="815">
        <v>87</v>
      </c>
      <c r="AB7" s="815"/>
      <c r="AC7" s="815"/>
      <c r="AD7" s="815"/>
      <c r="AE7" s="816"/>
      <c r="AF7" s="817">
        <v>86</v>
      </c>
      <c r="AG7" s="818"/>
      <c r="AH7" s="818"/>
      <c r="AI7" s="818"/>
      <c r="AJ7" s="819"/>
      <c r="AK7" s="854">
        <v>837</v>
      </c>
      <c r="AL7" s="855"/>
      <c r="AM7" s="855"/>
      <c r="AN7" s="855"/>
      <c r="AO7" s="855"/>
      <c r="AP7" s="855">
        <v>687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396</v>
      </c>
      <c r="B23" s="870" t="s">
        <v>397</v>
      </c>
      <c r="C23" s="871"/>
      <c r="D23" s="871"/>
      <c r="E23" s="871"/>
      <c r="F23" s="871"/>
      <c r="G23" s="871"/>
      <c r="H23" s="871"/>
      <c r="I23" s="871"/>
      <c r="J23" s="871"/>
      <c r="K23" s="871"/>
      <c r="L23" s="871"/>
      <c r="M23" s="871"/>
      <c r="N23" s="871"/>
      <c r="O23" s="871"/>
      <c r="P23" s="872"/>
      <c r="Q23" s="873">
        <v>2567</v>
      </c>
      <c r="R23" s="874"/>
      <c r="S23" s="874"/>
      <c r="T23" s="874"/>
      <c r="U23" s="874"/>
      <c r="V23" s="874">
        <v>2480</v>
      </c>
      <c r="W23" s="874"/>
      <c r="X23" s="874"/>
      <c r="Y23" s="874"/>
      <c r="Z23" s="874"/>
      <c r="AA23" s="874">
        <v>87</v>
      </c>
      <c r="AB23" s="874"/>
      <c r="AC23" s="874"/>
      <c r="AD23" s="874"/>
      <c r="AE23" s="875"/>
      <c r="AF23" s="876">
        <v>86</v>
      </c>
      <c r="AG23" s="874"/>
      <c r="AH23" s="874"/>
      <c r="AI23" s="874"/>
      <c r="AJ23" s="877"/>
      <c r="AK23" s="878"/>
      <c r="AL23" s="879"/>
      <c r="AM23" s="879"/>
      <c r="AN23" s="879"/>
      <c r="AO23" s="879"/>
      <c r="AP23" s="874">
        <v>687</v>
      </c>
      <c r="AQ23" s="874"/>
      <c r="AR23" s="874"/>
      <c r="AS23" s="874"/>
      <c r="AT23" s="874"/>
      <c r="AU23" s="880"/>
      <c r="AV23" s="880"/>
      <c r="AW23" s="880"/>
      <c r="AX23" s="880"/>
      <c r="AY23" s="881"/>
      <c r="AZ23" s="889" t="s">
        <v>398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400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377</v>
      </c>
      <c r="B26" s="821"/>
      <c r="C26" s="821"/>
      <c r="D26" s="821"/>
      <c r="E26" s="821"/>
      <c r="F26" s="821"/>
      <c r="G26" s="821"/>
      <c r="H26" s="821"/>
      <c r="I26" s="821"/>
      <c r="J26" s="821"/>
      <c r="K26" s="821"/>
      <c r="L26" s="821"/>
      <c r="M26" s="821"/>
      <c r="N26" s="821"/>
      <c r="O26" s="821"/>
      <c r="P26" s="822"/>
      <c r="Q26" s="797" t="s">
        <v>401</v>
      </c>
      <c r="R26" s="798"/>
      <c r="S26" s="798"/>
      <c r="T26" s="798"/>
      <c r="U26" s="799"/>
      <c r="V26" s="797" t="s">
        <v>402</v>
      </c>
      <c r="W26" s="798"/>
      <c r="X26" s="798"/>
      <c r="Y26" s="798"/>
      <c r="Z26" s="799"/>
      <c r="AA26" s="797" t="s">
        <v>403</v>
      </c>
      <c r="AB26" s="798"/>
      <c r="AC26" s="798"/>
      <c r="AD26" s="798"/>
      <c r="AE26" s="798"/>
      <c r="AF26" s="892" t="s">
        <v>404</v>
      </c>
      <c r="AG26" s="893"/>
      <c r="AH26" s="893"/>
      <c r="AI26" s="893"/>
      <c r="AJ26" s="894"/>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409</v>
      </c>
      <c r="C28" s="812"/>
      <c r="D28" s="812"/>
      <c r="E28" s="812"/>
      <c r="F28" s="812"/>
      <c r="G28" s="812"/>
      <c r="H28" s="812"/>
      <c r="I28" s="812"/>
      <c r="J28" s="812"/>
      <c r="K28" s="812"/>
      <c r="L28" s="812"/>
      <c r="M28" s="812"/>
      <c r="N28" s="812"/>
      <c r="O28" s="812"/>
      <c r="P28" s="813"/>
      <c r="Q28" s="902">
        <v>418</v>
      </c>
      <c r="R28" s="903"/>
      <c r="S28" s="903"/>
      <c r="T28" s="903"/>
      <c r="U28" s="903"/>
      <c r="V28" s="903">
        <v>405</v>
      </c>
      <c r="W28" s="903"/>
      <c r="X28" s="903"/>
      <c r="Y28" s="903"/>
      <c r="Z28" s="903"/>
      <c r="AA28" s="903">
        <v>13</v>
      </c>
      <c r="AB28" s="903"/>
      <c r="AC28" s="903"/>
      <c r="AD28" s="903"/>
      <c r="AE28" s="904"/>
      <c r="AF28" s="905">
        <v>13</v>
      </c>
      <c r="AG28" s="903"/>
      <c r="AH28" s="903"/>
      <c r="AI28" s="903"/>
      <c r="AJ28" s="906"/>
      <c r="AK28" s="907">
        <v>28</v>
      </c>
      <c r="AL28" s="898"/>
      <c r="AM28" s="898"/>
      <c r="AN28" s="898"/>
      <c r="AO28" s="898"/>
      <c r="AP28" s="898" t="s">
        <v>588</v>
      </c>
      <c r="AQ28" s="898"/>
      <c r="AR28" s="898"/>
      <c r="AS28" s="898"/>
      <c r="AT28" s="898"/>
      <c r="AU28" s="898" t="s">
        <v>588</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410</v>
      </c>
      <c r="C29" s="836"/>
      <c r="D29" s="836"/>
      <c r="E29" s="836"/>
      <c r="F29" s="836"/>
      <c r="G29" s="836"/>
      <c r="H29" s="836"/>
      <c r="I29" s="836"/>
      <c r="J29" s="836"/>
      <c r="K29" s="836"/>
      <c r="L29" s="836"/>
      <c r="M29" s="836"/>
      <c r="N29" s="836"/>
      <c r="O29" s="836"/>
      <c r="P29" s="837"/>
      <c r="Q29" s="838">
        <v>292</v>
      </c>
      <c r="R29" s="839"/>
      <c r="S29" s="839"/>
      <c r="T29" s="839"/>
      <c r="U29" s="839"/>
      <c r="V29" s="839">
        <v>291</v>
      </c>
      <c r="W29" s="839"/>
      <c r="X29" s="839"/>
      <c r="Y29" s="839"/>
      <c r="Z29" s="839"/>
      <c r="AA29" s="839">
        <v>1</v>
      </c>
      <c r="AB29" s="839"/>
      <c r="AC29" s="839"/>
      <c r="AD29" s="839"/>
      <c r="AE29" s="840"/>
      <c r="AF29" s="841">
        <v>0</v>
      </c>
      <c r="AG29" s="842"/>
      <c r="AH29" s="842"/>
      <c r="AI29" s="842"/>
      <c r="AJ29" s="843"/>
      <c r="AK29" s="910">
        <v>46</v>
      </c>
      <c r="AL29" s="911"/>
      <c r="AM29" s="911"/>
      <c r="AN29" s="911"/>
      <c r="AO29" s="911"/>
      <c r="AP29" s="911" t="s">
        <v>588</v>
      </c>
      <c r="AQ29" s="911"/>
      <c r="AR29" s="911"/>
      <c r="AS29" s="911"/>
      <c r="AT29" s="911"/>
      <c r="AU29" s="911" t="s">
        <v>588</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411</v>
      </c>
      <c r="C30" s="836"/>
      <c r="D30" s="836"/>
      <c r="E30" s="836"/>
      <c r="F30" s="836"/>
      <c r="G30" s="836"/>
      <c r="H30" s="836"/>
      <c r="I30" s="836"/>
      <c r="J30" s="836"/>
      <c r="K30" s="836"/>
      <c r="L30" s="836"/>
      <c r="M30" s="836"/>
      <c r="N30" s="836"/>
      <c r="O30" s="836"/>
      <c r="P30" s="837"/>
      <c r="Q30" s="838">
        <v>68</v>
      </c>
      <c r="R30" s="839"/>
      <c r="S30" s="839"/>
      <c r="T30" s="839"/>
      <c r="U30" s="839"/>
      <c r="V30" s="839">
        <v>68</v>
      </c>
      <c r="W30" s="839"/>
      <c r="X30" s="839"/>
      <c r="Y30" s="839"/>
      <c r="Z30" s="839"/>
      <c r="AA30" s="839">
        <v>0</v>
      </c>
      <c r="AB30" s="839"/>
      <c r="AC30" s="839"/>
      <c r="AD30" s="839"/>
      <c r="AE30" s="840"/>
      <c r="AF30" s="841">
        <v>0</v>
      </c>
      <c r="AG30" s="842"/>
      <c r="AH30" s="842"/>
      <c r="AI30" s="842"/>
      <c r="AJ30" s="843"/>
      <c r="AK30" s="910">
        <v>35</v>
      </c>
      <c r="AL30" s="911"/>
      <c r="AM30" s="911"/>
      <c r="AN30" s="911"/>
      <c r="AO30" s="911"/>
      <c r="AP30" s="911" t="s">
        <v>588</v>
      </c>
      <c r="AQ30" s="911"/>
      <c r="AR30" s="911"/>
      <c r="AS30" s="911"/>
      <c r="AT30" s="911"/>
      <c r="AU30" s="911" t="s">
        <v>588</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412</v>
      </c>
      <c r="C31" s="836"/>
      <c r="D31" s="836"/>
      <c r="E31" s="836"/>
      <c r="F31" s="836"/>
      <c r="G31" s="836"/>
      <c r="H31" s="836"/>
      <c r="I31" s="836"/>
      <c r="J31" s="836"/>
      <c r="K31" s="836"/>
      <c r="L31" s="836"/>
      <c r="M31" s="836"/>
      <c r="N31" s="836"/>
      <c r="O31" s="836"/>
      <c r="P31" s="837"/>
      <c r="Q31" s="838">
        <v>65</v>
      </c>
      <c r="R31" s="839"/>
      <c r="S31" s="839"/>
      <c r="T31" s="839"/>
      <c r="U31" s="839"/>
      <c r="V31" s="839">
        <v>58</v>
      </c>
      <c r="W31" s="839"/>
      <c r="X31" s="839"/>
      <c r="Y31" s="839"/>
      <c r="Z31" s="839"/>
      <c r="AA31" s="839">
        <v>7</v>
      </c>
      <c r="AB31" s="839"/>
      <c r="AC31" s="839"/>
      <c r="AD31" s="839"/>
      <c r="AE31" s="840"/>
      <c r="AF31" s="841">
        <v>7</v>
      </c>
      <c r="AG31" s="842"/>
      <c r="AH31" s="842"/>
      <c r="AI31" s="842"/>
      <c r="AJ31" s="843"/>
      <c r="AK31" s="910" t="s">
        <v>588</v>
      </c>
      <c r="AL31" s="911"/>
      <c r="AM31" s="911"/>
      <c r="AN31" s="911"/>
      <c r="AO31" s="911"/>
      <c r="AP31" s="911" t="s">
        <v>588</v>
      </c>
      <c r="AQ31" s="911"/>
      <c r="AR31" s="911"/>
      <c r="AS31" s="911"/>
      <c r="AT31" s="911"/>
      <c r="AU31" s="911" t="s">
        <v>588</v>
      </c>
      <c r="AV31" s="911"/>
      <c r="AW31" s="911"/>
      <c r="AX31" s="911"/>
      <c r="AY31" s="911"/>
      <c r="AZ31" s="912" t="s">
        <v>588</v>
      </c>
      <c r="BA31" s="912"/>
      <c r="BB31" s="912"/>
      <c r="BC31" s="912"/>
      <c r="BD31" s="912"/>
      <c r="BE31" s="908" t="s">
        <v>413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414</v>
      </c>
      <c r="C32" s="836"/>
      <c r="D32" s="836"/>
      <c r="E32" s="836"/>
      <c r="F32" s="836"/>
      <c r="G32" s="836"/>
      <c r="H32" s="836"/>
      <c r="I32" s="836"/>
      <c r="J32" s="836"/>
      <c r="K32" s="836"/>
      <c r="L32" s="836"/>
      <c r="M32" s="836"/>
      <c r="N32" s="836"/>
      <c r="O32" s="836"/>
      <c r="P32" s="837"/>
      <c r="Q32" s="838">
        <v>296</v>
      </c>
      <c r="R32" s="839"/>
      <c r="S32" s="839"/>
      <c r="T32" s="839"/>
      <c r="U32" s="839"/>
      <c r="V32" s="839">
        <v>291</v>
      </c>
      <c r="W32" s="839"/>
      <c r="X32" s="839"/>
      <c r="Y32" s="839"/>
      <c r="Z32" s="839"/>
      <c r="AA32" s="839">
        <v>5</v>
      </c>
      <c r="AB32" s="839"/>
      <c r="AC32" s="839"/>
      <c r="AD32" s="839"/>
      <c r="AE32" s="840"/>
      <c r="AF32" s="841">
        <v>5</v>
      </c>
      <c r="AG32" s="842"/>
      <c r="AH32" s="842"/>
      <c r="AI32" s="842"/>
      <c r="AJ32" s="843"/>
      <c r="AK32" s="910">
        <v>155</v>
      </c>
      <c r="AL32" s="911"/>
      <c r="AM32" s="911"/>
      <c r="AN32" s="911"/>
      <c r="AO32" s="911"/>
      <c r="AP32" s="911">
        <v>709</v>
      </c>
      <c r="AQ32" s="911"/>
      <c r="AR32" s="911"/>
      <c r="AS32" s="911"/>
      <c r="AT32" s="911"/>
      <c r="AU32" s="911">
        <v>569</v>
      </c>
      <c r="AV32" s="911"/>
      <c r="AW32" s="911"/>
      <c r="AX32" s="911"/>
      <c r="AY32" s="911"/>
      <c r="AZ32" s="912" t="s">
        <v>588</v>
      </c>
      <c r="BA32" s="912"/>
      <c r="BB32" s="912"/>
      <c r="BC32" s="912"/>
      <c r="BD32" s="912"/>
      <c r="BE32" s="908" t="s">
        <v>415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396</v>
      </c>
      <c r="B63" s="870" t="s">
        <v>417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26</v>
      </c>
      <c r="AG63" s="922"/>
      <c r="AH63" s="922"/>
      <c r="AI63" s="922"/>
      <c r="AJ63" s="923"/>
      <c r="AK63" s="924"/>
      <c r="AL63" s="919"/>
      <c r="AM63" s="919"/>
      <c r="AN63" s="919"/>
      <c r="AO63" s="919"/>
      <c r="AP63" s="922">
        <v>661</v>
      </c>
      <c r="AQ63" s="922"/>
      <c r="AR63" s="922"/>
      <c r="AS63" s="922"/>
      <c r="AT63" s="922"/>
      <c r="AU63" s="922">
        <v>569</v>
      </c>
      <c r="AV63" s="922"/>
      <c r="AW63" s="922"/>
      <c r="AX63" s="922"/>
      <c r="AY63" s="922"/>
      <c r="AZ63" s="926"/>
      <c r="BA63" s="926"/>
      <c r="BB63" s="926"/>
      <c r="BC63" s="926"/>
      <c r="BD63" s="926"/>
      <c r="BE63" s="927"/>
      <c r="BF63" s="927"/>
      <c r="BG63" s="927"/>
      <c r="BH63" s="927"/>
      <c r="BI63" s="928"/>
      <c r="BJ63" s="929" t="s">
        <v>132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419</v>
      </c>
      <c r="B66" s="821"/>
      <c r="C66" s="821"/>
      <c r="D66" s="821"/>
      <c r="E66" s="821"/>
      <c r="F66" s="821"/>
      <c r="G66" s="821"/>
      <c r="H66" s="821"/>
      <c r="I66" s="821"/>
      <c r="J66" s="821"/>
      <c r="K66" s="821"/>
      <c r="L66" s="821"/>
      <c r="M66" s="821"/>
      <c r="N66" s="821"/>
      <c r="O66" s="821"/>
      <c r="P66" s="822"/>
      <c r="Q66" s="797" t="s">
        <v>420</v>
      </c>
      <c r="R66" s="798"/>
      <c r="S66" s="798"/>
      <c r="T66" s="798"/>
      <c r="U66" s="799"/>
      <c r="V66" s="797" t="s">
        <v>402</v>
      </c>
      <c r="W66" s="798"/>
      <c r="X66" s="798"/>
      <c r="Y66" s="798"/>
      <c r="Z66" s="799"/>
      <c r="AA66" s="797" t="s">
        <v>421</v>
      </c>
      <c r="AB66" s="798"/>
      <c r="AC66" s="798"/>
      <c r="AD66" s="798"/>
      <c r="AE66" s="799"/>
      <c r="AF66" s="932" t="s">
        <v>422</v>
      </c>
      <c r="AG66" s="893"/>
      <c r="AH66" s="893"/>
      <c r="AI66" s="893"/>
      <c r="AJ66" s="933"/>
      <c r="AK66" s="797" t="s">
        <v>405</v>
      </c>
      <c r="AL66" s="821"/>
      <c r="AM66" s="821"/>
      <c r="AN66" s="821"/>
      <c r="AO66" s="822"/>
      <c r="AP66" s="797" t="s">
        <v>406</v>
      </c>
      <c r="AQ66" s="798"/>
      <c r="AR66" s="798"/>
      <c r="AS66" s="798"/>
      <c r="AT66" s="799"/>
      <c r="AU66" s="797" t="s">
        <v>423</v>
      </c>
      <c r="AV66" s="798"/>
      <c r="AW66" s="798"/>
      <c r="AX66" s="798"/>
      <c r="AY66" s="799"/>
      <c r="AZ66" s="797" t="s">
        <v>384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578</v>
      </c>
      <c r="C68" s="950"/>
      <c r="D68" s="950"/>
      <c r="E68" s="950"/>
      <c r="F68" s="950"/>
      <c r="G68" s="950"/>
      <c r="H68" s="950"/>
      <c r="I68" s="950"/>
      <c r="J68" s="950"/>
      <c r="K68" s="950"/>
      <c r="L68" s="950"/>
      <c r="M68" s="950"/>
      <c r="N68" s="950"/>
      <c r="O68" s="950"/>
      <c r="P68" s="951"/>
      <c r="Q68" s="952">
        <v>167</v>
      </c>
      <c r="R68" s="946"/>
      <c r="S68" s="946"/>
      <c r="T68" s="946"/>
      <c r="U68" s="946"/>
      <c r="V68" s="946">
        <v>155</v>
      </c>
      <c r="W68" s="946"/>
      <c r="X68" s="946"/>
      <c r="Y68" s="946"/>
      <c r="Z68" s="946"/>
      <c r="AA68" s="946">
        <v>12</v>
      </c>
      <c r="AB68" s="946"/>
      <c r="AC68" s="946"/>
      <c r="AD68" s="946"/>
      <c r="AE68" s="946"/>
      <c r="AF68" s="946">
        <v>3</v>
      </c>
      <c r="AG68" s="946"/>
      <c r="AH68" s="946"/>
      <c r="AI68" s="946"/>
      <c r="AJ68" s="946"/>
      <c r="AK68" s="946" t="s">
        <v>588</v>
      </c>
      <c r="AL68" s="946"/>
      <c r="AM68" s="946"/>
      <c r="AN68" s="946"/>
      <c r="AO68" s="946"/>
      <c r="AP68" s="946" t="s">
        <v>588</v>
      </c>
      <c r="AQ68" s="946"/>
      <c r="AR68" s="946"/>
      <c r="AS68" s="946"/>
      <c r="AT68" s="946"/>
      <c r="AU68" s="946" t="s">
        <v>588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579</v>
      </c>
      <c r="C69" s="954"/>
      <c r="D69" s="954"/>
      <c r="E69" s="954"/>
      <c r="F69" s="954"/>
      <c r="G69" s="954"/>
      <c r="H69" s="954"/>
      <c r="I69" s="954"/>
      <c r="J69" s="954"/>
      <c r="K69" s="954"/>
      <c r="L69" s="954"/>
      <c r="M69" s="954"/>
      <c r="N69" s="954"/>
      <c r="O69" s="954"/>
      <c r="P69" s="955"/>
      <c r="Q69" s="956">
        <v>4857</v>
      </c>
      <c r="R69" s="911"/>
      <c r="S69" s="911"/>
      <c r="T69" s="911"/>
      <c r="U69" s="911"/>
      <c r="V69" s="911">
        <v>3573</v>
      </c>
      <c r="W69" s="911"/>
      <c r="X69" s="911"/>
      <c r="Y69" s="911"/>
      <c r="Z69" s="911"/>
      <c r="AA69" s="911">
        <v>1284</v>
      </c>
      <c r="AB69" s="911"/>
      <c r="AC69" s="911"/>
      <c r="AD69" s="911"/>
      <c r="AE69" s="911"/>
      <c r="AF69" s="911">
        <v>1284</v>
      </c>
      <c r="AG69" s="911"/>
      <c r="AH69" s="911"/>
      <c r="AI69" s="911"/>
      <c r="AJ69" s="911"/>
      <c r="AK69" s="911">
        <v>636</v>
      </c>
      <c r="AL69" s="911"/>
      <c r="AM69" s="911"/>
      <c r="AN69" s="911"/>
      <c r="AO69" s="911"/>
      <c r="AP69" s="911" t="s">
        <v>588</v>
      </c>
      <c r="AQ69" s="911"/>
      <c r="AR69" s="911"/>
      <c r="AS69" s="911"/>
      <c r="AT69" s="911"/>
      <c r="AU69" s="911" t="s">
        <v>588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580</v>
      </c>
      <c r="C70" s="954"/>
      <c r="D70" s="954"/>
      <c r="E70" s="954"/>
      <c r="F70" s="954"/>
      <c r="G70" s="954"/>
      <c r="H70" s="954"/>
      <c r="I70" s="954"/>
      <c r="J70" s="954"/>
      <c r="K70" s="954"/>
      <c r="L70" s="954"/>
      <c r="M70" s="954"/>
      <c r="N70" s="954"/>
      <c r="O70" s="954"/>
      <c r="P70" s="955"/>
      <c r="Q70" s="956">
        <v>904813</v>
      </c>
      <c r="R70" s="911"/>
      <c r="S70" s="911"/>
      <c r="T70" s="911"/>
      <c r="U70" s="911"/>
      <c r="V70" s="911">
        <v>891291</v>
      </c>
      <c r="W70" s="911"/>
      <c r="X70" s="911"/>
      <c r="Y70" s="911"/>
      <c r="Z70" s="911"/>
      <c r="AA70" s="911">
        <v>13521</v>
      </c>
      <c r="AB70" s="911"/>
      <c r="AC70" s="911"/>
      <c r="AD70" s="911"/>
      <c r="AE70" s="911"/>
      <c r="AF70" s="911">
        <v>13521</v>
      </c>
      <c r="AG70" s="911"/>
      <c r="AH70" s="911"/>
      <c r="AI70" s="911"/>
      <c r="AJ70" s="911"/>
      <c r="AK70" s="911">
        <v>6476</v>
      </c>
      <c r="AL70" s="911"/>
      <c r="AM70" s="911"/>
      <c r="AN70" s="911"/>
      <c r="AO70" s="911"/>
      <c r="AP70" s="911" t="s">
        <v>588</v>
      </c>
      <c r="AQ70" s="911"/>
      <c r="AR70" s="911"/>
      <c r="AS70" s="911"/>
      <c r="AT70" s="911"/>
      <c r="AU70" s="911" t="s">
        <v>588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581</v>
      </c>
      <c r="C71" s="954"/>
      <c r="D71" s="954"/>
      <c r="E71" s="954"/>
      <c r="F71" s="954"/>
      <c r="G71" s="954"/>
      <c r="H71" s="954"/>
      <c r="I71" s="954"/>
      <c r="J71" s="954"/>
      <c r="K71" s="954"/>
      <c r="L71" s="954"/>
      <c r="M71" s="954"/>
      <c r="N71" s="954"/>
      <c r="O71" s="954"/>
      <c r="P71" s="955"/>
      <c r="Q71" s="956">
        <v>3683</v>
      </c>
      <c r="R71" s="911"/>
      <c r="S71" s="911"/>
      <c r="T71" s="911"/>
      <c r="U71" s="911"/>
      <c r="V71" s="911">
        <v>3610</v>
      </c>
      <c r="W71" s="911"/>
      <c r="X71" s="911"/>
      <c r="Y71" s="911"/>
      <c r="Z71" s="911"/>
      <c r="AA71" s="911">
        <v>73</v>
      </c>
      <c r="AB71" s="911"/>
      <c r="AC71" s="911"/>
      <c r="AD71" s="911"/>
      <c r="AE71" s="911"/>
      <c r="AF71" s="911">
        <v>73</v>
      </c>
      <c r="AG71" s="911"/>
      <c r="AH71" s="911"/>
      <c r="AI71" s="911"/>
      <c r="AJ71" s="911"/>
      <c r="AK71" s="911" t="s">
        <v>588</v>
      </c>
      <c r="AL71" s="911"/>
      <c r="AM71" s="911"/>
      <c r="AN71" s="911"/>
      <c r="AO71" s="911"/>
      <c r="AP71" s="911" t="s">
        <v>588</v>
      </c>
      <c r="AQ71" s="911"/>
      <c r="AR71" s="911"/>
      <c r="AS71" s="911"/>
      <c r="AT71" s="911"/>
      <c r="AU71" s="911" t="s">
        <v>588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582</v>
      </c>
      <c r="C72" s="954"/>
      <c r="D72" s="954"/>
      <c r="E72" s="954"/>
      <c r="F72" s="954"/>
      <c r="G72" s="954"/>
      <c r="H72" s="954"/>
      <c r="I72" s="954"/>
      <c r="J72" s="954"/>
      <c r="K72" s="954"/>
      <c r="L72" s="954"/>
      <c r="M72" s="954"/>
      <c r="N72" s="954"/>
      <c r="O72" s="954"/>
      <c r="P72" s="955"/>
      <c r="Q72" s="956">
        <v>771</v>
      </c>
      <c r="R72" s="911"/>
      <c r="S72" s="911"/>
      <c r="T72" s="911"/>
      <c r="U72" s="911"/>
      <c r="V72" s="911">
        <v>719</v>
      </c>
      <c r="W72" s="911"/>
      <c r="X72" s="911"/>
      <c r="Y72" s="911"/>
      <c r="Z72" s="911"/>
      <c r="AA72" s="911">
        <v>52</v>
      </c>
      <c r="AB72" s="911"/>
      <c r="AC72" s="911"/>
      <c r="AD72" s="911"/>
      <c r="AE72" s="911"/>
      <c r="AF72" s="911">
        <v>52</v>
      </c>
      <c r="AG72" s="911"/>
      <c r="AH72" s="911"/>
      <c r="AI72" s="911"/>
      <c r="AJ72" s="911"/>
      <c r="AK72" s="911">
        <v>12</v>
      </c>
      <c r="AL72" s="911"/>
      <c r="AM72" s="911"/>
      <c r="AN72" s="911"/>
      <c r="AO72" s="911"/>
      <c r="AP72" s="911" t="s">
        <v>588</v>
      </c>
      <c r="AQ72" s="911"/>
      <c r="AR72" s="911"/>
      <c r="AS72" s="911"/>
      <c r="AT72" s="911"/>
      <c r="AU72" s="911" t="s">
        <v>588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396</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14933</v>
      </c>
      <c r="AG88" s="922"/>
      <c r="AH88" s="922"/>
      <c r="AI88" s="922"/>
      <c r="AJ88" s="922"/>
      <c r="AK88" s="919"/>
      <c r="AL88" s="919"/>
      <c r="AM88" s="919"/>
      <c r="AN88" s="919"/>
      <c r="AO88" s="919"/>
      <c r="AP88" s="922" t="s">
        <v>588</v>
      </c>
      <c r="AQ88" s="922"/>
      <c r="AR88" s="922"/>
      <c r="AS88" s="922"/>
      <c r="AT88" s="922"/>
      <c r="AU88" s="922" t="s">
        <v>588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396</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315</v>
      </c>
      <c r="AG109" s="975"/>
      <c r="AH109" s="975"/>
      <c r="AI109" s="975"/>
      <c r="AJ109" s="976"/>
      <c r="AK109" s="974" t="s">
        <v>314</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315</v>
      </c>
      <c r="BW109" s="975"/>
      <c r="BX109" s="975"/>
      <c r="BY109" s="975"/>
      <c r="BZ109" s="976"/>
      <c r="CA109" s="974" t="s">
        <v>314</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315</v>
      </c>
      <c r="DM109" s="975"/>
      <c r="DN109" s="975"/>
      <c r="DO109" s="975"/>
      <c r="DP109" s="976"/>
      <c r="DQ109" s="974" t="s">
        <v>314</v>
      </c>
      <c r="DR109" s="975"/>
      <c r="DS109" s="975"/>
      <c r="DT109" s="975"/>
      <c r="DU109" s="976"/>
      <c r="DV109" s="974" t="s">
        <v>434</v>
      </c>
      <c r="DW109" s="975"/>
      <c r="DX109" s="975"/>
      <c r="DY109" s="975"/>
      <c r="DZ109" s="977"/>
    </row>
    <row r="110" spans="1:131" s="246" customFormat="1" ht="26.25" customHeight="1" x14ac:dyDescent="0.2">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6378</v>
      </c>
      <c r="AB110" s="982"/>
      <c r="AC110" s="982"/>
      <c r="AD110" s="982"/>
      <c r="AE110" s="983"/>
      <c r="AF110" s="984">
        <v>16490</v>
      </c>
      <c r="AG110" s="982"/>
      <c r="AH110" s="982"/>
      <c r="AI110" s="982"/>
      <c r="AJ110" s="983"/>
      <c r="AK110" s="984">
        <v>17760</v>
      </c>
      <c r="AL110" s="982"/>
      <c r="AM110" s="982"/>
      <c r="AN110" s="982"/>
      <c r="AO110" s="983"/>
      <c r="AP110" s="985">
        <v>1.2</v>
      </c>
      <c r="AQ110" s="986"/>
      <c r="AR110" s="986"/>
      <c r="AS110" s="986"/>
      <c r="AT110" s="987"/>
      <c r="AU110" s="988" t="s">
        <v>73</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440816</v>
      </c>
      <c r="BR110" s="1017"/>
      <c r="BS110" s="1017"/>
      <c r="BT110" s="1017"/>
      <c r="BU110" s="1017"/>
      <c r="BV110" s="1017">
        <v>580171</v>
      </c>
      <c r="BW110" s="1017"/>
      <c r="BX110" s="1017"/>
      <c r="BY110" s="1017"/>
      <c r="BZ110" s="1017"/>
      <c r="CA110" s="1017">
        <v>686830</v>
      </c>
      <c r="CB110" s="1017"/>
      <c r="CC110" s="1017"/>
      <c r="CD110" s="1017"/>
      <c r="CE110" s="1017"/>
      <c r="CF110" s="1031">
        <v>47.7</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440</v>
      </c>
      <c r="DH110" s="1017"/>
      <c r="DI110" s="1017"/>
      <c r="DJ110" s="1017"/>
      <c r="DK110" s="1017"/>
      <c r="DL110" s="1017" t="s">
        <v>132</v>
      </c>
      <c r="DM110" s="1017"/>
      <c r="DN110" s="1017"/>
      <c r="DO110" s="1017"/>
      <c r="DP110" s="1017"/>
      <c r="DQ110" s="1017" t="s">
        <v>132</v>
      </c>
      <c r="DR110" s="1017"/>
      <c r="DS110" s="1017"/>
      <c r="DT110" s="1017"/>
      <c r="DU110" s="1017"/>
      <c r="DV110" s="1018" t="s">
        <v>132</v>
      </c>
      <c r="DW110" s="1018"/>
      <c r="DX110" s="1018"/>
      <c r="DY110" s="1018"/>
      <c r="DZ110" s="1019"/>
    </row>
    <row r="111" spans="1:131" s="246" customFormat="1" ht="26.25" customHeight="1" x14ac:dyDescent="0.2">
      <c r="A111" s="1020" t="s">
        <v>441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440</v>
      </c>
      <c r="AB111" s="1024"/>
      <c r="AC111" s="1024"/>
      <c r="AD111" s="1024"/>
      <c r="AE111" s="1025"/>
      <c r="AF111" s="1026" t="s">
        <v>440</v>
      </c>
      <c r="AG111" s="1024"/>
      <c r="AH111" s="1024"/>
      <c r="AI111" s="1024"/>
      <c r="AJ111" s="1025"/>
      <c r="AK111" s="1026" t="s">
        <v>440</v>
      </c>
      <c r="AL111" s="1024"/>
      <c r="AM111" s="1024"/>
      <c r="AN111" s="1024"/>
      <c r="AO111" s="1025"/>
      <c r="AP111" s="1027" t="s">
        <v>132</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t="s">
        <v>398</v>
      </c>
      <c r="BR111" s="1010"/>
      <c r="BS111" s="1010"/>
      <c r="BT111" s="1010"/>
      <c r="BU111" s="1010"/>
      <c r="BV111" s="1010" t="s">
        <v>132</v>
      </c>
      <c r="BW111" s="1010"/>
      <c r="BX111" s="1010"/>
      <c r="BY111" s="1010"/>
      <c r="BZ111" s="1010"/>
      <c r="CA111" s="1010" t="s">
        <v>132</v>
      </c>
      <c r="CB111" s="1010"/>
      <c r="CC111" s="1010"/>
      <c r="CD111" s="1010"/>
      <c r="CE111" s="1010"/>
      <c r="CF111" s="1004" t="s">
        <v>132</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440</v>
      </c>
      <c r="DH111" s="1010"/>
      <c r="DI111" s="1010"/>
      <c r="DJ111" s="1010"/>
      <c r="DK111" s="1010"/>
      <c r="DL111" s="1010" t="s">
        <v>132</v>
      </c>
      <c r="DM111" s="1010"/>
      <c r="DN111" s="1010"/>
      <c r="DO111" s="1010"/>
      <c r="DP111" s="1010"/>
      <c r="DQ111" s="1010" t="s">
        <v>440</v>
      </c>
      <c r="DR111" s="1010"/>
      <c r="DS111" s="1010"/>
      <c r="DT111" s="1010"/>
      <c r="DU111" s="1010"/>
      <c r="DV111" s="1011" t="s">
        <v>132</v>
      </c>
      <c r="DW111" s="1011"/>
      <c r="DX111" s="1011"/>
      <c r="DY111" s="1011"/>
      <c r="DZ111" s="1012"/>
    </row>
    <row r="112" spans="1:131" s="246" customFormat="1" ht="26.25" customHeight="1" x14ac:dyDescent="0.2">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132</v>
      </c>
      <c r="AB112" s="1049"/>
      <c r="AC112" s="1049"/>
      <c r="AD112" s="1049"/>
      <c r="AE112" s="1050"/>
      <c r="AF112" s="1051" t="s">
        <v>440</v>
      </c>
      <c r="AG112" s="1049"/>
      <c r="AH112" s="1049"/>
      <c r="AI112" s="1049"/>
      <c r="AJ112" s="1050"/>
      <c r="AK112" s="1051" t="s">
        <v>398</v>
      </c>
      <c r="AL112" s="1049"/>
      <c r="AM112" s="1049"/>
      <c r="AN112" s="1049"/>
      <c r="AO112" s="1050"/>
      <c r="AP112" s="1052" t="s">
        <v>440</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585109</v>
      </c>
      <c r="BR112" s="1010"/>
      <c r="BS112" s="1010"/>
      <c r="BT112" s="1010"/>
      <c r="BU112" s="1010"/>
      <c r="BV112" s="1010">
        <v>578012</v>
      </c>
      <c r="BW112" s="1010"/>
      <c r="BX112" s="1010"/>
      <c r="BY112" s="1010"/>
      <c r="BZ112" s="1010"/>
      <c r="CA112" s="1010">
        <v>569449</v>
      </c>
      <c r="CB112" s="1010"/>
      <c r="CC112" s="1010"/>
      <c r="CD112" s="1010"/>
      <c r="CE112" s="1010"/>
      <c r="CF112" s="1004">
        <v>39.5</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132</v>
      </c>
      <c r="DH112" s="1010"/>
      <c r="DI112" s="1010"/>
      <c r="DJ112" s="1010"/>
      <c r="DK112" s="1010"/>
      <c r="DL112" s="1010" t="s">
        <v>132</v>
      </c>
      <c r="DM112" s="1010"/>
      <c r="DN112" s="1010"/>
      <c r="DO112" s="1010"/>
      <c r="DP112" s="1010"/>
      <c r="DQ112" s="1010" t="s">
        <v>398</v>
      </c>
      <c r="DR112" s="1010"/>
      <c r="DS112" s="1010"/>
      <c r="DT112" s="1010"/>
      <c r="DU112" s="1010"/>
      <c r="DV112" s="1011" t="s">
        <v>440</v>
      </c>
      <c r="DW112" s="1011"/>
      <c r="DX112" s="1011"/>
      <c r="DY112" s="1011"/>
      <c r="DZ112" s="1012"/>
    </row>
    <row r="113" spans="1:130" s="246" customFormat="1" ht="26.25" customHeight="1" x14ac:dyDescent="0.2">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62416</v>
      </c>
      <c r="AB113" s="1024"/>
      <c r="AC113" s="1024"/>
      <c r="AD113" s="1024"/>
      <c r="AE113" s="1025"/>
      <c r="AF113" s="1026">
        <v>63262</v>
      </c>
      <c r="AG113" s="1024"/>
      <c r="AH113" s="1024"/>
      <c r="AI113" s="1024"/>
      <c r="AJ113" s="1025"/>
      <c r="AK113" s="1026">
        <v>67218</v>
      </c>
      <c r="AL113" s="1024"/>
      <c r="AM113" s="1024"/>
      <c r="AN113" s="1024"/>
      <c r="AO113" s="1025"/>
      <c r="AP113" s="1027">
        <v>4.7</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t="s">
        <v>398</v>
      </c>
      <c r="BR113" s="1010"/>
      <c r="BS113" s="1010"/>
      <c r="BT113" s="1010"/>
      <c r="BU113" s="1010"/>
      <c r="BV113" s="1010" t="s">
        <v>132</v>
      </c>
      <c r="BW113" s="1010"/>
      <c r="BX113" s="1010"/>
      <c r="BY113" s="1010"/>
      <c r="BZ113" s="1010"/>
      <c r="CA113" s="1010" t="s">
        <v>132</v>
      </c>
      <c r="CB113" s="1010"/>
      <c r="CC113" s="1010"/>
      <c r="CD113" s="1010"/>
      <c r="CE113" s="1010"/>
      <c r="CF113" s="1004" t="s">
        <v>132</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132</v>
      </c>
      <c r="DH113" s="1049"/>
      <c r="DI113" s="1049"/>
      <c r="DJ113" s="1049"/>
      <c r="DK113" s="1050"/>
      <c r="DL113" s="1051" t="s">
        <v>132</v>
      </c>
      <c r="DM113" s="1049"/>
      <c r="DN113" s="1049"/>
      <c r="DO113" s="1049"/>
      <c r="DP113" s="1050"/>
      <c r="DQ113" s="1051" t="s">
        <v>132</v>
      </c>
      <c r="DR113" s="1049"/>
      <c r="DS113" s="1049"/>
      <c r="DT113" s="1049"/>
      <c r="DU113" s="1050"/>
      <c r="DV113" s="1052" t="s">
        <v>132</v>
      </c>
      <c r="DW113" s="1053"/>
      <c r="DX113" s="1053"/>
      <c r="DY113" s="1053"/>
      <c r="DZ113" s="1054"/>
    </row>
    <row r="114" spans="1:130" s="246" customFormat="1" ht="26.25" customHeight="1" x14ac:dyDescent="0.2">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440</v>
      </c>
      <c r="AB114" s="1049"/>
      <c r="AC114" s="1049"/>
      <c r="AD114" s="1049"/>
      <c r="AE114" s="1050"/>
      <c r="AF114" s="1051" t="s">
        <v>132</v>
      </c>
      <c r="AG114" s="1049"/>
      <c r="AH114" s="1049"/>
      <c r="AI114" s="1049"/>
      <c r="AJ114" s="1050"/>
      <c r="AK114" s="1051" t="s">
        <v>440</v>
      </c>
      <c r="AL114" s="1049"/>
      <c r="AM114" s="1049"/>
      <c r="AN114" s="1049"/>
      <c r="AO114" s="1050"/>
      <c r="AP114" s="1052" t="s">
        <v>440</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172396</v>
      </c>
      <c r="BR114" s="1010"/>
      <c r="BS114" s="1010"/>
      <c r="BT114" s="1010"/>
      <c r="BU114" s="1010"/>
      <c r="BV114" s="1010">
        <v>438225</v>
      </c>
      <c r="BW114" s="1010"/>
      <c r="BX114" s="1010"/>
      <c r="BY114" s="1010"/>
      <c r="BZ114" s="1010"/>
      <c r="CA114" s="1010">
        <v>143497</v>
      </c>
      <c r="CB114" s="1010"/>
      <c r="CC114" s="1010"/>
      <c r="CD114" s="1010"/>
      <c r="CE114" s="1010"/>
      <c r="CF114" s="1004">
        <v>10</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132</v>
      </c>
      <c r="DH114" s="1049"/>
      <c r="DI114" s="1049"/>
      <c r="DJ114" s="1049"/>
      <c r="DK114" s="1050"/>
      <c r="DL114" s="1051" t="s">
        <v>440</v>
      </c>
      <c r="DM114" s="1049"/>
      <c r="DN114" s="1049"/>
      <c r="DO114" s="1049"/>
      <c r="DP114" s="1050"/>
      <c r="DQ114" s="1051" t="s">
        <v>440</v>
      </c>
      <c r="DR114" s="1049"/>
      <c r="DS114" s="1049"/>
      <c r="DT114" s="1049"/>
      <c r="DU114" s="1050"/>
      <c r="DV114" s="1052" t="s">
        <v>132</v>
      </c>
      <c r="DW114" s="1053"/>
      <c r="DX114" s="1053"/>
      <c r="DY114" s="1053"/>
      <c r="DZ114" s="1054"/>
    </row>
    <row r="115" spans="1:130" s="246" customFormat="1" ht="26.25" customHeight="1" x14ac:dyDescent="0.2">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440</v>
      </c>
      <c r="AB115" s="1024"/>
      <c r="AC115" s="1024"/>
      <c r="AD115" s="1024"/>
      <c r="AE115" s="1025"/>
      <c r="AF115" s="1026" t="s">
        <v>440</v>
      </c>
      <c r="AG115" s="1024"/>
      <c r="AH115" s="1024"/>
      <c r="AI115" s="1024"/>
      <c r="AJ115" s="1025"/>
      <c r="AK115" s="1026" t="s">
        <v>132</v>
      </c>
      <c r="AL115" s="1024"/>
      <c r="AM115" s="1024"/>
      <c r="AN115" s="1024"/>
      <c r="AO115" s="1025"/>
      <c r="AP115" s="1027" t="s">
        <v>440</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440</v>
      </c>
      <c r="BR115" s="1010"/>
      <c r="BS115" s="1010"/>
      <c r="BT115" s="1010"/>
      <c r="BU115" s="1010"/>
      <c r="BV115" s="1010" t="s">
        <v>440</v>
      </c>
      <c r="BW115" s="1010"/>
      <c r="BX115" s="1010"/>
      <c r="BY115" s="1010"/>
      <c r="BZ115" s="1010"/>
      <c r="CA115" s="1010" t="s">
        <v>132</v>
      </c>
      <c r="CB115" s="1010"/>
      <c r="CC115" s="1010"/>
      <c r="CD115" s="1010"/>
      <c r="CE115" s="1010"/>
      <c r="CF115" s="1004" t="s">
        <v>132</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132</v>
      </c>
      <c r="DH115" s="1049"/>
      <c r="DI115" s="1049"/>
      <c r="DJ115" s="1049"/>
      <c r="DK115" s="1050"/>
      <c r="DL115" s="1051" t="s">
        <v>132</v>
      </c>
      <c r="DM115" s="1049"/>
      <c r="DN115" s="1049"/>
      <c r="DO115" s="1049"/>
      <c r="DP115" s="1050"/>
      <c r="DQ115" s="1051" t="s">
        <v>132</v>
      </c>
      <c r="DR115" s="1049"/>
      <c r="DS115" s="1049"/>
      <c r="DT115" s="1049"/>
      <c r="DU115" s="1050"/>
      <c r="DV115" s="1052" t="s">
        <v>440</v>
      </c>
      <c r="DW115" s="1053"/>
      <c r="DX115" s="1053"/>
      <c r="DY115" s="1053"/>
      <c r="DZ115" s="1054"/>
    </row>
    <row r="116" spans="1:130" s="246" customFormat="1" ht="26.25" customHeight="1" x14ac:dyDescent="0.2">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440</v>
      </c>
      <c r="AB116" s="1049"/>
      <c r="AC116" s="1049"/>
      <c r="AD116" s="1049"/>
      <c r="AE116" s="1050"/>
      <c r="AF116" s="1051" t="s">
        <v>440</v>
      </c>
      <c r="AG116" s="1049"/>
      <c r="AH116" s="1049"/>
      <c r="AI116" s="1049"/>
      <c r="AJ116" s="1050"/>
      <c r="AK116" s="1051" t="s">
        <v>440</v>
      </c>
      <c r="AL116" s="1049"/>
      <c r="AM116" s="1049"/>
      <c r="AN116" s="1049"/>
      <c r="AO116" s="1050"/>
      <c r="AP116" s="1052" t="s">
        <v>132</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132</v>
      </c>
      <c r="BR116" s="1010"/>
      <c r="BS116" s="1010"/>
      <c r="BT116" s="1010"/>
      <c r="BU116" s="1010"/>
      <c r="BV116" s="1010" t="s">
        <v>440</v>
      </c>
      <c r="BW116" s="1010"/>
      <c r="BX116" s="1010"/>
      <c r="BY116" s="1010"/>
      <c r="BZ116" s="1010"/>
      <c r="CA116" s="1010" t="s">
        <v>132</v>
      </c>
      <c r="CB116" s="1010"/>
      <c r="CC116" s="1010"/>
      <c r="CD116" s="1010"/>
      <c r="CE116" s="1010"/>
      <c r="CF116" s="1004" t="s">
        <v>132</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132</v>
      </c>
      <c r="DH116" s="1049"/>
      <c r="DI116" s="1049"/>
      <c r="DJ116" s="1049"/>
      <c r="DK116" s="1050"/>
      <c r="DL116" s="1051" t="s">
        <v>440</v>
      </c>
      <c r="DM116" s="1049"/>
      <c r="DN116" s="1049"/>
      <c r="DO116" s="1049"/>
      <c r="DP116" s="1050"/>
      <c r="DQ116" s="1051" t="s">
        <v>398</v>
      </c>
      <c r="DR116" s="1049"/>
      <c r="DS116" s="1049"/>
      <c r="DT116" s="1049"/>
      <c r="DU116" s="1050"/>
      <c r="DV116" s="1052" t="s">
        <v>440</v>
      </c>
      <c r="DW116" s="1053"/>
      <c r="DX116" s="1053"/>
      <c r="DY116" s="1053"/>
      <c r="DZ116" s="1054"/>
    </row>
    <row r="117" spans="1:130" s="246" customFormat="1" ht="26.25" customHeight="1" x14ac:dyDescent="0.2">
      <c r="A117" s="994" t="s">
        <v>195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68794</v>
      </c>
      <c r="AB117" s="1067"/>
      <c r="AC117" s="1067"/>
      <c r="AD117" s="1067"/>
      <c r="AE117" s="1068"/>
      <c r="AF117" s="1069">
        <v>79752</v>
      </c>
      <c r="AG117" s="1067"/>
      <c r="AH117" s="1067"/>
      <c r="AI117" s="1067"/>
      <c r="AJ117" s="1068"/>
      <c r="AK117" s="1069">
        <v>84978</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398</v>
      </c>
      <c r="BR117" s="1010"/>
      <c r="BS117" s="1010"/>
      <c r="BT117" s="1010"/>
      <c r="BU117" s="1010"/>
      <c r="BV117" s="1010" t="s">
        <v>398</v>
      </c>
      <c r="BW117" s="1010"/>
      <c r="BX117" s="1010"/>
      <c r="BY117" s="1010"/>
      <c r="BZ117" s="1010"/>
      <c r="CA117" s="1010" t="s">
        <v>398</v>
      </c>
      <c r="CB117" s="1010"/>
      <c r="CC117" s="1010"/>
      <c r="CD117" s="1010"/>
      <c r="CE117" s="1010"/>
      <c r="CF117" s="1004" t="s">
        <v>398</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398</v>
      </c>
      <c r="DH117" s="1049"/>
      <c r="DI117" s="1049"/>
      <c r="DJ117" s="1049"/>
      <c r="DK117" s="1050"/>
      <c r="DL117" s="1051" t="s">
        <v>398</v>
      </c>
      <c r="DM117" s="1049"/>
      <c r="DN117" s="1049"/>
      <c r="DO117" s="1049"/>
      <c r="DP117" s="1050"/>
      <c r="DQ117" s="1051" t="s">
        <v>398</v>
      </c>
      <c r="DR117" s="1049"/>
      <c r="DS117" s="1049"/>
      <c r="DT117" s="1049"/>
      <c r="DU117" s="1050"/>
      <c r="DV117" s="1052" t="s">
        <v>398</v>
      </c>
      <c r="DW117" s="1053"/>
      <c r="DX117" s="1053"/>
      <c r="DY117" s="1053"/>
      <c r="DZ117" s="1054"/>
    </row>
    <row r="118" spans="1:130" s="246" customFormat="1" ht="26.25" customHeight="1" x14ac:dyDescent="0.2">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315</v>
      </c>
      <c r="AG118" s="975"/>
      <c r="AH118" s="975"/>
      <c r="AI118" s="975"/>
      <c r="AJ118" s="976"/>
      <c r="AK118" s="974" t="s">
        <v>314</v>
      </c>
      <c r="AL118" s="975"/>
      <c r="AM118" s="975"/>
      <c r="AN118" s="975"/>
      <c r="AO118" s="976"/>
      <c r="AP118" s="1061" t="s">
        <v>434</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132</v>
      </c>
      <c r="BR118" s="1088"/>
      <c r="BS118" s="1088"/>
      <c r="BT118" s="1088"/>
      <c r="BU118" s="1088"/>
      <c r="BV118" s="1088" t="s">
        <v>132</v>
      </c>
      <c r="BW118" s="1088"/>
      <c r="BX118" s="1088"/>
      <c r="BY118" s="1088"/>
      <c r="BZ118" s="1088"/>
      <c r="CA118" s="1088" t="s">
        <v>132</v>
      </c>
      <c r="CB118" s="1088"/>
      <c r="CC118" s="1088"/>
      <c r="CD118" s="1088"/>
      <c r="CE118" s="1088"/>
      <c r="CF118" s="1004" t="s">
        <v>132</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132</v>
      </c>
      <c r="DH118" s="1049"/>
      <c r="DI118" s="1049"/>
      <c r="DJ118" s="1049"/>
      <c r="DK118" s="1050"/>
      <c r="DL118" s="1051" t="s">
        <v>132</v>
      </c>
      <c r="DM118" s="1049"/>
      <c r="DN118" s="1049"/>
      <c r="DO118" s="1049"/>
      <c r="DP118" s="1050"/>
      <c r="DQ118" s="1051" t="s">
        <v>132</v>
      </c>
      <c r="DR118" s="1049"/>
      <c r="DS118" s="1049"/>
      <c r="DT118" s="1049"/>
      <c r="DU118" s="1050"/>
      <c r="DV118" s="1052" t="s">
        <v>132</v>
      </c>
      <c r="DW118" s="1053"/>
      <c r="DX118" s="1053"/>
      <c r="DY118" s="1053"/>
      <c r="DZ118" s="1054"/>
    </row>
    <row r="119" spans="1:130" s="246" customFormat="1" ht="26.25" customHeight="1" x14ac:dyDescent="0.2">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132</v>
      </c>
      <c r="AB119" s="982"/>
      <c r="AC119" s="982"/>
      <c r="AD119" s="982"/>
      <c r="AE119" s="983"/>
      <c r="AF119" s="984" t="s">
        <v>132</v>
      </c>
      <c r="AG119" s="982"/>
      <c r="AH119" s="982"/>
      <c r="AI119" s="982"/>
      <c r="AJ119" s="983"/>
      <c r="AK119" s="984" t="s">
        <v>132</v>
      </c>
      <c r="AL119" s="982"/>
      <c r="AM119" s="982"/>
      <c r="AN119" s="982"/>
      <c r="AO119" s="983"/>
      <c r="AP119" s="985" t="s">
        <v>132</v>
      </c>
      <c r="AQ119" s="986"/>
      <c r="AR119" s="986"/>
      <c r="AS119" s="986"/>
      <c r="AT119" s="987"/>
      <c r="AU119" s="992"/>
      <c r="AV119" s="993"/>
      <c r="AW119" s="993"/>
      <c r="AX119" s="993"/>
      <c r="AY119" s="993"/>
      <c r="AZ119" s="277" t="s">
        <v>195</v>
      </c>
      <c r="BA119" s="277"/>
      <c r="BB119" s="277"/>
      <c r="BC119" s="277"/>
      <c r="BD119" s="277"/>
      <c r="BE119" s="277"/>
      <c r="BF119" s="277"/>
      <c r="BG119" s="277"/>
      <c r="BH119" s="277"/>
      <c r="BI119" s="277"/>
      <c r="BJ119" s="277"/>
      <c r="BK119" s="277"/>
      <c r="BL119" s="277"/>
      <c r="BM119" s="277"/>
      <c r="BN119" s="277"/>
      <c r="BO119" s="1065" t="s">
        <v>465</v>
      </c>
      <c r="BP119" s="1096"/>
      <c r="BQ119" s="1087">
        <v>1198321</v>
      </c>
      <c r="BR119" s="1088"/>
      <c r="BS119" s="1088"/>
      <c r="BT119" s="1088"/>
      <c r="BU119" s="1088"/>
      <c r="BV119" s="1088">
        <v>1596408</v>
      </c>
      <c r="BW119" s="1088"/>
      <c r="BX119" s="1088"/>
      <c r="BY119" s="1088"/>
      <c r="BZ119" s="1088"/>
      <c r="CA119" s="1088">
        <v>1399776</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132</v>
      </c>
      <c r="DH119" s="1074"/>
      <c r="DI119" s="1074"/>
      <c r="DJ119" s="1074"/>
      <c r="DK119" s="1075"/>
      <c r="DL119" s="1073" t="s">
        <v>132</v>
      </c>
      <c r="DM119" s="1074"/>
      <c r="DN119" s="1074"/>
      <c r="DO119" s="1074"/>
      <c r="DP119" s="1075"/>
      <c r="DQ119" s="1073" t="s">
        <v>132</v>
      </c>
      <c r="DR119" s="1074"/>
      <c r="DS119" s="1074"/>
      <c r="DT119" s="1074"/>
      <c r="DU119" s="1075"/>
      <c r="DV119" s="1076" t="s">
        <v>132</v>
      </c>
      <c r="DW119" s="1077"/>
      <c r="DX119" s="1077"/>
      <c r="DY119" s="1077"/>
      <c r="DZ119" s="1078"/>
    </row>
    <row r="120" spans="1:130" s="246" customFormat="1" ht="26.25" customHeight="1" x14ac:dyDescent="0.2">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132</v>
      </c>
      <c r="AB120" s="1049"/>
      <c r="AC120" s="1049"/>
      <c r="AD120" s="1049"/>
      <c r="AE120" s="1050"/>
      <c r="AF120" s="1051" t="s">
        <v>132</v>
      </c>
      <c r="AG120" s="1049"/>
      <c r="AH120" s="1049"/>
      <c r="AI120" s="1049"/>
      <c r="AJ120" s="1050"/>
      <c r="AK120" s="1051" t="s">
        <v>132</v>
      </c>
      <c r="AL120" s="1049"/>
      <c r="AM120" s="1049"/>
      <c r="AN120" s="1049"/>
      <c r="AO120" s="1050"/>
      <c r="AP120" s="1052" t="s">
        <v>132</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2689365</v>
      </c>
      <c r="BR120" s="1017"/>
      <c r="BS120" s="1017"/>
      <c r="BT120" s="1017"/>
      <c r="BU120" s="1017"/>
      <c r="BV120" s="1017">
        <v>2324630</v>
      </c>
      <c r="BW120" s="1017"/>
      <c r="BX120" s="1017"/>
      <c r="BY120" s="1017"/>
      <c r="BZ120" s="1017"/>
      <c r="CA120" s="1017">
        <v>2345807</v>
      </c>
      <c r="CB120" s="1017"/>
      <c r="CC120" s="1017"/>
      <c r="CD120" s="1017"/>
      <c r="CE120" s="1017"/>
      <c r="CF120" s="1031">
        <v>162.80000000000001</v>
      </c>
      <c r="CG120" s="1032"/>
      <c r="CH120" s="1032"/>
      <c r="CI120" s="1032"/>
      <c r="CJ120" s="1032"/>
      <c r="CK120" s="1097" t="s">
        <v>469</v>
      </c>
      <c r="CL120" s="1098"/>
      <c r="CM120" s="1098"/>
      <c r="CN120" s="1098"/>
      <c r="CO120" s="1099"/>
      <c r="CP120" s="1105" t="s">
        <v>414</v>
      </c>
      <c r="CQ120" s="1106"/>
      <c r="CR120" s="1106"/>
      <c r="CS120" s="1106"/>
      <c r="CT120" s="1106"/>
      <c r="CU120" s="1106"/>
      <c r="CV120" s="1106"/>
      <c r="CW120" s="1106"/>
      <c r="CX120" s="1106"/>
      <c r="CY120" s="1106"/>
      <c r="CZ120" s="1106"/>
      <c r="DA120" s="1106"/>
      <c r="DB120" s="1106"/>
      <c r="DC120" s="1106"/>
      <c r="DD120" s="1106"/>
      <c r="DE120" s="1106"/>
      <c r="DF120" s="1107"/>
      <c r="DG120" s="1016">
        <v>585109</v>
      </c>
      <c r="DH120" s="1017"/>
      <c r="DI120" s="1017"/>
      <c r="DJ120" s="1017"/>
      <c r="DK120" s="1017"/>
      <c r="DL120" s="1017">
        <v>578012</v>
      </c>
      <c r="DM120" s="1017"/>
      <c r="DN120" s="1017"/>
      <c r="DO120" s="1017"/>
      <c r="DP120" s="1017"/>
      <c r="DQ120" s="1017">
        <v>569449</v>
      </c>
      <c r="DR120" s="1017"/>
      <c r="DS120" s="1017"/>
      <c r="DT120" s="1017"/>
      <c r="DU120" s="1017"/>
      <c r="DV120" s="1018">
        <v>39.5</v>
      </c>
      <c r="DW120" s="1018"/>
      <c r="DX120" s="1018"/>
      <c r="DY120" s="1018"/>
      <c r="DZ120" s="1019"/>
    </row>
    <row r="121" spans="1:130" s="246" customFormat="1" ht="26.25" customHeight="1" x14ac:dyDescent="0.2">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132</v>
      </c>
      <c r="AB121" s="1049"/>
      <c r="AC121" s="1049"/>
      <c r="AD121" s="1049"/>
      <c r="AE121" s="1050"/>
      <c r="AF121" s="1051" t="s">
        <v>132</v>
      </c>
      <c r="AG121" s="1049"/>
      <c r="AH121" s="1049"/>
      <c r="AI121" s="1049"/>
      <c r="AJ121" s="1050"/>
      <c r="AK121" s="1051" t="s">
        <v>132</v>
      </c>
      <c r="AL121" s="1049"/>
      <c r="AM121" s="1049"/>
      <c r="AN121" s="1049"/>
      <c r="AO121" s="1050"/>
      <c r="AP121" s="1052" t="s">
        <v>132</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t="s">
        <v>132</v>
      </c>
      <c r="BR121" s="1010"/>
      <c r="BS121" s="1010"/>
      <c r="BT121" s="1010"/>
      <c r="BU121" s="1010"/>
      <c r="BV121" s="1010" t="s">
        <v>132</v>
      </c>
      <c r="BW121" s="1010"/>
      <c r="BX121" s="1010"/>
      <c r="BY121" s="1010"/>
      <c r="BZ121" s="1010"/>
      <c r="CA121" s="1010" t="s">
        <v>132</v>
      </c>
      <c r="CB121" s="1010"/>
      <c r="CC121" s="1010"/>
      <c r="CD121" s="1010"/>
      <c r="CE121" s="1010"/>
      <c r="CF121" s="1004" t="s">
        <v>132</v>
      </c>
      <c r="CG121" s="1005"/>
      <c r="CH121" s="1005"/>
      <c r="CI121" s="1005"/>
      <c r="CJ121" s="1005"/>
      <c r="CK121" s="1100"/>
      <c r="CL121" s="1101"/>
      <c r="CM121" s="1101"/>
      <c r="CN121" s="1101"/>
      <c r="CO121" s="1102"/>
      <c r="CP121" s="1110" t="s">
        <v>472</v>
      </c>
      <c r="CQ121" s="1111"/>
      <c r="CR121" s="1111"/>
      <c r="CS121" s="1111"/>
      <c r="CT121" s="1111"/>
      <c r="CU121" s="1111"/>
      <c r="CV121" s="1111"/>
      <c r="CW121" s="1111"/>
      <c r="CX121" s="1111"/>
      <c r="CY121" s="1111"/>
      <c r="CZ121" s="1111"/>
      <c r="DA121" s="1111"/>
      <c r="DB121" s="1111"/>
      <c r="DC121" s="1111"/>
      <c r="DD121" s="1111"/>
      <c r="DE121" s="1111"/>
      <c r="DF121" s="1112"/>
      <c r="DG121" s="1009" t="s">
        <v>132</v>
      </c>
      <c r="DH121" s="1010"/>
      <c r="DI121" s="1010"/>
      <c r="DJ121" s="1010"/>
      <c r="DK121" s="1010"/>
      <c r="DL121" s="1010" t="s">
        <v>132</v>
      </c>
      <c r="DM121" s="1010"/>
      <c r="DN121" s="1010"/>
      <c r="DO121" s="1010"/>
      <c r="DP121" s="1010"/>
      <c r="DQ121" s="1010" t="s">
        <v>132</v>
      </c>
      <c r="DR121" s="1010"/>
      <c r="DS121" s="1010"/>
      <c r="DT121" s="1010"/>
      <c r="DU121" s="1010"/>
      <c r="DV121" s="1011" t="s">
        <v>132</v>
      </c>
      <c r="DW121" s="1011"/>
      <c r="DX121" s="1011"/>
      <c r="DY121" s="1011"/>
      <c r="DZ121" s="1012"/>
    </row>
    <row r="122" spans="1:130" s="246" customFormat="1" ht="26.25" customHeight="1" x14ac:dyDescent="0.2">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132</v>
      </c>
      <c r="AB122" s="1049"/>
      <c r="AC122" s="1049"/>
      <c r="AD122" s="1049"/>
      <c r="AE122" s="1050"/>
      <c r="AF122" s="1051" t="s">
        <v>132</v>
      </c>
      <c r="AG122" s="1049"/>
      <c r="AH122" s="1049"/>
      <c r="AI122" s="1049"/>
      <c r="AJ122" s="1050"/>
      <c r="AK122" s="1051" t="s">
        <v>132</v>
      </c>
      <c r="AL122" s="1049"/>
      <c r="AM122" s="1049"/>
      <c r="AN122" s="1049"/>
      <c r="AO122" s="1050"/>
      <c r="AP122" s="1052" t="s">
        <v>132</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1443153</v>
      </c>
      <c r="BR122" s="1088"/>
      <c r="BS122" s="1088"/>
      <c r="BT122" s="1088"/>
      <c r="BU122" s="1088"/>
      <c r="BV122" s="1088">
        <v>1487133</v>
      </c>
      <c r="BW122" s="1088"/>
      <c r="BX122" s="1088"/>
      <c r="BY122" s="1088"/>
      <c r="BZ122" s="1088"/>
      <c r="CA122" s="1088">
        <v>1528520</v>
      </c>
      <c r="CB122" s="1088"/>
      <c r="CC122" s="1088"/>
      <c r="CD122" s="1088"/>
      <c r="CE122" s="1088"/>
      <c r="CF122" s="1108">
        <v>106.1</v>
      </c>
      <c r="CG122" s="1109"/>
      <c r="CH122" s="1109"/>
      <c r="CI122" s="1109"/>
      <c r="CJ122" s="1109"/>
      <c r="CK122" s="1100"/>
      <c r="CL122" s="1101"/>
      <c r="CM122" s="1101"/>
      <c r="CN122" s="1101"/>
      <c r="CO122" s="1102"/>
      <c r="CP122" s="1110" t="s">
        <v>474</v>
      </c>
      <c r="CQ122" s="1111"/>
      <c r="CR122" s="1111"/>
      <c r="CS122" s="1111"/>
      <c r="CT122" s="1111"/>
      <c r="CU122" s="1111"/>
      <c r="CV122" s="1111"/>
      <c r="CW122" s="1111"/>
      <c r="CX122" s="1111"/>
      <c r="CY122" s="1111"/>
      <c r="CZ122" s="1111"/>
      <c r="DA122" s="1111"/>
      <c r="DB122" s="1111"/>
      <c r="DC122" s="1111"/>
      <c r="DD122" s="1111"/>
      <c r="DE122" s="1111"/>
      <c r="DF122" s="1112"/>
      <c r="DG122" s="1009" t="s">
        <v>132</v>
      </c>
      <c r="DH122" s="1010"/>
      <c r="DI122" s="1010"/>
      <c r="DJ122" s="1010"/>
      <c r="DK122" s="1010"/>
      <c r="DL122" s="1010" t="s">
        <v>132</v>
      </c>
      <c r="DM122" s="1010"/>
      <c r="DN122" s="1010"/>
      <c r="DO122" s="1010"/>
      <c r="DP122" s="1010"/>
      <c r="DQ122" s="1010" t="s">
        <v>132</v>
      </c>
      <c r="DR122" s="1010"/>
      <c r="DS122" s="1010"/>
      <c r="DT122" s="1010"/>
      <c r="DU122" s="1010"/>
      <c r="DV122" s="1011" t="s">
        <v>132</v>
      </c>
      <c r="DW122" s="1011"/>
      <c r="DX122" s="1011"/>
      <c r="DY122" s="1011"/>
      <c r="DZ122" s="1012"/>
    </row>
    <row r="123" spans="1:130" s="246" customFormat="1" ht="26.25" customHeight="1" x14ac:dyDescent="0.2">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132</v>
      </c>
      <c r="AB123" s="1049"/>
      <c r="AC123" s="1049"/>
      <c r="AD123" s="1049"/>
      <c r="AE123" s="1050"/>
      <c r="AF123" s="1051" t="s">
        <v>132</v>
      </c>
      <c r="AG123" s="1049"/>
      <c r="AH123" s="1049"/>
      <c r="AI123" s="1049"/>
      <c r="AJ123" s="1050"/>
      <c r="AK123" s="1051" t="s">
        <v>398</v>
      </c>
      <c r="AL123" s="1049"/>
      <c r="AM123" s="1049"/>
      <c r="AN123" s="1049"/>
      <c r="AO123" s="1050"/>
      <c r="AP123" s="1052" t="s">
        <v>132</v>
      </c>
      <c r="AQ123" s="1053"/>
      <c r="AR123" s="1053"/>
      <c r="AS123" s="1053"/>
      <c r="AT123" s="1054"/>
      <c r="AU123" s="1085"/>
      <c r="AV123" s="1086"/>
      <c r="AW123" s="1086"/>
      <c r="AX123" s="1086"/>
      <c r="AY123" s="1086"/>
      <c r="AZ123" s="277" t="s">
        <v>195</v>
      </c>
      <c r="BA123" s="277"/>
      <c r="BB123" s="277"/>
      <c r="BC123" s="277"/>
      <c r="BD123" s="277"/>
      <c r="BE123" s="277"/>
      <c r="BF123" s="277"/>
      <c r="BG123" s="277"/>
      <c r="BH123" s="277"/>
      <c r="BI123" s="277"/>
      <c r="BJ123" s="277"/>
      <c r="BK123" s="277"/>
      <c r="BL123" s="277"/>
      <c r="BM123" s="277"/>
      <c r="BN123" s="277"/>
      <c r="BO123" s="1065" t="s">
        <v>475</v>
      </c>
      <c r="BP123" s="1096"/>
      <c r="BQ123" s="1155">
        <v>4132518</v>
      </c>
      <c r="BR123" s="1156"/>
      <c r="BS123" s="1156"/>
      <c r="BT123" s="1156"/>
      <c r="BU123" s="1156"/>
      <c r="BV123" s="1156">
        <v>3811763</v>
      </c>
      <c r="BW123" s="1156"/>
      <c r="BX123" s="1156"/>
      <c r="BY123" s="1156"/>
      <c r="BZ123" s="1156"/>
      <c r="CA123" s="1156">
        <v>3874327</v>
      </c>
      <c r="CB123" s="1156"/>
      <c r="CC123" s="1156"/>
      <c r="CD123" s="1156"/>
      <c r="CE123" s="1156"/>
      <c r="CF123" s="1089"/>
      <c r="CG123" s="1090"/>
      <c r="CH123" s="1090"/>
      <c r="CI123" s="1090"/>
      <c r="CJ123" s="1091"/>
      <c r="CK123" s="1100"/>
      <c r="CL123" s="1101"/>
      <c r="CM123" s="1101"/>
      <c r="CN123" s="1101"/>
      <c r="CO123" s="1102"/>
      <c r="CP123" s="1110" t="s">
        <v>476</v>
      </c>
      <c r="CQ123" s="1111"/>
      <c r="CR123" s="1111"/>
      <c r="CS123" s="1111"/>
      <c r="CT123" s="1111"/>
      <c r="CU123" s="1111"/>
      <c r="CV123" s="1111"/>
      <c r="CW123" s="1111"/>
      <c r="CX123" s="1111"/>
      <c r="CY123" s="1111"/>
      <c r="CZ123" s="1111"/>
      <c r="DA123" s="1111"/>
      <c r="DB123" s="1111"/>
      <c r="DC123" s="1111"/>
      <c r="DD123" s="1111"/>
      <c r="DE123" s="1111"/>
      <c r="DF123" s="1112"/>
      <c r="DG123" s="1048" t="s">
        <v>132</v>
      </c>
      <c r="DH123" s="1049"/>
      <c r="DI123" s="1049"/>
      <c r="DJ123" s="1049"/>
      <c r="DK123" s="1050"/>
      <c r="DL123" s="1051" t="s">
        <v>398</v>
      </c>
      <c r="DM123" s="1049"/>
      <c r="DN123" s="1049"/>
      <c r="DO123" s="1049"/>
      <c r="DP123" s="1050"/>
      <c r="DQ123" s="1051" t="s">
        <v>132</v>
      </c>
      <c r="DR123" s="1049"/>
      <c r="DS123" s="1049"/>
      <c r="DT123" s="1049"/>
      <c r="DU123" s="1050"/>
      <c r="DV123" s="1052" t="s">
        <v>132</v>
      </c>
      <c r="DW123" s="1053"/>
      <c r="DX123" s="1053"/>
      <c r="DY123" s="1053"/>
      <c r="DZ123" s="1054"/>
    </row>
    <row r="124" spans="1:130" s="246" customFormat="1" ht="26.25" customHeight="1" thickBot="1" x14ac:dyDescent="0.25">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132</v>
      </c>
      <c r="AB124" s="1049"/>
      <c r="AC124" s="1049"/>
      <c r="AD124" s="1049"/>
      <c r="AE124" s="1050"/>
      <c r="AF124" s="1051" t="s">
        <v>398</v>
      </c>
      <c r="AG124" s="1049"/>
      <c r="AH124" s="1049"/>
      <c r="AI124" s="1049"/>
      <c r="AJ124" s="1050"/>
      <c r="AK124" s="1051" t="s">
        <v>132</v>
      </c>
      <c r="AL124" s="1049"/>
      <c r="AM124" s="1049"/>
      <c r="AN124" s="1049"/>
      <c r="AO124" s="1050"/>
      <c r="AP124" s="1052" t="s">
        <v>132</v>
      </c>
      <c r="AQ124" s="1053"/>
      <c r="AR124" s="1053"/>
      <c r="AS124" s="1053"/>
      <c r="AT124" s="1054"/>
      <c r="AU124" s="1151" t="s">
        <v>477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132</v>
      </c>
      <c r="BR124" s="1118"/>
      <c r="BS124" s="1118"/>
      <c r="BT124" s="1118"/>
      <c r="BU124" s="1118"/>
      <c r="BV124" s="1118" t="s">
        <v>398</v>
      </c>
      <c r="BW124" s="1118"/>
      <c r="BX124" s="1118"/>
      <c r="BY124" s="1118"/>
      <c r="BZ124" s="1118"/>
      <c r="CA124" s="1118" t="s">
        <v>132</v>
      </c>
      <c r="CB124" s="1118"/>
      <c r="CC124" s="1118"/>
      <c r="CD124" s="1118"/>
      <c r="CE124" s="1118"/>
      <c r="CF124" s="1119"/>
      <c r="CG124" s="1120"/>
      <c r="CH124" s="1120"/>
      <c r="CI124" s="1120"/>
      <c r="CJ124" s="1121"/>
      <c r="CK124" s="1103"/>
      <c r="CL124" s="1103"/>
      <c r="CM124" s="1103"/>
      <c r="CN124" s="1103"/>
      <c r="CO124" s="1104"/>
      <c r="CP124" s="1110" t="s">
        <v>478</v>
      </c>
      <c r="CQ124" s="1111"/>
      <c r="CR124" s="1111"/>
      <c r="CS124" s="1111"/>
      <c r="CT124" s="1111"/>
      <c r="CU124" s="1111"/>
      <c r="CV124" s="1111"/>
      <c r="CW124" s="1111"/>
      <c r="CX124" s="1111"/>
      <c r="CY124" s="1111"/>
      <c r="CZ124" s="1111"/>
      <c r="DA124" s="1111"/>
      <c r="DB124" s="1111"/>
      <c r="DC124" s="1111"/>
      <c r="DD124" s="1111"/>
      <c r="DE124" s="1111"/>
      <c r="DF124" s="1112"/>
      <c r="DG124" s="1095" t="s">
        <v>132</v>
      </c>
      <c r="DH124" s="1074"/>
      <c r="DI124" s="1074"/>
      <c r="DJ124" s="1074"/>
      <c r="DK124" s="1075"/>
      <c r="DL124" s="1073" t="s">
        <v>479</v>
      </c>
      <c r="DM124" s="1074"/>
      <c r="DN124" s="1074"/>
      <c r="DO124" s="1074"/>
      <c r="DP124" s="1075"/>
      <c r="DQ124" s="1073" t="s">
        <v>132</v>
      </c>
      <c r="DR124" s="1074"/>
      <c r="DS124" s="1074"/>
      <c r="DT124" s="1074"/>
      <c r="DU124" s="1075"/>
      <c r="DV124" s="1076" t="s">
        <v>132</v>
      </c>
      <c r="DW124" s="1077"/>
      <c r="DX124" s="1077"/>
      <c r="DY124" s="1077"/>
      <c r="DZ124" s="1078"/>
    </row>
    <row r="125" spans="1:130" s="246" customFormat="1" ht="26.25" customHeight="1" x14ac:dyDescent="0.2">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132</v>
      </c>
      <c r="AB125" s="1049"/>
      <c r="AC125" s="1049"/>
      <c r="AD125" s="1049"/>
      <c r="AE125" s="1050"/>
      <c r="AF125" s="1051" t="s">
        <v>132</v>
      </c>
      <c r="AG125" s="1049"/>
      <c r="AH125" s="1049"/>
      <c r="AI125" s="1049"/>
      <c r="AJ125" s="1050"/>
      <c r="AK125" s="1051" t="s">
        <v>132</v>
      </c>
      <c r="AL125" s="1049"/>
      <c r="AM125" s="1049"/>
      <c r="AN125" s="1049"/>
      <c r="AO125" s="1050"/>
      <c r="AP125" s="1052" t="s">
        <v>132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480</v>
      </c>
      <c r="CL125" s="1098"/>
      <c r="CM125" s="1098"/>
      <c r="CN125" s="1098"/>
      <c r="CO125" s="1099"/>
      <c r="CP125" s="1030" t="s">
        <v>481</v>
      </c>
      <c r="CQ125" s="979"/>
      <c r="CR125" s="979"/>
      <c r="CS125" s="979"/>
      <c r="CT125" s="979"/>
      <c r="CU125" s="979"/>
      <c r="CV125" s="979"/>
      <c r="CW125" s="979"/>
      <c r="CX125" s="979"/>
      <c r="CY125" s="979"/>
      <c r="CZ125" s="979"/>
      <c r="DA125" s="979"/>
      <c r="DB125" s="979"/>
      <c r="DC125" s="979"/>
      <c r="DD125" s="979"/>
      <c r="DE125" s="979"/>
      <c r="DF125" s="980"/>
      <c r="DG125" s="1016" t="s">
        <v>132</v>
      </c>
      <c r="DH125" s="1017"/>
      <c r="DI125" s="1017"/>
      <c r="DJ125" s="1017"/>
      <c r="DK125" s="1017"/>
      <c r="DL125" s="1017" t="s">
        <v>132</v>
      </c>
      <c r="DM125" s="1017"/>
      <c r="DN125" s="1017"/>
      <c r="DO125" s="1017"/>
      <c r="DP125" s="1017"/>
      <c r="DQ125" s="1017" t="s">
        <v>132</v>
      </c>
      <c r="DR125" s="1017"/>
      <c r="DS125" s="1017"/>
      <c r="DT125" s="1017"/>
      <c r="DU125" s="1017"/>
      <c r="DV125" s="1018" t="s">
        <v>132</v>
      </c>
      <c r="DW125" s="1018"/>
      <c r="DX125" s="1018"/>
      <c r="DY125" s="1018"/>
      <c r="DZ125" s="1019"/>
    </row>
    <row r="126" spans="1:130" s="246" customFormat="1" ht="26.25" customHeight="1" thickBot="1" x14ac:dyDescent="0.25">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132</v>
      </c>
      <c r="AB126" s="1049"/>
      <c r="AC126" s="1049"/>
      <c r="AD126" s="1049"/>
      <c r="AE126" s="1050"/>
      <c r="AF126" s="1051" t="s">
        <v>398</v>
      </c>
      <c r="AG126" s="1049"/>
      <c r="AH126" s="1049"/>
      <c r="AI126" s="1049"/>
      <c r="AJ126" s="1050"/>
      <c r="AK126" s="1051" t="s">
        <v>132</v>
      </c>
      <c r="AL126" s="1049"/>
      <c r="AM126" s="1049"/>
      <c r="AN126" s="1049"/>
      <c r="AO126" s="1050"/>
      <c r="AP126" s="1052" t="s">
        <v>132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482</v>
      </c>
      <c r="CQ126" s="1040"/>
      <c r="CR126" s="1040"/>
      <c r="CS126" s="1040"/>
      <c r="CT126" s="1040"/>
      <c r="CU126" s="1040"/>
      <c r="CV126" s="1040"/>
      <c r="CW126" s="1040"/>
      <c r="CX126" s="1040"/>
      <c r="CY126" s="1040"/>
      <c r="CZ126" s="1040"/>
      <c r="DA126" s="1040"/>
      <c r="DB126" s="1040"/>
      <c r="DC126" s="1040"/>
      <c r="DD126" s="1040"/>
      <c r="DE126" s="1040"/>
      <c r="DF126" s="1041"/>
      <c r="DG126" s="1009" t="s">
        <v>132</v>
      </c>
      <c r="DH126" s="1010"/>
      <c r="DI126" s="1010"/>
      <c r="DJ126" s="1010"/>
      <c r="DK126" s="1010"/>
      <c r="DL126" s="1010" t="s">
        <v>132</v>
      </c>
      <c r="DM126" s="1010"/>
      <c r="DN126" s="1010"/>
      <c r="DO126" s="1010"/>
      <c r="DP126" s="1010"/>
      <c r="DQ126" s="1010" t="s">
        <v>132</v>
      </c>
      <c r="DR126" s="1010"/>
      <c r="DS126" s="1010"/>
      <c r="DT126" s="1010"/>
      <c r="DU126" s="1010"/>
      <c r="DV126" s="1011" t="s">
        <v>132</v>
      </c>
      <c r="DW126" s="1011"/>
      <c r="DX126" s="1011"/>
      <c r="DY126" s="1011"/>
      <c r="DZ126" s="1012"/>
    </row>
    <row r="127" spans="1:130" s="246" customFormat="1" ht="26.25" customHeight="1" x14ac:dyDescent="0.2">
      <c r="A127" s="1150"/>
      <c r="B127" s="1038"/>
      <c r="C127" s="1092" t="s">
        <v>483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132</v>
      </c>
      <c r="AB127" s="1049"/>
      <c r="AC127" s="1049"/>
      <c r="AD127" s="1049"/>
      <c r="AE127" s="1050"/>
      <c r="AF127" s="1051" t="s">
        <v>132</v>
      </c>
      <c r="AG127" s="1049"/>
      <c r="AH127" s="1049"/>
      <c r="AI127" s="1049"/>
      <c r="AJ127" s="1050"/>
      <c r="AK127" s="1051" t="s">
        <v>132</v>
      </c>
      <c r="AL127" s="1049"/>
      <c r="AM127" s="1049"/>
      <c r="AN127" s="1049"/>
      <c r="AO127" s="1050"/>
      <c r="AP127" s="1052" t="s">
        <v>132</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132</v>
      </c>
      <c r="DH127" s="1010"/>
      <c r="DI127" s="1010"/>
      <c r="DJ127" s="1010"/>
      <c r="DK127" s="1010"/>
      <c r="DL127" s="1010" t="s">
        <v>132</v>
      </c>
      <c r="DM127" s="1010"/>
      <c r="DN127" s="1010"/>
      <c r="DO127" s="1010"/>
      <c r="DP127" s="1010"/>
      <c r="DQ127" s="1010" t="s">
        <v>132</v>
      </c>
      <c r="DR127" s="1010"/>
      <c r="DS127" s="1010"/>
      <c r="DT127" s="1010"/>
      <c r="DU127" s="1010"/>
      <c r="DV127" s="1011" t="s">
        <v>132</v>
      </c>
      <c r="DW127" s="1011"/>
      <c r="DX127" s="1011"/>
      <c r="DY127" s="1011"/>
      <c r="DZ127" s="1012"/>
    </row>
    <row r="128" spans="1:130" s="246" customFormat="1" ht="26.25" customHeight="1" thickBot="1" x14ac:dyDescent="0.25">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t="s">
        <v>132</v>
      </c>
      <c r="AB128" s="1138"/>
      <c r="AC128" s="1138"/>
      <c r="AD128" s="1138"/>
      <c r="AE128" s="1139"/>
      <c r="AF128" s="1140" t="s">
        <v>132</v>
      </c>
      <c r="AG128" s="1138"/>
      <c r="AH128" s="1138"/>
      <c r="AI128" s="1138"/>
      <c r="AJ128" s="1139"/>
      <c r="AK128" s="1140" t="s">
        <v>132</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132</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t="s">
        <v>132</v>
      </c>
      <c r="DH128" s="1130"/>
      <c r="DI128" s="1130"/>
      <c r="DJ128" s="1130"/>
      <c r="DK128" s="1130"/>
      <c r="DL128" s="1130" t="s">
        <v>132</v>
      </c>
      <c r="DM128" s="1130"/>
      <c r="DN128" s="1130"/>
      <c r="DO128" s="1130"/>
      <c r="DP128" s="1130"/>
      <c r="DQ128" s="1130" t="s">
        <v>132</v>
      </c>
      <c r="DR128" s="1130"/>
      <c r="DS128" s="1130"/>
      <c r="DT128" s="1130"/>
      <c r="DU128" s="1130"/>
      <c r="DV128" s="1131" t="s">
        <v>132</v>
      </c>
      <c r="DW128" s="1131"/>
      <c r="DX128" s="1131"/>
      <c r="DY128" s="1131"/>
      <c r="DZ128" s="1132"/>
    </row>
    <row r="129" spans="1:131" s="246" customFormat="1" ht="26.25" customHeight="1" x14ac:dyDescent="0.2">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493</v>
      </c>
      <c r="X129" s="1164"/>
      <c r="Y129" s="1164"/>
      <c r="Z129" s="1165"/>
      <c r="AA129" s="1048">
        <v>1632864</v>
      </c>
      <c r="AB129" s="1049"/>
      <c r="AC129" s="1049"/>
      <c r="AD129" s="1049"/>
      <c r="AE129" s="1050"/>
      <c r="AF129" s="1051">
        <v>1600923</v>
      </c>
      <c r="AG129" s="1049"/>
      <c r="AH129" s="1049"/>
      <c r="AI129" s="1049"/>
      <c r="AJ129" s="1050"/>
      <c r="AK129" s="1051">
        <v>1569141</v>
      </c>
      <c r="AL129" s="1049"/>
      <c r="AM129" s="1049"/>
      <c r="AN129" s="1049"/>
      <c r="AO129" s="1050"/>
      <c r="AP129" s="1166"/>
      <c r="AQ129" s="1167"/>
      <c r="AR129" s="1167"/>
      <c r="AS129" s="1167"/>
      <c r="AT129" s="1168"/>
      <c r="AU129" s="284"/>
      <c r="AV129" s="284"/>
      <c r="AW129" s="284"/>
      <c r="AX129" s="1157" t="s">
        <v>494</v>
      </c>
      <c r="AY129" s="1040"/>
      <c r="AZ129" s="1040"/>
      <c r="BA129" s="1040"/>
      <c r="BB129" s="1040"/>
      <c r="BC129" s="1040"/>
      <c r="BD129" s="1040"/>
      <c r="BE129" s="1041"/>
      <c r="BF129" s="1158" t="s">
        <v>132</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496</v>
      </c>
      <c r="X130" s="1164"/>
      <c r="Y130" s="1164"/>
      <c r="Z130" s="1165"/>
      <c r="AA130" s="1048">
        <v>131877</v>
      </c>
      <c r="AB130" s="1049"/>
      <c r="AC130" s="1049"/>
      <c r="AD130" s="1049"/>
      <c r="AE130" s="1050"/>
      <c r="AF130" s="1051">
        <v>130962</v>
      </c>
      <c r="AG130" s="1049"/>
      <c r="AH130" s="1049"/>
      <c r="AI130" s="1049"/>
      <c r="AJ130" s="1050"/>
      <c r="AK130" s="1051">
        <v>128549</v>
      </c>
      <c r="AL130" s="1049"/>
      <c r="AM130" s="1049"/>
      <c r="AN130" s="1049"/>
      <c r="AO130" s="1050"/>
      <c r="AP130" s="1166"/>
      <c r="AQ130" s="1167"/>
      <c r="AR130" s="1167"/>
      <c r="AS130" s="1167"/>
      <c r="AT130" s="1168"/>
      <c r="AU130" s="284"/>
      <c r="AV130" s="284"/>
      <c r="AW130" s="284"/>
      <c r="AX130" s="1157" t="s">
        <v>497</v>
      </c>
      <c r="AY130" s="1040"/>
      <c r="AZ130" s="1040"/>
      <c r="BA130" s="1040"/>
      <c r="BB130" s="1040"/>
      <c r="BC130" s="1040"/>
      <c r="BD130" s="1040"/>
      <c r="BE130" s="1041"/>
      <c r="BF130" s="1194">
        <v>-3.5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498</v>
      </c>
      <c r="X131" s="1202"/>
      <c r="Y131" s="1202"/>
      <c r="Z131" s="1203"/>
      <c r="AA131" s="1095">
        <v>1500987</v>
      </c>
      <c r="AB131" s="1074"/>
      <c r="AC131" s="1074"/>
      <c r="AD131" s="1074"/>
      <c r="AE131" s="1075"/>
      <c r="AF131" s="1073">
        <v>1469961</v>
      </c>
      <c r="AG131" s="1074"/>
      <c r="AH131" s="1074"/>
      <c r="AI131" s="1074"/>
      <c r="AJ131" s="1075"/>
      <c r="AK131" s="1073">
        <v>1440592</v>
      </c>
      <c r="AL131" s="1074"/>
      <c r="AM131" s="1074"/>
      <c r="AN131" s="1074"/>
      <c r="AO131" s="1075"/>
      <c r="AP131" s="1204"/>
      <c r="AQ131" s="1205"/>
      <c r="AR131" s="1205"/>
      <c r="AS131" s="1205"/>
      <c r="AT131" s="1206"/>
      <c r="AU131" s="284"/>
      <c r="AV131" s="284"/>
      <c r="AW131" s="284"/>
      <c r="AX131" s="1176" t="s">
        <v>499</v>
      </c>
      <c r="AY131" s="1127"/>
      <c r="AZ131" s="1127"/>
      <c r="BA131" s="1127"/>
      <c r="BB131" s="1127"/>
      <c r="BC131" s="1127"/>
      <c r="BD131" s="1127"/>
      <c r="BE131" s="1128"/>
      <c r="BF131" s="1177" t="s">
        <v>132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-4.2027679119999997</v>
      </c>
      <c r="AB132" s="1190"/>
      <c r="AC132" s="1190"/>
      <c r="AD132" s="1190"/>
      <c r="AE132" s="1191"/>
      <c r="AF132" s="1192">
        <v>-3.483765896</v>
      </c>
      <c r="AG132" s="1190"/>
      <c r="AH132" s="1190"/>
      <c r="AI132" s="1190"/>
      <c r="AJ132" s="1191"/>
      <c r="AK132" s="1192">
        <v>-3.0245204750000001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-4.2</v>
      </c>
      <c r="AB133" s="1173"/>
      <c r="AC133" s="1173"/>
      <c r="AD133" s="1173"/>
      <c r="AE133" s="1174"/>
      <c r="AF133" s="1172">
        <v>-3.9</v>
      </c>
      <c r="AG133" s="1173"/>
      <c r="AH133" s="1173"/>
      <c r="AI133" s="1173"/>
      <c r="AJ133" s="1174"/>
      <c r="AK133" s="1172">
        <v>-3.5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RtRgFOAwj+JBvvtpZ5fh8LlPKWNmOBGxMCUlvvbL2HiBhKniJyxrHLIEbRQyY8LJxB0eOmXiXz9dhnhEynqZCQ==" saltValue="fH7/XTWVGpLtQQGadz4V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lFvQGjvdAkX5Uc1rlwZGa7s14gpum5Hd9drn18oPhzK15YI9+FQDDw5rFQTJuIShHyuznEDMU/0zxhNNNoBZUA==" saltValue="NppyIIipyAlRsox+R9BM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VdJp8fTYfx+vtAJ4H520APodN+yNRQDPt8KfxEriz6VNJ0lPz2w+R87XW8kerS1lmuaS32ih+pSXAbOdrj1ZFQ==" saltValue="Vj3eOY7u/hpDfCkgTzses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578377</v>
      </c>
      <c r="AP9" s="312">
        <v>194021</v>
      </c>
      <c r="AQ9" s="313">
        <v>213574</v>
      </c>
      <c r="AR9" s="314">
        <v>-9.1999999999999993</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99897</v>
      </c>
      <c r="AP10" s="315">
        <v>33511</v>
      </c>
      <c r="AQ10" s="316">
        <v>27269</v>
      </c>
      <c r="AR10" s="317">
        <v>22.9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1950</v>
      </c>
      <c r="AP11" s="315">
        <v>654</v>
      </c>
      <c r="AQ11" s="316">
        <v>27363</v>
      </c>
      <c r="AR11" s="317">
        <v>-97.6</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t="s">
        <v>515</v>
      </c>
      <c r="AP12" s="315" t="s">
        <v>515</v>
      </c>
      <c r="AQ12" s="316">
        <v>4914</v>
      </c>
      <c r="AR12" s="317" t="s">
        <v>515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515</v>
      </c>
      <c r="AP13" s="315" t="s">
        <v>515</v>
      </c>
      <c r="AQ13" s="316" t="s">
        <v>515</v>
      </c>
      <c r="AR13" s="317" t="s">
        <v>515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34459</v>
      </c>
      <c r="AP14" s="315">
        <v>11560</v>
      </c>
      <c r="AQ14" s="316">
        <v>8817</v>
      </c>
      <c r="AR14" s="317">
        <v>31.1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22282</v>
      </c>
      <c r="AP15" s="315">
        <v>7475</v>
      </c>
      <c r="AQ15" s="316">
        <v>5079</v>
      </c>
      <c r="AR15" s="317">
        <v>47.2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-39518</v>
      </c>
      <c r="AP16" s="315">
        <v>-13257</v>
      </c>
      <c r="AQ16" s="316">
        <v>-19713</v>
      </c>
      <c r="AR16" s="317">
        <v>-32.700000000000003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195</v>
      </c>
      <c r="AL17" s="1216"/>
      <c r="AM17" s="1216"/>
      <c r="AN17" s="1217"/>
      <c r="AO17" s="315">
        <v>697447</v>
      </c>
      <c r="AP17" s="315">
        <v>233964</v>
      </c>
      <c r="AQ17" s="316">
        <v>267304</v>
      </c>
      <c r="AR17" s="317">
        <v>-12.5</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20.8</v>
      </c>
      <c r="AP21" s="328">
        <v>25.06</v>
      </c>
      <c r="AQ21" s="329">
        <v>-4.26</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93.4</v>
      </c>
      <c r="AP22" s="333">
        <v>93.7</v>
      </c>
      <c r="AQ22" s="334">
        <v>-0.3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17760</v>
      </c>
      <c r="AP32" s="342">
        <v>5958</v>
      </c>
      <c r="AQ32" s="343">
        <v>151350</v>
      </c>
      <c r="AR32" s="344">
        <v>-96.1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515</v>
      </c>
      <c r="AP33" s="342" t="s">
        <v>515</v>
      </c>
      <c r="AQ33" s="343" t="s">
        <v>515</v>
      </c>
      <c r="AR33" s="344" t="s">
        <v>515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515</v>
      </c>
      <c r="AP34" s="342" t="s">
        <v>515</v>
      </c>
      <c r="AQ34" s="343" t="s">
        <v>515</v>
      </c>
      <c r="AR34" s="344" t="s">
        <v>515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67218</v>
      </c>
      <c r="AP35" s="342">
        <v>22549</v>
      </c>
      <c r="AQ35" s="343">
        <v>30589</v>
      </c>
      <c r="AR35" s="344">
        <v>-26.3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t="s">
        <v>515</v>
      </c>
      <c r="AP36" s="342" t="s">
        <v>515</v>
      </c>
      <c r="AQ36" s="343">
        <v>6092</v>
      </c>
      <c r="AR36" s="344" t="s">
        <v>515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t="s">
        <v>515</v>
      </c>
      <c r="AP37" s="342" t="s">
        <v>515</v>
      </c>
      <c r="AQ37" s="343">
        <v>1860</v>
      </c>
      <c r="AR37" s="344" t="s">
        <v>515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t="s">
        <v>515</v>
      </c>
      <c r="AP38" s="345" t="s">
        <v>515</v>
      </c>
      <c r="AQ38" s="346">
        <v>61</v>
      </c>
      <c r="AR38" s="334" t="s">
        <v>515</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t="s">
        <v>515</v>
      </c>
      <c r="AP39" s="342" t="s">
        <v>515</v>
      </c>
      <c r="AQ39" s="343">
        <v>-9157</v>
      </c>
      <c r="AR39" s="344" t="s">
        <v>515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-128549</v>
      </c>
      <c r="AP40" s="342">
        <v>-43123</v>
      </c>
      <c r="AQ40" s="343">
        <v>-135364</v>
      </c>
      <c r="AR40" s="344">
        <v>-68.099999999999994</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309</v>
      </c>
      <c r="AL41" s="1230"/>
      <c r="AM41" s="1230"/>
      <c r="AN41" s="1231"/>
      <c r="AO41" s="342">
        <v>-43571</v>
      </c>
      <c r="AP41" s="342">
        <v>-14616</v>
      </c>
      <c r="AQ41" s="343">
        <v>45431</v>
      </c>
      <c r="AR41" s="344">
        <v>-132.19999999999999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403310</v>
      </c>
      <c r="AN51" s="364">
        <v>130902</v>
      </c>
      <c r="AO51" s="365">
        <v>-4.3</v>
      </c>
      <c r="AP51" s="366">
        <v>288550</v>
      </c>
      <c r="AQ51" s="367">
        <v>20.8</v>
      </c>
      <c r="AR51" s="368">
        <v>-25.1</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389260</v>
      </c>
      <c r="AN52" s="372">
        <v>126342</v>
      </c>
      <c r="AO52" s="373">
        <v>1.7</v>
      </c>
      <c r="AP52" s="374">
        <v>141525</v>
      </c>
      <c r="AQ52" s="375">
        <v>10.1</v>
      </c>
      <c r="AR52" s="376">
        <v>-8.4</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565938</v>
      </c>
      <c r="AN53" s="364">
        <v>186103</v>
      </c>
      <c r="AO53" s="365">
        <v>42.2</v>
      </c>
      <c r="AP53" s="366">
        <v>287914</v>
      </c>
      <c r="AQ53" s="367">
        <v>-0.2</v>
      </c>
      <c r="AR53" s="368">
        <v>42.4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561132</v>
      </c>
      <c r="AN54" s="372">
        <v>184522</v>
      </c>
      <c r="AO54" s="373">
        <v>46</v>
      </c>
      <c r="AP54" s="374">
        <v>146531</v>
      </c>
      <c r="AQ54" s="375">
        <v>3.5</v>
      </c>
      <c r="AR54" s="376">
        <v>42.5</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485683</v>
      </c>
      <c r="AN55" s="364">
        <v>159817</v>
      </c>
      <c r="AO55" s="365">
        <v>-14.1</v>
      </c>
      <c r="AP55" s="366">
        <v>310300</v>
      </c>
      <c r="AQ55" s="367">
        <v>7.8</v>
      </c>
      <c r="AR55" s="368">
        <v>-21.9</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446787</v>
      </c>
      <c r="AN56" s="372">
        <v>147018</v>
      </c>
      <c r="AO56" s="373">
        <v>-20.3</v>
      </c>
      <c r="AP56" s="374">
        <v>157576</v>
      </c>
      <c r="AQ56" s="375">
        <v>7.5</v>
      </c>
      <c r="AR56" s="376">
        <v>-27.8</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869173</v>
      </c>
      <c r="AN57" s="364">
        <v>291767</v>
      </c>
      <c r="AO57" s="365">
        <v>82.6</v>
      </c>
      <c r="AP57" s="366">
        <v>317319</v>
      </c>
      <c r="AQ57" s="367">
        <v>2.2999999999999998</v>
      </c>
      <c r="AR57" s="368">
        <v>80.3</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191814</v>
      </c>
      <c r="AN58" s="372">
        <v>64389</v>
      </c>
      <c r="AO58" s="373">
        <v>-56.2</v>
      </c>
      <c r="AP58" s="374">
        <v>164214</v>
      </c>
      <c r="AQ58" s="375">
        <v>4.2</v>
      </c>
      <c r="AR58" s="376">
        <v>-60.4</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490662</v>
      </c>
      <c r="AN59" s="364">
        <v>164596</v>
      </c>
      <c r="AO59" s="365">
        <v>-43.6</v>
      </c>
      <c r="AP59" s="366">
        <v>289738</v>
      </c>
      <c r="AQ59" s="367">
        <v>-8.6999999999999993</v>
      </c>
      <c r="AR59" s="368">
        <v>-34.9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283765</v>
      </c>
      <c r="AN60" s="372">
        <v>95191</v>
      </c>
      <c r="AO60" s="373">
        <v>47.8</v>
      </c>
      <c r="AP60" s="374">
        <v>156238</v>
      </c>
      <c r="AQ60" s="375">
        <v>-4.9000000000000004</v>
      </c>
      <c r="AR60" s="376">
        <v>52.7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562953</v>
      </c>
      <c r="AN61" s="379">
        <v>186637</v>
      </c>
      <c r="AO61" s="380">
        <v>12.6</v>
      </c>
      <c r="AP61" s="381">
        <v>298764</v>
      </c>
      <c r="AQ61" s="382">
        <v>4.4000000000000004</v>
      </c>
      <c r="AR61" s="368">
        <v>8.1999999999999993</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374552</v>
      </c>
      <c r="AN62" s="372">
        <v>123492</v>
      </c>
      <c r="AO62" s="373">
        <v>3.8</v>
      </c>
      <c r="AP62" s="374">
        <v>153217</v>
      </c>
      <c r="AQ62" s="375">
        <v>4.0999999999999996</v>
      </c>
      <c r="AR62" s="376">
        <v>-0.3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v++hIXdw0QsaK6DA4v20NxU4uYTUJzrApTX36TlxRTdedCNe1SWIYbjXVKvAAaBDNU4EshSJmsTTx+L+yZkq2g==" saltValue="9G7EwZGiwQhISBMdhG3Z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wHJzBMnNS6Ac7GOP14/10Uf5AUKWx0gmp6HmEv96j7GG8tugVpYM520cMq8WCGkLrrqv6dkUCdcZcUKh1b5Xg==" saltValue="hYnqncGo5RQwwYhBvGQU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Y52LED+DyyQI7+VgluPz+gMuS5QxBAG4xFikjvMPATwbqfUH/un7wR0qsYyYoiU+zs/v4fMpiV0QOMi2BzU3Q==" saltValue="/FmVDbo6R04MQPktZJGp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32" t="s">
        <v>3</v>
      </c>
      <c r="D47" s="1232"/>
      <c r="E47" s="1233"/>
      <c r="F47" s="11">
        <v>82.32</v>
      </c>
      <c r="G47" s="12">
        <v>75.819999999999993</v>
      </c>
      <c r="H47" s="12">
        <v>79.569999999999993</v>
      </c>
      <c r="I47" s="12">
        <v>71.19</v>
      </c>
      <c r="J47" s="13">
        <v>73.94</v>
      </c>
    </row>
    <row r="48" spans="2:10" ht="57.75" customHeight="1" x14ac:dyDescent="0.2">
      <c r="B48" s="14"/>
      <c r="C48" s="1234" t="s">
        <v>4</v>
      </c>
      <c r="D48" s="1234"/>
      <c r="E48" s="1235"/>
      <c r="F48" s="15">
        <v>4.74</v>
      </c>
      <c r="G48" s="16">
        <v>4.8499999999999996</v>
      </c>
      <c r="H48" s="16">
        <v>4.7300000000000004</v>
      </c>
      <c r="I48" s="16">
        <v>3.51</v>
      </c>
      <c r="J48" s="17">
        <v>5.5</v>
      </c>
    </row>
    <row r="49" spans="2:10" ht="57.75" customHeight="1" thickBot="1" x14ac:dyDescent="0.25">
      <c r="B49" s="18"/>
      <c r="C49" s="1236" t="s">
        <v>5</v>
      </c>
      <c r="D49" s="1236"/>
      <c r="E49" s="1237"/>
      <c r="F49" s="19" t="s">
        <v>562</v>
      </c>
      <c r="G49" s="20" t="s">
        <v>563</v>
      </c>
      <c r="H49" s="20">
        <v>2.0299999999999998</v>
      </c>
      <c r="I49" s="20" t="s">
        <v>564</v>
      </c>
      <c r="J49" s="21">
        <v>3.22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7zoUNV7EphExdTG2YPbudnvqggkjTm1pfqAvofJeI2S1FR/+rwx9gtBfpha6NHxgI0p0B1sN5oP+QNPaWrvkRg==" saltValue="7l6Y6bf5jMizEkS21JlI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2020-03-18T00:39:19Z</cp:lastPrinted>
  <dcterms:created xsi:type="dcterms:W3CDTF">2020-02-10T03:33:17Z</dcterms:created>
  <dcterms:modified xsi:type="dcterms:W3CDTF">2020-09-23T06:01:42Z</dcterms:modified>
  <cp:category/>
</cp:coreProperties>
</file>