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00_共通（R3）\00　新型コロナウイルス対応関係\026国包括支援交付金（感染防止対策）関係\★消費税仕入税額控除報告書関係\HP掲載\"/>
    </mc:Choice>
  </mc:AlternateContent>
  <bookViews>
    <workbookView xWindow="0" yWindow="0" windowWidth="12780" windowHeight="11970" tabRatio="717" firstSheet="1" activeTab="1"/>
  </bookViews>
  <sheets>
    <sheet name="入力・提出方法" sheetId="21" r:id="rId1"/>
    <sheet name="第6号様式（計算書より自動転記）" sheetId="18" r:id="rId2"/>
    <sheet name="返還額計算書" sheetId="15" r:id="rId3"/>
    <sheet name="Sheet6" sheetId="13" state="hidden" r:id="rId4"/>
  </sheets>
  <definedNames>
    <definedName name="_xlnm.Print_Area" localSheetId="1">'第6号様式（計算書より自動転記）'!$A$1:$Z$49</definedName>
    <definedName name="_xlnm.Print_Area" localSheetId="0">入力・提出方法!$A$1:$AA$42</definedName>
    <definedName name="_xlnm.Print_Area" localSheetId="2">返還額計算書!$A$1:$AF$73</definedName>
  </definedNames>
  <calcPr calcId="152511"/>
</workbook>
</file>

<file path=xl/calcChain.xml><?xml version="1.0" encoding="utf-8"?>
<calcChain xmlns="http://schemas.openxmlformats.org/spreadsheetml/2006/main">
  <c r="S1" i="18" l="1"/>
  <c r="U24" i="18" l="1"/>
  <c r="V3" i="18"/>
  <c r="X3" i="18"/>
  <c r="T3" i="18"/>
  <c r="D45" i="18" l="1"/>
  <c r="AA35" i="15"/>
  <c r="I29" i="15"/>
  <c r="D46" i="18"/>
  <c r="S21" i="18" l="1"/>
  <c r="P28" i="18" l="1"/>
  <c r="H16" i="18"/>
  <c r="F16" i="18"/>
  <c r="D16" i="18"/>
  <c r="P10" i="18"/>
  <c r="P9" i="18"/>
  <c r="P8" i="18"/>
  <c r="AG14" i="15" l="1"/>
  <c r="AA68" i="15"/>
  <c r="X68" i="15"/>
  <c r="U68" i="15"/>
  <c r="R68" i="15"/>
  <c r="O68" i="15"/>
  <c r="L68" i="15"/>
  <c r="I68" i="15"/>
  <c r="AD67" i="15"/>
  <c r="AD66" i="15"/>
  <c r="AD65" i="15"/>
  <c r="AD64" i="15"/>
  <c r="AD63" i="15"/>
  <c r="AD62" i="15"/>
  <c r="AD61" i="15"/>
  <c r="O49" i="15"/>
  <c r="L49" i="15"/>
  <c r="I49" i="15"/>
  <c r="R48" i="15"/>
  <c r="R47" i="15"/>
  <c r="R46" i="15"/>
  <c r="R45" i="15"/>
  <c r="R44" i="15"/>
  <c r="R43" i="15"/>
  <c r="R42" i="15"/>
  <c r="AD68" i="15" l="1"/>
  <c r="AA73" i="15" s="1"/>
  <c r="R49" i="15"/>
  <c r="AA53" i="15" s="1"/>
  <c r="S38" i="18" l="1"/>
  <c r="S35" i="18" s="1"/>
  <c r="S32" i="18" s="1"/>
  <c r="C49" i="13"/>
  <c r="C48" i="13"/>
  <c r="C47" i="13"/>
  <c r="C46" i="13"/>
  <c r="F44" i="13"/>
  <c r="F41" i="13"/>
  <c r="I38" i="13"/>
  <c r="G38" i="13"/>
  <c r="L39" i="13"/>
  <c r="F38" i="13"/>
  <c r="K39" i="13"/>
  <c r="E38" i="13"/>
  <c r="J39" i="13"/>
  <c r="D38" i="13"/>
  <c r="I39" i="13"/>
  <c r="H37" i="13"/>
  <c r="H36" i="13"/>
  <c r="H35" i="13"/>
  <c r="H34" i="13"/>
  <c r="H33" i="13"/>
  <c r="H32" i="13"/>
  <c r="H31" i="13"/>
  <c r="H38" i="13"/>
  <c r="B28" i="13"/>
  <c r="I12" i="13"/>
  <c r="M39" i="13"/>
  <c r="J20" i="13"/>
  <c r="M20" i="13"/>
  <c r="I21" i="13"/>
  <c r="L21" i="13"/>
  <c r="I19" i="13"/>
  <c r="L19" i="13"/>
  <c r="I20" i="13"/>
  <c r="K20" i="13"/>
  <c r="N20" i="13"/>
  <c r="L20" i="13"/>
</calcChain>
</file>

<file path=xl/comments1.xml><?xml version="1.0" encoding="utf-8"?>
<comments xmlns="http://schemas.openxmlformats.org/spreadsheetml/2006/main">
  <authors>
    <author>厚生労働省ネットワークシステム</author>
  </authors>
  <commentList>
    <comment ref="F41" authorId="0" shapeId="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<sst xmlns="http://schemas.openxmlformats.org/spreadsheetml/2006/main" count="236" uniqueCount="188">
  <si>
    <t>１　施設名</t>
  </si>
  <si>
    <t>２　開設者氏名</t>
  </si>
  <si>
    <t>３　施設の所在地</t>
  </si>
  <si>
    <t>４  補助事業名</t>
  </si>
  <si>
    <t>（別紙概要）</t>
    <phoneticPr fontId="2"/>
  </si>
  <si>
    <t>共通対応分</t>
    <rPh sb="0" eb="2">
      <t>キョウツウ</t>
    </rPh>
    <rPh sb="2" eb="4">
      <t>タイオウ</t>
    </rPh>
    <rPh sb="4" eb="5">
      <t>ブン</t>
    </rPh>
    <phoneticPr fontId="2"/>
  </si>
  <si>
    <t>課税仕入</t>
    <rPh sb="0" eb="2">
      <t>カゼイ</t>
    </rPh>
    <rPh sb="2" eb="4">
      <t>シイ</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</si>
  <si>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</si>
  <si>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</si>
  <si>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</si>
  <si>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</si>
  <si>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</si>
  <si>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</si>
  <si>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</si>
  <si>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</si>
  <si>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</si>
  <si>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</si>
  <si>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Ｄ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</si>
  <si>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Ｃ　簡易課税方式</t>
    <rPh sb="2" eb="4">
      <t>カンイ</t>
    </rPh>
    <rPh sb="4" eb="6">
      <t>カゼイ</t>
    </rPh>
    <rPh sb="6" eb="8">
      <t>ホウシキ</t>
    </rPh>
    <phoneticPr fontId="2"/>
  </si>
  <si>
    <t>Ｂ　申告義務なし（一般会計）</t>
    <rPh sb="2" eb="4">
      <t>シンコク</t>
    </rPh>
    <rPh sb="4" eb="6">
      <t>ギム</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</si>
  <si>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</si>
  <si>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</si>
  <si>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t>
    <phoneticPr fontId="2"/>
  </si>
  <si>
    <t>③仕入控除税額</t>
    <rPh sb="1" eb="3">
      <t>シイ</t>
    </rPh>
    <rPh sb="3" eb="5">
      <t>コウジョ</t>
    </rPh>
    <rPh sb="5" eb="7">
      <t>ゼイガク</t>
    </rPh>
    <phoneticPr fontId="2"/>
  </si>
  <si>
    <t>非課税仕入
不課税仕入</t>
    <rPh sb="0" eb="3">
      <t>ヒカゼイ</t>
    </rPh>
    <rPh sb="3" eb="5">
      <t>シイ</t>
    </rPh>
    <rPh sb="6" eb="7">
      <t>フ</t>
    </rPh>
    <rPh sb="7" eb="9">
      <t>カゼイ</t>
    </rPh>
    <rPh sb="9" eb="11">
      <t>シイ</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</si>
  <si>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</si>
  <si>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</si>
  <si>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</si>
  <si>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</si>
  <si>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</si>
  <si>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</si>
  <si>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６　仕入控除税額の概要（仕入控除税額がない場合はその理由）</t>
    <phoneticPr fontId="2"/>
  </si>
  <si>
    <t>※ＡＢＣＤに該当する場合には以下は記入不要。</t>
    <rPh sb="6" eb="8">
      <t>ガイトウ</t>
    </rPh>
    <rPh sb="10" eb="12">
      <t>バアイ</t>
    </rPh>
    <rPh sb="14" eb="16">
      <t>イカ</t>
    </rPh>
    <rPh sb="17" eb="19">
      <t>キニュウ</t>
    </rPh>
    <rPh sb="19" eb="21">
      <t>フヨウ</t>
    </rPh>
    <phoneticPr fontId="2"/>
  </si>
  <si>
    <t>※ＥＦＧに該当する場合には、以下のいずれかに”○”を記入してください。</t>
    <phoneticPr fontId="2"/>
  </si>
  <si>
    <t>Ａ　申告義務なし（基準期間における税抜課税売上高　　　　　　　　　円）</t>
    <rPh sb="2" eb="4">
      <t>シンコク</t>
    </rPh>
    <rPh sb="4" eb="6">
      <t>ギム</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</si>
  <si>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</si>
  <si>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</si>
  <si>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５　補助金確定額</t>
    <phoneticPr fontId="2"/>
  </si>
  <si>
    <t>号</t>
    <rPh sb="0" eb="1">
      <t>ゴウ</t>
    </rPh>
    <phoneticPr fontId="2"/>
  </si>
  <si>
    <t>薬局名</t>
    <rPh sb="0" eb="2">
      <t>ヤッキョク</t>
    </rPh>
    <phoneticPr fontId="2"/>
  </si>
  <si>
    <t>補助金確定額</t>
    <phoneticPr fontId="2"/>
  </si>
  <si>
    <t>【仕入控除税額（返還額）がない場合】</t>
    <phoneticPr fontId="13"/>
  </si>
  <si>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13"/>
  </si>
  <si>
    <t>←プルダウン用</t>
    <rPh sb="6" eb="7">
      <t>ヨウ</t>
    </rPh>
    <phoneticPr fontId="13"/>
  </si>
  <si>
    <t>①</t>
    <phoneticPr fontId="13"/>
  </si>
  <si>
    <t>消費税の申告義務がない</t>
    <phoneticPr fontId="13"/>
  </si>
  <si>
    <t>基準期間における課税売上高（税抜）</t>
  </si>
  <si>
    <t>円</t>
    <rPh sb="0" eb="1">
      <t>エン</t>
    </rPh>
    <phoneticPr fontId="13"/>
  </si>
  <si>
    <t>②</t>
    <phoneticPr fontId="13"/>
  </si>
  <si>
    <t>簡易課税方式により申告している</t>
    <phoneticPr fontId="13"/>
  </si>
  <si>
    <t>添付資料</t>
    <rPh sb="0" eb="2">
      <t>テンプ</t>
    </rPh>
    <rPh sb="2" eb="4">
      <t>シリョウ</t>
    </rPh>
    <phoneticPr fontId="13"/>
  </si>
  <si>
    <t>③</t>
    <phoneticPr fontId="13"/>
  </si>
  <si>
    <t>公益法人等であって、特定収入割合が５％を超えている</t>
    <phoneticPr fontId="13"/>
  </si>
  <si>
    <t>特定収入割合</t>
  </si>
  <si>
    <t>％</t>
    <phoneticPr fontId="13"/>
  </si>
  <si>
    <t>④</t>
    <phoneticPr fontId="13"/>
  </si>
  <si>
    <t>補助対象経費にかかる消費税を、個別対応方式において、「非課税売上のみに要するもの」として申告している</t>
    <phoneticPr fontId="13"/>
  </si>
  <si>
    <t>⑤</t>
    <phoneticPr fontId="13"/>
  </si>
  <si>
    <t>補助対象経費が人件費等の非課税仕入となっている</t>
    <phoneticPr fontId="13"/>
  </si>
  <si>
    <t>【仕入控除税額（返還額）がある場合】</t>
    <phoneticPr fontId="13"/>
  </si>
  <si>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13"/>
  </si>
  <si>
    <t>（課税売上割合）</t>
    <rPh sb="1" eb="3">
      <t>カゼイ</t>
    </rPh>
    <rPh sb="3" eb="5">
      <t>ウリア</t>
    </rPh>
    <rPh sb="5" eb="7">
      <t>ワリアイ</t>
    </rPh>
    <phoneticPr fontId="13"/>
  </si>
  <si>
    <t>課税資産の譲渡等の対価の額</t>
  </si>
  <si>
    <t>････　ａ</t>
    <phoneticPr fontId="13"/>
  </si>
  <si>
    <t>資産の譲渡等の対価の額</t>
  </si>
  <si>
    <t>････　ｂ</t>
    <phoneticPr fontId="13"/>
  </si>
  <si>
    <t>課税売上割合　ａ／ｂ＝</t>
    <rPh sb="0" eb="2">
      <t>カゼイ</t>
    </rPh>
    <rPh sb="2" eb="4">
      <t>ウリア</t>
    </rPh>
    <rPh sb="4" eb="6">
      <t>ワリアイ</t>
    </rPh>
    <phoneticPr fontId="13"/>
  </si>
  <si>
    <t>････　c</t>
    <phoneticPr fontId="13"/>
  </si>
  <si>
    <t>①課税売上割合が９５％以上かつ課税売上高が５億円以下の法人等の場合</t>
    <phoneticPr fontId="13"/>
  </si>
  <si>
    <t>（仕入控除税額（返還額））</t>
    <phoneticPr fontId="13"/>
  </si>
  <si>
    <t>補助金確定額（精算額）×１０／１１０＝</t>
    <phoneticPr fontId="13"/>
  </si>
  <si>
    <t>②一括比例配分方式により消費税の申告を行っている場合</t>
    <rPh sb="1" eb="3">
      <t>イッカツ</t>
    </rPh>
    <rPh sb="3" eb="5">
      <t>ヒレイ</t>
    </rPh>
    <rPh sb="5" eb="7">
      <t>ハイブン</t>
    </rPh>
    <rPh sb="7" eb="9">
      <t>ホウシキ</t>
    </rPh>
    <phoneticPr fontId="13"/>
  </si>
  <si>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13"/>
  </si>
  <si>
    <t>対象経費の内訳</t>
    <rPh sb="0" eb="2">
      <t>タイショウ</t>
    </rPh>
    <rPh sb="2" eb="4">
      <t>ケイヒ</t>
    </rPh>
    <rPh sb="5" eb="7">
      <t>ウチワケ</t>
    </rPh>
    <phoneticPr fontId="13"/>
  </si>
  <si>
    <t>課税仕入額
（１０％）</t>
    <rPh sb="0" eb="2">
      <t>カゼイ</t>
    </rPh>
    <rPh sb="2" eb="4">
      <t>シイ</t>
    </rPh>
    <rPh sb="4" eb="5">
      <t>ガク</t>
    </rPh>
    <phoneticPr fontId="13"/>
  </si>
  <si>
    <t>課税仕入額
（８％）</t>
    <rPh sb="0" eb="2">
      <t>カゼイ</t>
    </rPh>
    <rPh sb="2" eb="4">
      <t>シイ</t>
    </rPh>
    <rPh sb="4" eb="5">
      <t>ガク</t>
    </rPh>
    <phoneticPr fontId="13"/>
  </si>
  <si>
    <t>非課税・
不課税仕入額</t>
    <rPh sb="0" eb="3">
      <t>ヒカゼイ</t>
    </rPh>
    <rPh sb="5" eb="8">
      <t>フカゼイ</t>
    </rPh>
    <rPh sb="8" eb="10">
      <t>シイ</t>
    </rPh>
    <rPh sb="10" eb="11">
      <t>ガク</t>
    </rPh>
    <phoneticPr fontId="13"/>
  </si>
  <si>
    <t>合　　計</t>
    <rPh sb="0" eb="1">
      <t>ゴウ</t>
    </rPh>
    <rPh sb="3" eb="4">
      <t>ケイ</t>
    </rPh>
    <phoneticPr fontId="13"/>
  </si>
  <si>
    <t>ｄ</t>
    <phoneticPr fontId="13"/>
  </si>
  <si>
    <t>ｅ</t>
    <phoneticPr fontId="13"/>
  </si>
  <si>
    <t>ｆ</t>
    <phoneticPr fontId="13"/>
  </si>
  <si>
    <t>（仕入控除税額（返還額））</t>
    <phoneticPr fontId="13"/>
  </si>
  <si>
    <t>（補助金確定額（精算額）×１０／１１０×ｃ×(ｄ／ｆ))＋</t>
    <phoneticPr fontId="13"/>
  </si>
  <si>
    <t>（補助金確定額（精算額）×　８／１０８×ｃ×(ｅ／ｆ))＝</t>
    <phoneticPr fontId="13"/>
  </si>
  <si>
    <t>③個別対応方式により消費税の申告を行っている場合</t>
    <phoneticPr fontId="13"/>
  </si>
  <si>
    <t>課税仕入額（10％分）</t>
    <rPh sb="0" eb="2">
      <t>カゼイ</t>
    </rPh>
    <rPh sb="2" eb="4">
      <t>シイ</t>
    </rPh>
    <rPh sb="4" eb="5">
      <t>ガク</t>
    </rPh>
    <rPh sb="9" eb="10">
      <t>ブン</t>
    </rPh>
    <phoneticPr fontId="13"/>
  </si>
  <si>
    <t>課税仕入額（8％分）</t>
    <rPh sb="0" eb="2">
      <t>カゼイ</t>
    </rPh>
    <rPh sb="2" eb="4">
      <t>シイ</t>
    </rPh>
    <rPh sb="4" eb="5">
      <t>ガク</t>
    </rPh>
    <rPh sb="8" eb="9">
      <t>ブン</t>
    </rPh>
    <phoneticPr fontId="13"/>
  </si>
  <si>
    <t>課税売上
対 応 分</t>
    <rPh sb="0" eb="2">
      <t>カゼイ</t>
    </rPh>
    <rPh sb="2" eb="4">
      <t>ウリア</t>
    </rPh>
    <rPh sb="5" eb="6">
      <t>タイ</t>
    </rPh>
    <rPh sb="7" eb="8">
      <t>オウ</t>
    </rPh>
    <rPh sb="9" eb="10">
      <t>ブン</t>
    </rPh>
    <phoneticPr fontId="13"/>
  </si>
  <si>
    <t>共通対応分</t>
    <rPh sb="0" eb="1">
      <t>トモ</t>
    </rPh>
    <rPh sb="1" eb="2">
      <t>トオル</t>
    </rPh>
    <rPh sb="2" eb="3">
      <t>タイ</t>
    </rPh>
    <rPh sb="3" eb="4">
      <t>オウ</t>
    </rPh>
    <rPh sb="4" eb="5">
      <t>ブン</t>
    </rPh>
    <phoneticPr fontId="13"/>
  </si>
  <si>
    <t>非課税売上
対　応　分</t>
    <rPh sb="0" eb="1">
      <t>ヒ</t>
    </rPh>
    <rPh sb="1" eb="3">
      <t>カゼイ</t>
    </rPh>
    <rPh sb="3" eb="5">
      <t>ウリア</t>
    </rPh>
    <rPh sb="6" eb="7">
      <t>タイ</t>
    </rPh>
    <rPh sb="8" eb="9">
      <t>オウ</t>
    </rPh>
    <rPh sb="10" eb="11">
      <t>ブン</t>
    </rPh>
    <phoneticPr fontId="13"/>
  </si>
  <si>
    <t>ｇ</t>
    <phoneticPr fontId="13"/>
  </si>
  <si>
    <t>ｈ</t>
    <phoneticPr fontId="13"/>
  </si>
  <si>
    <t>ｉ</t>
    <phoneticPr fontId="13"/>
  </si>
  <si>
    <t>ｊ</t>
    <phoneticPr fontId="13"/>
  </si>
  <si>
    <t>ｋ</t>
    <phoneticPr fontId="13"/>
  </si>
  <si>
    <t>（補助金確定額（精算額）×１０／１１０×(ｇ／ｋ))＋（補助金確定額（精算額）×１０／１１０×ｃ×（ｈ／ｋ））＋</t>
    <rPh sb="28" eb="31">
      <t>ホジョキン</t>
    </rPh>
    <rPh sb="31" eb="34">
      <t>カクテイガク</t>
    </rPh>
    <rPh sb="35" eb="38">
      <t>セイサンガク</t>
    </rPh>
    <phoneticPr fontId="13"/>
  </si>
  <si>
    <t>（補助金確定額（精算額）×　８／１０８×(ｉ／ｋ))＋（補助金確定額（精算額）×　８／１０８×ｃ×（ｊ／ｋ））＝</t>
    <rPh sb="28" eb="31">
      <t>ホジョキン</t>
    </rPh>
    <rPh sb="31" eb="34">
      <t>カクテイガク</t>
    </rPh>
    <rPh sb="35" eb="38">
      <t>セイサンガク</t>
    </rPh>
    <phoneticPr fontId="13"/>
  </si>
  <si>
    <t>基本情報</t>
    <rPh sb="0" eb="2">
      <t>キホン</t>
    </rPh>
    <rPh sb="2" eb="4">
      <t>ジョウホウ</t>
    </rPh>
    <phoneticPr fontId="13"/>
  </si>
  <si>
    <t>医療機関コード(10桁）</t>
    <rPh sb="0" eb="2">
      <t>イリョウ</t>
    </rPh>
    <rPh sb="2" eb="4">
      <t>キカン</t>
    </rPh>
    <rPh sb="10" eb="11">
      <t>ケタ</t>
    </rPh>
    <phoneticPr fontId="2"/>
  </si>
  <si>
    <t>薬局所在地</t>
    <rPh sb="0" eb="2">
      <t>ヤッキョク</t>
    </rPh>
    <phoneticPr fontId="2"/>
  </si>
  <si>
    <t>交付決定番号</t>
    <phoneticPr fontId="2"/>
  </si>
  <si>
    <t>交付決定日</t>
    <phoneticPr fontId="2"/>
  </si>
  <si>
    <t>令和</t>
    <rPh sb="0" eb="2">
      <t>レイワ</t>
    </rPh>
    <phoneticPr fontId="2"/>
  </si>
  <si>
    <t>年</t>
    <rPh sb="0" eb="1">
      <t>ネン</t>
    </rPh>
    <phoneticPr fontId="2"/>
  </si>
  <si>
    <t>月</t>
    <rPh sb="0" eb="1">
      <t>ガツ</t>
    </rPh>
    <phoneticPr fontId="2"/>
  </si>
  <si>
    <t>日</t>
    <rPh sb="0" eb="1">
      <t>ニチ</t>
    </rPh>
    <phoneticPr fontId="2"/>
  </si>
  <si>
    <t>第６号様式</t>
  </si>
  <si>
    <t>神奈川県知事　殿</t>
  </si>
  <si>
    <r>
      <t>令和２年度消費税仕入控除税額報告書</t>
    </r>
    <r>
      <rPr>
        <sz val="9"/>
        <color theme="1"/>
        <rFont val="ＭＳ 明朝"/>
        <family val="1"/>
        <charset val="128"/>
      </rPr>
      <t> </t>
    </r>
    <rPh sb="0" eb="2">
      <t>レイワ</t>
    </rPh>
    <phoneticPr fontId="2"/>
  </si>
  <si>
    <t>年</t>
    <phoneticPr fontId="2"/>
  </si>
  <si>
    <t>月</t>
    <phoneticPr fontId="2"/>
  </si>
  <si>
    <t>１　補助金の額の確定額　</t>
  </si>
  <si>
    <r>
      <t>２　消費税の申告の有無</t>
    </r>
    <r>
      <rPr>
        <sz val="8"/>
        <color theme="1"/>
        <rFont val="ＭＳ 明朝"/>
        <family val="1"/>
        <charset val="128"/>
      </rPr>
      <t>（どちらかを選択）</t>
    </r>
    <r>
      <rPr>
        <sz val="11"/>
        <color theme="1"/>
        <rFont val="ＭＳ 明朝"/>
        <family val="1"/>
        <charset val="128"/>
      </rPr>
      <t>　</t>
    </r>
  </si>
  <si>
    <t>（２で「無」を選択の場合は以下不要）</t>
    <phoneticPr fontId="2"/>
  </si>
  <si>
    <r>
      <t>３　仕入控除税額の計算方法</t>
    </r>
    <r>
      <rPr>
        <sz val="8"/>
        <color theme="1"/>
        <rFont val="ＭＳ 明朝"/>
        <family val="1"/>
        <charset val="128"/>
      </rPr>
      <t>（どちらかを選択）</t>
    </r>
    <r>
      <rPr>
        <sz val="11"/>
        <color theme="1"/>
        <rFont val="ＭＳ 明朝"/>
        <family val="1"/>
        <charset val="128"/>
      </rPr>
      <t>　　</t>
    </r>
  </si>
  <si>
    <t>（３で「簡易課税」を選択の場合は以下不要）</t>
  </si>
  <si>
    <t>４　補助金の額の確定時に減額した消費税仕入控除税額　</t>
  </si>
  <si>
    <t>５　消費税の申告により確定した消費税仕入控除税額　</t>
  </si>
  <si>
    <t>６　補助金返還相当額（５から４の額を差し引いた額）</t>
  </si>
  <si>
    <t>金</t>
    <rPh sb="0" eb="1">
      <t>キン</t>
    </rPh>
    <phoneticPr fontId="2"/>
  </si>
  <si>
    <t>（添付書類）</t>
    <rPh sb="1" eb="3">
      <t>テンプ</t>
    </rPh>
    <rPh sb="3" eb="5">
      <t>ショルイ</t>
    </rPh>
    <phoneticPr fontId="2"/>
  </si>
  <si>
    <t>代表者氏名</t>
    <rPh sb="0" eb="3">
      <t>ダイヒョウシャ</t>
    </rPh>
    <rPh sb="3" eb="5">
      <t>シメイ</t>
    </rPh>
    <phoneticPr fontId="2"/>
  </si>
  <si>
    <t>日付けで交付決定を受けた神奈川県医療機関・薬局等に</t>
    <phoneticPr fontId="2"/>
  </si>
  <si>
    <t>とおり報告します。</t>
    <phoneticPr fontId="2"/>
  </si>
  <si>
    <t>住  所</t>
    <phoneticPr fontId="2"/>
  </si>
  <si>
    <t>報告日</t>
    <rPh sb="0" eb="2">
      <t>ホウコク</t>
    </rPh>
    <rPh sb="2" eb="3">
      <t>ビ</t>
    </rPh>
    <phoneticPr fontId="2"/>
  </si>
  <si>
    <t>令和</t>
    <phoneticPr fontId="2"/>
  </si>
  <si>
    <t>日</t>
  </si>
  <si>
    <t>氏  名</t>
    <phoneticPr fontId="2"/>
  </si>
  <si>
    <t>・消費税及び地方消費税の確定申告書（写し）</t>
    <rPh sb="1" eb="4">
      <t>ショウヒゼイ</t>
    </rPh>
    <rPh sb="4" eb="5">
      <t>オヨ</t>
    </rPh>
    <rPh sb="6" eb="8">
      <t>チホウ</t>
    </rPh>
    <rPh sb="8" eb="11">
      <t>ショウヒゼイ</t>
    </rPh>
    <phoneticPr fontId="13"/>
  </si>
  <si>
    <t>・課税売上割合・控除対象仕入税額等の計算表（写し）</t>
    <rPh sb="20" eb="21">
      <t>ヒョウ</t>
    </rPh>
    <phoneticPr fontId="13"/>
  </si>
  <si>
    <t>・特定収入割合の計算表（写し）</t>
    <phoneticPr fontId="13"/>
  </si>
  <si>
    <t>※番号の前はプルダウンで「健総第」又は「薬第」を選択してください</t>
    <rPh sb="1" eb="3">
      <t>バンゴウ</t>
    </rPh>
    <rPh sb="4" eb="5">
      <t>マエ</t>
    </rPh>
    <rPh sb="13" eb="14">
      <t>ケン</t>
    </rPh>
    <rPh sb="14" eb="15">
      <t>ソウ</t>
    </rPh>
    <rPh sb="15" eb="16">
      <t>ダイ</t>
    </rPh>
    <rPh sb="17" eb="18">
      <t>マタ</t>
    </rPh>
    <rPh sb="20" eb="21">
      <t>ヤク</t>
    </rPh>
    <rPh sb="21" eb="22">
      <t>ダイ</t>
    </rPh>
    <rPh sb="24" eb="26">
      <t>センタク</t>
    </rPh>
    <phoneticPr fontId="2"/>
  </si>
  <si>
    <t>①　「返還額計算書」を記載してください　※入力されたものが「第６号様式」に転記されます</t>
    <rPh sb="3" eb="5">
      <t>ヘンカン</t>
    </rPh>
    <rPh sb="5" eb="6">
      <t>ガク</t>
    </rPh>
    <rPh sb="6" eb="9">
      <t>ケイサンショ</t>
    </rPh>
    <rPh sb="11" eb="13">
      <t>キサイ</t>
    </rPh>
    <rPh sb="21" eb="23">
      <t>ニュウリョク</t>
    </rPh>
    <rPh sb="30" eb="31">
      <t>ダイ</t>
    </rPh>
    <rPh sb="32" eb="33">
      <t>ゴウ</t>
    </rPh>
    <rPh sb="33" eb="35">
      <t>ヨウシキ</t>
    </rPh>
    <rPh sb="37" eb="39">
      <t>テンキ</t>
    </rPh>
    <phoneticPr fontId="13"/>
  </si>
  <si>
    <t>②　「第６号様式」、「返還額計算書」を印刷してください</t>
    <rPh sb="3" eb="4">
      <t>ダイ</t>
    </rPh>
    <rPh sb="5" eb="6">
      <t>ゴウ</t>
    </rPh>
    <rPh sb="6" eb="8">
      <t>ヨウシキ</t>
    </rPh>
    <rPh sb="11" eb="13">
      <t>ヘンカン</t>
    </rPh>
    <rPh sb="13" eb="14">
      <t>ガク</t>
    </rPh>
    <rPh sb="14" eb="17">
      <t>ケイサンショ</t>
    </rPh>
    <rPh sb="19" eb="21">
      <t>インサツ</t>
    </rPh>
    <phoneticPr fontId="13"/>
  </si>
  <si>
    <t>提出先 ： 〒231-8588 　横浜市中区日本大通１</t>
    <rPh sb="17" eb="20">
      <t>ヨコハマシ</t>
    </rPh>
    <rPh sb="20" eb="22">
      <t>ナカク</t>
    </rPh>
    <rPh sb="22" eb="24">
      <t>ニホン</t>
    </rPh>
    <rPh sb="24" eb="26">
      <t>オオドオ</t>
    </rPh>
    <phoneticPr fontId="13"/>
  </si>
  <si>
    <t>課税事業者</t>
    <rPh sb="0" eb="2">
      <t>カゼイ</t>
    </rPh>
    <rPh sb="2" eb="5">
      <t>ジギョウシャ</t>
    </rPh>
    <phoneticPr fontId="2"/>
  </si>
  <si>
    <t>なし</t>
    <phoneticPr fontId="2"/>
  </si>
  <si>
    <t>なし</t>
    <phoneticPr fontId="2"/>
  </si>
  <si>
    <t>あり</t>
    <phoneticPr fontId="2"/>
  </si>
  <si>
    <t>個別対応方式</t>
    <rPh sb="0" eb="2">
      <t>コベツ</t>
    </rPh>
    <rPh sb="2" eb="4">
      <t>タイオウ</t>
    </rPh>
    <rPh sb="4" eb="6">
      <t>ホウシキ</t>
    </rPh>
    <phoneticPr fontId="2"/>
  </si>
  <si>
    <t>あり</t>
    <phoneticPr fontId="2"/>
  </si>
  <si>
    <t>左記以外</t>
    <rPh sb="0" eb="2">
      <t>サキ</t>
    </rPh>
    <rPh sb="2" eb="4">
      <t>イガイ</t>
    </rPh>
    <phoneticPr fontId="2"/>
  </si>
  <si>
    <t>課税・免税
区分</t>
    <rPh sb="0" eb="2">
      <t>カゼイ</t>
    </rPh>
    <rPh sb="3" eb="5">
      <t>メンゼイ</t>
    </rPh>
    <phoneticPr fontId="2"/>
  </si>
  <si>
    <t>税務署への
申告区分</t>
    <rPh sb="0" eb="3">
      <t>ゼイムショ</t>
    </rPh>
    <phoneticPr fontId="2"/>
  </si>
  <si>
    <t>免税事業者</t>
    <rPh sb="0" eb="2">
      <t>メンゼイ</t>
    </rPh>
    <phoneticPr fontId="2"/>
  </si>
  <si>
    <t>申告義務
なし</t>
    <rPh sb="0" eb="2">
      <t>シンコク</t>
    </rPh>
    <rPh sb="2" eb="4">
      <t>ギム</t>
    </rPh>
    <phoneticPr fontId="2"/>
  </si>
  <si>
    <t>簡易課税
方式</t>
    <rPh sb="0" eb="2">
      <t>カンイ</t>
    </rPh>
    <rPh sb="2" eb="4">
      <t>カゼイ</t>
    </rPh>
    <phoneticPr fontId="2"/>
  </si>
  <si>
    <t>公益法人等で特定収入割合が5％超</t>
    <rPh sb="0" eb="2">
      <t>コウエキ</t>
    </rPh>
    <rPh sb="2" eb="4">
      <t>ホウジン</t>
    </rPh>
    <phoneticPr fontId="2"/>
  </si>
  <si>
    <t>課税売上高が5億円以内かつ課税売上割合が95％以上</t>
    <rPh sb="8" eb="9">
      <t>エン</t>
    </rPh>
    <rPh sb="9" eb="11">
      <t>イナイ</t>
    </rPh>
    <phoneticPr fontId="2"/>
  </si>
  <si>
    <t>全額控除
方式</t>
    <rPh sb="0" eb="2">
      <t>ゼンガク</t>
    </rPh>
    <rPh sb="2" eb="4">
      <t>コウジョ</t>
    </rPh>
    <phoneticPr fontId="2"/>
  </si>
  <si>
    <t>一括比例
配分方式</t>
    <rPh sb="0" eb="4">
      <t>イッカツヒレイ</t>
    </rPh>
    <phoneticPr fontId="2"/>
  </si>
  <si>
    <t>返還の
可能性</t>
    <rPh sb="0" eb="2">
      <t>ヘンカン</t>
    </rPh>
    <phoneticPr fontId="2"/>
  </si>
  <si>
    <t>提出書類</t>
    <rPh sb="0" eb="2">
      <t>テイシュツ</t>
    </rPh>
    <rPh sb="2" eb="4">
      <t>ショルイ</t>
    </rPh>
    <phoneticPr fontId="2"/>
  </si>
  <si>
    <t>課税仕入が全て非課税売上に対応</t>
    <rPh sb="0" eb="2">
      <t>カゼイ</t>
    </rPh>
    <rPh sb="2" eb="4">
      <t>シイ</t>
    </rPh>
    <phoneticPr fontId="2"/>
  </si>
  <si>
    <t>A</t>
    <phoneticPr fontId="2"/>
  </si>
  <si>
    <t>B</t>
    <phoneticPr fontId="2"/>
  </si>
  <si>
    <t>C</t>
    <phoneticPr fontId="2"/>
  </si>
  <si>
    <t>D</t>
    <phoneticPr fontId="2"/>
  </si>
  <si>
    <t>E</t>
    <phoneticPr fontId="2"/>
  </si>
  <si>
    <t>第６号様式（消費税仕入控除税額報告書）</t>
    <rPh sb="0" eb="1">
      <t>ダイ</t>
    </rPh>
    <rPh sb="2" eb="3">
      <t>ゴウ</t>
    </rPh>
    <rPh sb="3" eb="5">
      <t>ヨウシキ</t>
    </rPh>
    <rPh sb="6" eb="9">
      <t>ショウヒゼイ</t>
    </rPh>
    <rPh sb="9" eb="11">
      <t>シイレ</t>
    </rPh>
    <rPh sb="11" eb="13">
      <t>コウジョ</t>
    </rPh>
    <rPh sb="13" eb="15">
      <t>ゼイガク</t>
    </rPh>
    <rPh sb="15" eb="18">
      <t>ホウコクショ</t>
    </rPh>
    <phoneticPr fontId="2"/>
  </si>
  <si>
    <t>消費税確定申告書（写）</t>
    <rPh sb="0" eb="3">
      <t>ショウヒゼイ</t>
    </rPh>
    <rPh sb="3" eb="5">
      <t>カクテイ</t>
    </rPh>
    <rPh sb="5" eb="7">
      <t>シンコク</t>
    </rPh>
    <rPh sb="7" eb="8">
      <t>ショ</t>
    </rPh>
    <rPh sb="9" eb="10">
      <t>ウツ</t>
    </rPh>
    <phoneticPr fontId="2"/>
  </si>
  <si>
    <t>課税売上割合・控除対象仕入税額等の計算表（写）</t>
    <phoneticPr fontId="2"/>
  </si>
  <si>
    <t>A・B</t>
    <phoneticPr fontId="2"/>
  </si>
  <si>
    <t>A・B・C</t>
    <phoneticPr fontId="2"/>
  </si>
  <si>
    <t>A・B・E</t>
    <phoneticPr fontId="2"/>
  </si>
  <si>
    <t>A・B・C・D</t>
    <phoneticPr fontId="2"/>
  </si>
  <si>
    <t>特定収入割合の計算表（写）</t>
    <rPh sb="11" eb="12">
      <t>ウツ</t>
    </rPh>
    <phoneticPr fontId="2"/>
  </si>
  <si>
    <t>課税売上高が5億円超
又は
課税売上割合が95％未満</t>
    <rPh sb="14" eb="16">
      <t>カゼイ</t>
    </rPh>
    <rPh sb="16" eb="18">
      <t>ウリアゲ</t>
    </rPh>
    <rPh sb="18" eb="20">
      <t>ワリアイ</t>
    </rPh>
    <rPh sb="24" eb="26">
      <t>ミマン</t>
    </rPh>
    <phoneticPr fontId="2"/>
  </si>
  <si>
    <t>神奈川県薬務課  献血・薬物対策グループ 支援金担当  宛</t>
    <rPh sb="0" eb="4">
      <t>カナガワケン</t>
    </rPh>
    <rPh sb="4" eb="7">
      <t>ヤクムカ</t>
    </rPh>
    <rPh sb="9" eb="11">
      <t>ケンケツ</t>
    </rPh>
    <rPh sb="12" eb="16">
      <t>ヤクブツタイサク</t>
    </rPh>
    <rPh sb="21" eb="24">
      <t>シエンキン</t>
    </rPh>
    <rPh sb="24" eb="26">
      <t>タントウ</t>
    </rPh>
    <rPh sb="28" eb="29">
      <t>アテ</t>
    </rPh>
    <phoneticPr fontId="13"/>
  </si>
  <si>
    <t>※第６号様式を手書きで作成する場合も、「返還額計算書」を記載し、下表「提出書類」のとおり郵送してください。</t>
    <rPh sb="1" eb="2">
      <t>ダイ</t>
    </rPh>
    <rPh sb="3" eb="4">
      <t>ゴウ</t>
    </rPh>
    <rPh sb="4" eb="6">
      <t>ヨウシキ</t>
    </rPh>
    <rPh sb="7" eb="9">
      <t>テガ</t>
    </rPh>
    <rPh sb="11" eb="13">
      <t>サクセイ</t>
    </rPh>
    <rPh sb="15" eb="17">
      <t>バアイ</t>
    </rPh>
    <rPh sb="20" eb="22">
      <t>ヘンカン</t>
    </rPh>
    <rPh sb="22" eb="23">
      <t>ガク</t>
    </rPh>
    <rPh sb="23" eb="26">
      <t>ケイサンショ</t>
    </rPh>
    <rPh sb="28" eb="30">
      <t>キサイ</t>
    </rPh>
    <phoneticPr fontId="2"/>
  </si>
  <si>
    <r>
      <t>（封筒の表面に 「</t>
    </r>
    <r>
      <rPr>
        <sz val="11"/>
        <color rgb="FFFF0000"/>
        <rFont val="ＭＳ Ｐゴシック"/>
        <family val="3"/>
        <charset val="128"/>
      </rPr>
      <t>消費税仕入控除税額報告書在中</t>
    </r>
    <r>
      <rPr>
        <sz val="11"/>
        <rFont val="ＭＳ Ｐゴシック"/>
        <family val="3"/>
        <charset val="128"/>
      </rPr>
      <t>」 と赤字で記載してください）</t>
    </r>
    <rPh sb="1" eb="3">
      <t>フウトウ</t>
    </rPh>
    <rPh sb="4" eb="5">
      <t>オモテ</t>
    </rPh>
    <rPh sb="5" eb="6">
      <t>メン</t>
    </rPh>
    <rPh sb="9" eb="12">
      <t>ショウヒゼイ</t>
    </rPh>
    <rPh sb="12" eb="14">
      <t>シイレ</t>
    </rPh>
    <rPh sb="14" eb="16">
      <t>コウジョ</t>
    </rPh>
    <rPh sb="16" eb="18">
      <t>ゼイガク</t>
    </rPh>
    <rPh sb="18" eb="21">
      <t>ホウコクショ</t>
    </rPh>
    <rPh sb="21" eb="23">
      <t>ザイチュウ</t>
    </rPh>
    <rPh sb="26" eb="28">
      <t>アカジ</t>
    </rPh>
    <rPh sb="29" eb="31">
      <t>キサイ</t>
    </rPh>
    <phoneticPr fontId="2"/>
  </si>
  <si>
    <t>※「返還額計算書」は同様の内容であれば任意の様式でも構いません。</t>
    <rPh sb="2" eb="4">
      <t>ヘンカン</t>
    </rPh>
    <rPh sb="4" eb="5">
      <t>ガク</t>
    </rPh>
    <rPh sb="5" eb="8">
      <t>ケイサンショ</t>
    </rPh>
    <rPh sb="10" eb="12">
      <t>ドウヨウ</t>
    </rPh>
    <rPh sb="13" eb="15">
      <t>ナイヨウ</t>
    </rPh>
    <rPh sb="19" eb="21">
      <t>ニンイ</t>
    </rPh>
    <rPh sb="22" eb="24">
      <t>ヨウシキ</t>
    </rPh>
    <rPh sb="26" eb="27">
      <t>カマ</t>
    </rPh>
    <phoneticPr fontId="2"/>
  </si>
  <si>
    <t>③　印刷したものに添付資料（第６号様式に記載されているもの）を付けて以下に郵送してください</t>
    <rPh sb="2" eb="4">
      <t>インサツ</t>
    </rPh>
    <rPh sb="9" eb="11">
      <t>テンプ</t>
    </rPh>
    <rPh sb="11" eb="13">
      <t>シリョウ</t>
    </rPh>
    <rPh sb="14" eb="15">
      <t>ダイ</t>
    </rPh>
    <rPh sb="16" eb="17">
      <t>ゴウ</t>
    </rPh>
    <rPh sb="17" eb="19">
      <t>ヨウシキ</t>
    </rPh>
    <rPh sb="20" eb="22">
      <t>キサイ</t>
    </rPh>
    <rPh sb="31" eb="32">
      <t>ツ</t>
    </rPh>
    <rPh sb="34" eb="36">
      <t>イカ</t>
    </rPh>
    <rPh sb="37" eb="39">
      <t>ユウソウ</t>
    </rPh>
    <phoneticPr fontId="13"/>
  </si>
  <si>
    <t>【返還額計算書】</t>
    <rPh sb="1" eb="3">
      <t>ヘンカン</t>
    </rPh>
    <rPh sb="3" eb="4">
      <t>ガク</t>
    </rPh>
    <rPh sb="4" eb="7">
      <t>ケイサンショ</t>
    </rPh>
    <phoneticPr fontId="2"/>
  </si>
  <si>
    <t>入力・提出方法</t>
    <rPh sb="0" eb="2">
      <t>ニュウリョク</t>
    </rPh>
    <rPh sb="3" eb="5">
      <t>テイシュツ</t>
    </rPh>
    <rPh sb="5" eb="7">
      <t>ホウホウ</t>
    </rPh>
    <phoneticPr fontId="13"/>
  </si>
  <si>
    <t>返還額計算書</t>
    <phoneticPr fontId="2"/>
  </si>
  <si>
    <t>・返還額計算書</t>
    <phoneticPr fontId="2"/>
  </si>
  <si>
    <t>印</t>
    <rPh sb="0" eb="1">
      <t>イン</t>
    </rPh>
    <phoneticPr fontId="2"/>
  </si>
  <si>
    <t>おける感染拡大防止等支援事業補助金に係る消費税仕入控除税額について、次の</t>
    <phoneticPr fontId="2"/>
  </si>
  <si>
    <t>(</t>
    <phoneticPr fontId="2"/>
  </si>
  <si>
    <t>)</t>
    <phoneticPr fontId="2"/>
  </si>
  <si>
    <t>医療機関コード</t>
    <rPh sb="0" eb="2">
      <t>イリョウ</t>
    </rPh>
    <rPh sb="2" eb="4">
      <t>キカン</t>
    </rPh>
    <phoneticPr fontId="2"/>
  </si>
  <si>
    <t>【返還の可能性の有無 及び 提出書類】</t>
    <rPh sb="1" eb="3">
      <t>ヘンカン</t>
    </rPh>
    <rPh sb="8" eb="10">
      <t>ウム</t>
    </rPh>
    <rPh sb="11" eb="12">
      <t>オヨ</t>
    </rPh>
    <rPh sb="14" eb="16">
      <t>テイシュツ</t>
    </rPh>
    <rPh sb="16" eb="18">
      <t>ショルイ</t>
    </rPh>
    <phoneticPr fontId="2"/>
  </si>
  <si>
    <t xml:space="preserve">※ </t>
    <phoneticPr fontId="2"/>
  </si>
  <si>
    <t>一つの法人が複数店舗分まとめて提出する場合、（写）は一部で可。</t>
  </si>
  <si>
    <t>複数店舗分の第６号様式及び返還額計算書を１枚に集約する場合は、各薬局の内訳（任意様式）を添付してください。</t>
    <rPh sb="0" eb="2">
      <t>フクスウ</t>
    </rPh>
    <rPh sb="2" eb="4">
      <t>テンポ</t>
    </rPh>
    <rPh sb="4" eb="5">
      <t>ブン</t>
    </rPh>
    <rPh sb="6" eb="7">
      <t>ダイ</t>
    </rPh>
    <rPh sb="8" eb="9">
      <t>ゴウ</t>
    </rPh>
    <rPh sb="9" eb="11">
      <t>ヨウシキ</t>
    </rPh>
    <rPh sb="11" eb="12">
      <t>オヨ</t>
    </rPh>
    <rPh sb="13" eb="15">
      <t>ヘンカン</t>
    </rPh>
    <rPh sb="15" eb="16">
      <t>ガク</t>
    </rPh>
    <rPh sb="16" eb="19">
      <t>ケイサンショ</t>
    </rPh>
    <rPh sb="21" eb="22">
      <t>マイ</t>
    </rPh>
    <rPh sb="23" eb="25">
      <t>シュウヤク</t>
    </rPh>
    <rPh sb="27" eb="29">
      <t>バアイ</t>
    </rPh>
    <rPh sb="31" eb="34">
      <t>カクヤッキョク</t>
    </rPh>
    <rPh sb="35" eb="37">
      <t>ウチワケ</t>
    </rPh>
    <rPh sb="38" eb="40">
      <t>ニンイ</t>
    </rPh>
    <rPh sb="40" eb="42">
      <t>ヨウシキ</t>
    </rPh>
    <rPh sb="44" eb="46">
      <t>テンプ</t>
    </rPh>
    <phoneticPr fontId="2"/>
  </si>
  <si>
    <t>　※自動で計算されます。税額控除の計算で端数処理している場合は、薬務課あて御連絡ください。</t>
    <rPh sb="2" eb="4">
      <t>ジドウ</t>
    </rPh>
    <rPh sb="5" eb="7">
      <t>ケイサン</t>
    </rPh>
    <rPh sb="12" eb="14">
      <t>ゼイガク</t>
    </rPh>
    <rPh sb="32" eb="35">
      <t>ヤクムカ</t>
    </rPh>
    <rPh sb="37" eb="40">
      <t>ゴレンラク</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</si>
</sst>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000%"/>
    <numFmt numFmtId="177" formatCode="#,##0.0;[Red]\-#,##0.0"/>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b/>
      <sz val="12"/>
      <color indexed="81"/>
      <name val="ＭＳ Ｐゴシック"/>
      <family val="3"/>
      <charset val="128"/>
    </font>
    <font>
      <b/>
      <sz val="12"/>
      <color indexed="10"/>
      <name val="ＭＳ Ｐゴシック"/>
      <family val="3"/>
      <charset val="128"/>
    </font>
    <font>
      <sz val="11"/>
      <name val="ＭＳ 明朝"/>
      <family val="1"/>
      <charset val="128"/>
    </font>
    <font>
      <sz val="11"/>
      <color indexed="8"/>
      <name val="ＭＳ 明朝"/>
      <family val="1"/>
      <charset val="128"/>
    </font>
    <font>
      <sz val="9"/>
      <name val="ＭＳ 明朝"/>
      <family val="1"/>
      <charset val="128"/>
    </font>
    <font>
      <sz val="6"/>
      <name val="ＭＳ Ｐゴシック"/>
      <family val="3"/>
      <charset val="128"/>
      <scheme val="minor"/>
    </font>
    <font>
      <b/>
      <sz val="11"/>
      <color theme="1"/>
      <name val="ＭＳ Ｐゴシック"/>
      <family val="3"/>
      <charset val="128"/>
      <scheme val="minor"/>
    </font>
    <font>
      <sz val="11"/>
      <name val="ＭＳ ゴシック"/>
      <family val="3"/>
      <charset val="128"/>
    </font>
    <font>
      <b/>
      <sz val="11"/>
      <color theme="1"/>
      <name val="ＭＳ ゴシック"/>
      <family val="3"/>
      <charset val="128"/>
    </font>
    <font>
      <sz val="11"/>
      <color theme="1"/>
      <name val="ＭＳ ゴシック"/>
      <family val="3"/>
      <charset val="128"/>
    </font>
    <font>
      <sz val="11"/>
      <color theme="1"/>
      <name val="ＭＳ 明朝"/>
      <family val="1"/>
      <charset val="128"/>
    </font>
    <font>
      <sz val="9"/>
      <color theme="1"/>
      <name val="ＭＳ 明朝"/>
      <family val="1"/>
      <charset val="128"/>
    </font>
    <font>
      <sz val="8"/>
      <color theme="1"/>
      <name val="ＭＳ 明朝"/>
      <family val="1"/>
      <charset val="128"/>
    </font>
    <font>
      <sz val="11"/>
      <name val="ＭＳ Ｐ明朝"/>
      <family val="1"/>
      <charset val="128"/>
    </font>
    <font>
      <sz val="11"/>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2"/>
      <name val="ＭＳ Ｐゴシック"/>
      <family val="3"/>
      <charset val="128"/>
    </font>
    <font>
      <sz val="12"/>
      <color theme="1"/>
      <name val="ＭＳ Ｐゴシック"/>
      <family val="3"/>
      <charset val="128"/>
    </font>
    <font>
      <b/>
      <sz val="12"/>
      <name val="ＭＳ Ｐゴシック"/>
      <family val="3"/>
      <charset val="128"/>
    </font>
    <font>
      <sz val="11"/>
      <color rgb="FFFF0000"/>
      <name val="ＭＳ Ｐゴシック"/>
      <family val="3"/>
      <charset val="128"/>
    </font>
    <font>
      <sz val="14"/>
      <name val="ＭＳ ゴシック"/>
      <family val="3"/>
      <charset val="128"/>
    </font>
    <font>
      <sz val="11"/>
      <color indexed="8"/>
      <name val="ＭＳ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0" fontId="21" fillId="0" borderId="0"/>
    <xf numFmtId="0" fontId="22" fillId="0" borderId="0"/>
  </cellStyleXfs>
  <cellXfs count="216">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38" fontId="4" fillId="0" borderId="6" xfId="1" applyFont="1" applyBorder="1"/>
    <xf numFmtId="0" fontId="4" fillId="2" borderId="1" xfId="0" applyFont="1" applyFill="1" applyBorder="1"/>
    <xf numFmtId="38" fontId="4" fillId="2" borderId="0" xfId="1" applyFont="1" applyFill="1"/>
    <xf numFmtId="0" fontId="4" fillId="2" borderId="0" xfId="0" applyFont="1" applyFill="1"/>
    <xf numFmtId="0" fontId="7" fillId="3" borderId="0" xfId="0" applyFont="1" applyFill="1" applyBorder="1" applyAlignment="1">
      <alignment horizontal="center" vertical="center"/>
    </xf>
    <xf numFmtId="38" fontId="0" fillId="2" borderId="1" xfId="1" applyFont="1" applyFill="1" applyBorder="1"/>
    <xf numFmtId="38" fontId="4" fillId="2" borderId="1" xfId="1" applyFont="1" applyFill="1" applyBorder="1"/>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7"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0" fontId="10" fillId="0" borderId="0" xfId="0" applyFont="1" applyAlignment="1">
      <alignment vertical="center"/>
    </xf>
    <xf numFmtId="0" fontId="12" fillId="0" borderId="0" xfId="0" applyFont="1" applyAlignment="1">
      <alignment vertical="center"/>
    </xf>
    <xf numFmtId="0" fontId="10" fillId="0" borderId="0" xfId="0" applyFont="1"/>
    <xf numFmtId="0" fontId="15" fillId="4" borderId="1" xfId="0" applyFont="1" applyFill="1" applyBorder="1" applyAlignment="1" applyProtection="1">
      <alignment horizontal="center" vertical="center"/>
      <protection locked="0"/>
    </xf>
    <xf numFmtId="0" fontId="18" fillId="0" borderId="0" xfId="0" applyFont="1"/>
    <xf numFmtId="0" fontId="18" fillId="0" borderId="0" xfId="0" applyFont="1" applyAlignment="1">
      <alignment horizontal="justify" vertical="center"/>
    </xf>
    <xf numFmtId="0" fontId="18" fillId="0" borderId="0" xfId="0" applyFont="1" applyAlignment="1">
      <alignment vertical="center"/>
    </xf>
    <xf numFmtId="0" fontId="20" fillId="0" borderId="0" xfId="0" applyFont="1" applyAlignment="1">
      <alignment vertical="center"/>
    </xf>
    <xf numFmtId="0" fontId="10" fillId="0" borderId="0" xfId="0" applyFont="1" applyAlignment="1">
      <alignment horizontal="right"/>
    </xf>
    <xf numFmtId="0" fontId="10" fillId="0" borderId="0" xfId="0" applyFont="1" applyAlignment="1">
      <alignment horizontal="center"/>
    </xf>
    <xf numFmtId="0" fontId="10" fillId="0" borderId="0" xfId="0" applyFont="1" applyFill="1"/>
    <xf numFmtId="0" fontId="0" fillId="0" borderId="0" xfId="0" applyAlignment="1">
      <alignment horizontal="center"/>
    </xf>
    <xf numFmtId="0" fontId="10" fillId="0" borderId="0" xfId="0" applyFont="1" applyFill="1" applyBorder="1" applyAlignment="1"/>
    <xf numFmtId="0" fontId="17" fillId="4" borderId="1" xfId="0" applyFont="1" applyFill="1" applyBorder="1" applyAlignment="1" applyProtection="1">
      <alignment horizontal="center" vertical="center"/>
      <protection locked="0"/>
    </xf>
    <xf numFmtId="0" fontId="0" fillId="0" borderId="0" xfId="0" applyAlignment="1" applyProtection="1">
      <alignment vertical="center"/>
    </xf>
    <xf numFmtId="0" fontId="15" fillId="0" borderId="0" xfId="0" applyFont="1" applyProtection="1"/>
    <xf numFmtId="0" fontId="15" fillId="0" borderId="1" xfId="0" applyFont="1" applyBorder="1" applyAlignment="1" applyProtection="1">
      <alignment horizontal="center" vertical="center"/>
    </xf>
    <xf numFmtId="0" fontId="15" fillId="0" borderId="0" xfId="0" applyFont="1" applyAlignment="1" applyProtection="1">
      <alignment vertical="center"/>
    </xf>
    <xf numFmtId="0" fontId="11" fillId="0" borderId="0" xfId="0" applyFont="1" applyAlignment="1" applyProtection="1">
      <alignment vertical="center"/>
    </xf>
    <xf numFmtId="0" fontId="15" fillId="0" borderId="0" xfId="0" applyFont="1" applyAlignment="1" applyProtection="1">
      <alignment horizontal="center" vertical="center"/>
    </xf>
    <xf numFmtId="0" fontId="15" fillId="0" borderId="19" xfId="0" applyFont="1" applyBorder="1" applyAlignment="1" applyProtection="1">
      <alignment horizontal="right" vertical="center"/>
    </xf>
    <xf numFmtId="0" fontId="15" fillId="0" borderId="5" xfId="0" applyFont="1" applyBorder="1" applyAlignment="1" applyProtection="1">
      <alignment horizontal="center" vertical="center"/>
    </xf>
    <xf numFmtId="0" fontId="15" fillId="0" borderId="0" xfId="0" applyFont="1" applyAlignment="1" applyProtection="1">
      <alignment horizontal="right" vertical="center"/>
    </xf>
    <xf numFmtId="0" fontId="15" fillId="0" borderId="0" xfId="0" applyFont="1" applyBorder="1" applyAlignment="1" applyProtection="1">
      <alignment horizontal="center" vertical="center"/>
    </xf>
    <xf numFmtId="0" fontId="15" fillId="0" borderId="1" xfId="0" applyFont="1" applyBorder="1" applyAlignment="1" applyProtection="1">
      <alignment horizontal="center" vertical="center"/>
      <protection locked="0"/>
    </xf>
    <xf numFmtId="0" fontId="10" fillId="0" borderId="0" xfId="0" applyFont="1" applyAlignment="1">
      <alignment horizontal="left"/>
    </xf>
    <xf numFmtId="38" fontId="0" fillId="0" borderId="0" xfId="1" applyFont="1" applyAlignment="1"/>
    <xf numFmtId="38" fontId="10" fillId="0" borderId="0" xfId="1" applyFont="1" applyAlignment="1"/>
    <xf numFmtId="0" fontId="0" fillId="0" borderId="0" xfId="0" applyProtection="1">
      <protection hidden="1"/>
    </xf>
    <xf numFmtId="0" fontId="10" fillId="0" borderId="0" xfId="0" applyFont="1" applyAlignment="1" applyProtection="1">
      <alignment horizontal="center"/>
      <protection hidden="1"/>
    </xf>
    <xf numFmtId="0" fontId="10" fillId="0" borderId="0" xfId="0" applyFont="1" applyProtection="1">
      <protection hidden="1"/>
    </xf>
    <xf numFmtId="0" fontId="10" fillId="0" borderId="0" xfId="0" applyFont="1" applyFill="1" applyBorder="1" applyAlignment="1" applyProtection="1">
      <alignment horizontal="center" vertical="center"/>
      <protection hidden="1"/>
    </xf>
    <xf numFmtId="0" fontId="10" fillId="0" borderId="0" xfId="0" applyFont="1" applyFill="1" applyProtection="1">
      <protection hidden="1"/>
    </xf>
    <xf numFmtId="0" fontId="10" fillId="0" borderId="0" xfId="0" applyFont="1" applyFill="1" applyBorder="1" applyAlignment="1" applyProtection="1">
      <protection hidden="1"/>
    </xf>
    <xf numFmtId="0" fontId="10" fillId="0" borderId="0" xfId="0" applyFont="1" applyFill="1" applyAlignment="1" applyProtection="1">
      <alignment horizontal="right" vertical="center"/>
      <protection hidden="1"/>
    </xf>
    <xf numFmtId="0" fontId="10" fillId="0" borderId="0" xfId="0" applyFont="1" applyFill="1" applyAlignment="1" applyProtection="1">
      <alignment vertical="center"/>
      <protection hidden="1"/>
    </xf>
    <xf numFmtId="0" fontId="10" fillId="0" borderId="0" xfId="0" applyFont="1" applyAlignment="1" applyProtection="1">
      <alignment vertical="center"/>
      <protection hidden="1"/>
    </xf>
    <xf numFmtId="0" fontId="10" fillId="0" borderId="0" xfId="0" applyFont="1" applyAlignment="1" applyProtection="1">
      <alignment horizontal="right"/>
      <protection hidden="1"/>
    </xf>
    <xf numFmtId="0" fontId="10" fillId="0" borderId="0" xfId="0" applyNumberFormat="1" applyFont="1" applyProtection="1">
      <protection hidden="1"/>
    </xf>
    <xf numFmtId="0" fontId="18" fillId="0" borderId="0" xfId="0" applyFont="1" applyAlignment="1" applyProtection="1">
      <alignment horizontal="right"/>
      <protection hidden="1"/>
    </xf>
    <xf numFmtId="0" fontId="18" fillId="0" borderId="0" xfId="2" applyFont="1" applyFill="1" applyAlignment="1" applyProtection="1">
      <alignment vertical="center"/>
      <protection hidden="1"/>
    </xf>
    <xf numFmtId="0" fontId="10" fillId="0" borderId="0" xfId="0" applyFont="1" applyAlignment="1" applyProtection="1">
      <alignment horizontal="left" vertical="center"/>
      <protection hidden="1"/>
    </xf>
    <xf numFmtId="0" fontId="17" fillId="0" borderId="0" xfId="0" applyFont="1" applyAlignment="1" applyProtection="1">
      <alignment vertical="center"/>
      <protection hidden="1"/>
    </xf>
    <xf numFmtId="0" fontId="15" fillId="0" borderId="0" xfId="0" applyFont="1" applyAlignment="1" applyProtection="1">
      <alignment vertical="center"/>
      <protection hidden="1"/>
    </xf>
    <xf numFmtId="0" fontId="24" fillId="0" borderId="0" xfId="3" applyFont="1"/>
    <xf numFmtId="0" fontId="25" fillId="0" borderId="0" xfId="3" applyFont="1"/>
    <xf numFmtId="0" fontId="24" fillId="0" borderId="0" xfId="3" applyFont="1" applyFill="1"/>
    <xf numFmtId="0" fontId="27" fillId="0" borderId="0" xfId="3" applyFont="1" applyFill="1"/>
    <xf numFmtId="0" fontId="26" fillId="0" borderId="0" xfId="0" applyFont="1" applyAlignment="1">
      <alignment vertical="center"/>
    </xf>
    <xf numFmtId="0" fontId="26" fillId="0" borderId="0" xfId="0" applyFont="1"/>
    <xf numFmtId="0" fontId="26" fillId="0" borderId="0" xfId="0" applyFont="1" applyAlignment="1"/>
    <xf numFmtId="38" fontId="4" fillId="0" borderId="0" xfId="0" applyNumberFormat="1" applyFont="1" applyFill="1" applyAlignment="1" applyProtection="1">
      <alignment horizontal="right" shrinkToFit="1"/>
      <protection hidden="1"/>
    </xf>
    <xf numFmtId="38" fontId="4" fillId="0" borderId="0" xfId="1" applyFont="1" applyFill="1" applyBorder="1" applyAlignment="1" applyProtection="1">
      <alignment horizontal="right"/>
      <protection hidden="1"/>
    </xf>
    <xf numFmtId="0" fontId="18" fillId="0" borderId="0" xfId="0" applyFont="1" applyAlignment="1">
      <alignment horizontal="center"/>
    </xf>
    <xf numFmtId="38" fontId="4" fillId="0" borderId="0" xfId="1" applyFont="1" applyFill="1" applyBorder="1" applyAlignment="1" applyProtection="1">
      <alignment horizontal="right" shrinkToFit="1"/>
      <protection hidden="1"/>
    </xf>
    <xf numFmtId="0" fontId="10" fillId="0" borderId="0" xfId="0" applyFont="1" applyFill="1" applyBorder="1" applyAlignment="1" applyProtection="1">
      <alignment horizontal="center" shrinkToFit="1"/>
      <protection hidden="1"/>
    </xf>
    <xf numFmtId="0" fontId="18" fillId="0" borderId="0" xfId="0" applyFont="1" applyAlignment="1">
      <alignment horizontal="center"/>
    </xf>
    <xf numFmtId="0" fontId="10" fillId="0" borderId="0" xfId="0" applyFont="1" applyFill="1" applyAlignment="1"/>
    <xf numFmtId="0" fontId="15" fillId="0" borderId="18" xfId="0" applyFont="1" applyBorder="1" applyAlignment="1" applyProtection="1">
      <alignment horizontal="center" vertical="center"/>
    </xf>
    <xf numFmtId="0" fontId="12" fillId="0" borderId="0" xfId="0" applyFont="1"/>
    <xf numFmtId="0" fontId="0" fillId="0" borderId="0" xfId="0" applyAlignment="1" applyProtection="1">
      <protection hidden="1"/>
    </xf>
    <xf numFmtId="0" fontId="0" fillId="0" borderId="0" xfId="0" applyAlignment="1">
      <alignment horizontal="right"/>
    </xf>
    <xf numFmtId="0" fontId="26" fillId="0" borderId="0" xfId="0" applyFont="1" applyAlignment="1">
      <alignment horizontal="right"/>
    </xf>
    <xf numFmtId="0" fontId="12" fillId="0" borderId="0" xfId="0" applyFont="1" applyAlignment="1">
      <alignment horizontal="right"/>
    </xf>
    <xf numFmtId="0" fontId="26" fillId="0" borderId="1" xfId="0" applyFont="1" applyBorder="1" applyAlignment="1">
      <alignment horizontal="center" vertical="center"/>
    </xf>
    <xf numFmtId="0" fontId="26" fillId="0" borderId="25" xfId="0" applyFont="1" applyBorder="1" applyAlignment="1">
      <alignment horizontal="center" vertical="center"/>
    </xf>
    <xf numFmtId="0" fontId="26" fillId="0" borderId="0" xfId="0" applyFont="1" applyBorder="1" applyAlignment="1">
      <alignment horizontal="center" vertical="center"/>
    </xf>
    <xf numFmtId="0" fontId="26" fillId="0" borderId="23" xfId="0" applyFont="1" applyBorder="1" applyAlignment="1">
      <alignment horizontal="center" vertical="center"/>
    </xf>
    <xf numFmtId="0" fontId="26" fillId="0" borderId="19" xfId="0" applyFont="1" applyBorder="1" applyAlignment="1">
      <alignment horizontal="center" vertical="center"/>
    </xf>
    <xf numFmtId="0" fontId="26" fillId="0" borderId="3"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8" fillId="6" borderId="28" xfId="0" applyFont="1" applyFill="1" applyBorder="1" applyAlignment="1">
      <alignment horizontal="center" vertical="center"/>
    </xf>
    <xf numFmtId="0" fontId="28" fillId="6" borderId="29" xfId="0" applyFont="1" applyFill="1" applyBorder="1" applyAlignment="1">
      <alignment horizontal="center" vertical="center"/>
    </xf>
    <xf numFmtId="0" fontId="28" fillId="6" borderId="30" xfId="0" applyFont="1" applyFill="1" applyBorder="1" applyAlignment="1">
      <alignment horizontal="center" vertical="center"/>
    </xf>
    <xf numFmtId="0" fontId="28" fillId="6" borderId="31" xfId="0" applyFont="1" applyFill="1" applyBorder="1" applyAlignment="1">
      <alignment horizontal="center" vertical="center"/>
    </xf>
    <xf numFmtId="0" fontId="28" fillId="6" borderId="32" xfId="0" applyFont="1" applyFill="1" applyBorder="1" applyAlignment="1">
      <alignment horizontal="center" vertical="center"/>
    </xf>
    <xf numFmtId="0" fontId="28" fillId="6" borderId="33" xfId="0" applyFont="1" applyFill="1" applyBorder="1" applyAlignment="1">
      <alignment horizontal="center" vertical="center"/>
    </xf>
    <xf numFmtId="0" fontId="26" fillId="0" borderId="5" xfId="0" applyFont="1" applyBorder="1" applyAlignment="1">
      <alignment horizontal="center" vertical="center"/>
    </xf>
    <xf numFmtId="0" fontId="26" fillId="0" borderId="15" xfId="0" applyFont="1" applyBorder="1" applyAlignment="1">
      <alignment horizontal="center" vertical="center"/>
    </xf>
    <xf numFmtId="0" fontId="28" fillId="5" borderId="1" xfId="0" applyFont="1" applyFill="1" applyBorder="1" applyAlignment="1">
      <alignment horizontal="center" vertical="center" wrapText="1"/>
    </xf>
    <xf numFmtId="0" fontId="28" fillId="5" borderId="1" xfId="0" applyFont="1" applyFill="1" applyBorder="1" applyAlignment="1">
      <alignment horizontal="center" vertical="center"/>
    </xf>
    <xf numFmtId="0" fontId="28" fillId="5" borderId="2" xfId="0" applyFont="1" applyFill="1" applyBorder="1" applyAlignment="1">
      <alignment horizontal="center" vertical="center"/>
    </xf>
    <xf numFmtId="0" fontId="28" fillId="5" borderId="23" xfId="0" applyFont="1" applyFill="1" applyBorder="1" applyAlignment="1">
      <alignment horizontal="center" vertical="center"/>
    </xf>
    <xf numFmtId="0" fontId="28" fillId="5" borderId="24" xfId="0" applyFont="1" applyFill="1" applyBorder="1" applyAlignment="1">
      <alignment horizontal="center" vertical="center"/>
    </xf>
    <xf numFmtId="0" fontId="28" fillId="5" borderId="3" xfId="0" applyFont="1" applyFill="1" applyBorder="1" applyAlignment="1">
      <alignment horizontal="center" vertical="center"/>
    </xf>
    <xf numFmtId="0" fontId="28" fillId="5" borderId="26" xfId="0" applyFont="1" applyFill="1" applyBorder="1" applyAlignment="1">
      <alignment horizontal="center" vertical="center"/>
    </xf>
    <xf numFmtId="0" fontId="28" fillId="5" borderId="27" xfId="0" applyFont="1" applyFill="1" applyBorder="1" applyAlignment="1">
      <alignment horizontal="center" vertical="center"/>
    </xf>
    <xf numFmtId="0" fontId="23" fillId="5" borderId="16" xfId="0" applyFont="1" applyFill="1" applyBorder="1" applyAlignment="1">
      <alignment horizontal="center" vertical="center"/>
    </xf>
    <xf numFmtId="0" fontId="23" fillId="5" borderId="17" xfId="0" applyFont="1" applyFill="1" applyBorder="1" applyAlignment="1">
      <alignment horizontal="center" vertical="center"/>
    </xf>
    <xf numFmtId="0" fontId="23" fillId="5" borderId="18" xfId="0" applyFont="1" applyFill="1" applyBorder="1" applyAlignment="1">
      <alignment horizontal="center" vertical="center"/>
    </xf>
    <xf numFmtId="0" fontId="26" fillId="5"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4" xfId="0" applyFont="1" applyBorder="1" applyAlignment="1">
      <alignment horizontal="center" vertical="center" wrapText="1"/>
    </xf>
    <xf numFmtId="0" fontId="26" fillId="6" borderId="14"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3" xfId="0" applyFont="1" applyFill="1" applyBorder="1" applyAlignment="1">
      <alignment horizontal="center" vertical="center" wrapText="1"/>
    </xf>
    <xf numFmtId="0" fontId="26" fillId="6" borderId="28" xfId="0" applyFont="1" applyFill="1" applyBorder="1" applyAlignment="1">
      <alignment horizontal="center" vertical="center"/>
    </xf>
    <xf numFmtId="0" fontId="26" fillId="6" borderId="29" xfId="0" applyFont="1" applyFill="1" applyBorder="1" applyAlignment="1">
      <alignment horizontal="center" vertical="center"/>
    </xf>
    <xf numFmtId="0" fontId="26" fillId="6" borderId="30" xfId="0" applyFont="1" applyFill="1" applyBorder="1" applyAlignment="1">
      <alignment horizontal="center" vertical="center"/>
    </xf>
    <xf numFmtId="0" fontId="26" fillId="6" borderId="31" xfId="0" applyFont="1" applyFill="1" applyBorder="1" applyAlignment="1">
      <alignment horizontal="center" vertical="center"/>
    </xf>
    <xf numFmtId="0" fontId="26" fillId="6" borderId="32" xfId="0" applyFont="1" applyFill="1" applyBorder="1" applyAlignment="1">
      <alignment horizontal="center" vertical="center"/>
    </xf>
    <xf numFmtId="0" fontId="26" fillId="6" borderId="33" xfId="0" applyFont="1" applyFill="1" applyBorder="1" applyAlignment="1">
      <alignment horizontal="center" vertical="center"/>
    </xf>
    <xf numFmtId="0" fontId="26" fillId="6" borderId="1" xfId="0" applyFont="1" applyFill="1" applyBorder="1" applyAlignment="1">
      <alignment horizontal="center" vertical="center"/>
    </xf>
    <xf numFmtId="0" fontId="26" fillId="6" borderId="13" xfId="0" applyFont="1" applyFill="1" applyBorder="1" applyAlignment="1">
      <alignment horizontal="center" vertical="center"/>
    </xf>
    <xf numFmtId="0" fontId="0" fillId="0" borderId="0" xfId="0" applyFont="1" applyAlignment="1" applyProtection="1">
      <alignment horizontal="center"/>
      <protection hidden="1"/>
    </xf>
    <xf numFmtId="38" fontId="4" fillId="0" borderId="0" xfId="1" applyFont="1" applyFill="1" applyBorder="1" applyAlignment="1" applyProtection="1">
      <alignment horizontal="right"/>
      <protection hidden="1"/>
    </xf>
    <xf numFmtId="38" fontId="4" fillId="0" borderId="0" xfId="1" applyFont="1" applyFill="1" applyBorder="1" applyAlignment="1" applyProtection="1">
      <alignment horizontal="right" shrinkToFit="1"/>
      <protection hidden="1"/>
    </xf>
    <xf numFmtId="38" fontId="4" fillId="0" borderId="0" xfId="0" applyNumberFormat="1" applyFont="1" applyFill="1" applyAlignment="1" applyProtection="1">
      <alignment horizontal="right" shrinkToFit="1"/>
      <protection hidden="1"/>
    </xf>
    <xf numFmtId="0" fontId="10" fillId="0" borderId="0" xfId="0" applyFont="1" applyFill="1" applyAlignment="1" applyProtection="1">
      <alignment horizontal="left" shrinkToFit="1"/>
      <protection hidden="1"/>
    </xf>
    <xf numFmtId="0" fontId="18" fillId="0" borderId="0" xfId="0" applyFont="1" applyAlignment="1">
      <alignment horizontal="center"/>
    </xf>
    <xf numFmtId="0" fontId="10" fillId="0" borderId="0" xfId="0" applyFont="1" applyFill="1" applyBorder="1" applyAlignment="1" applyProtection="1">
      <alignment horizontal="center" shrinkToFit="1"/>
      <protection hidden="1"/>
    </xf>
    <xf numFmtId="0" fontId="30" fillId="0" borderId="7" xfId="0" applyFont="1" applyBorder="1" applyAlignment="1" applyProtection="1">
      <alignment horizontal="center" vertical="center"/>
    </xf>
    <xf numFmtId="38" fontId="15" fillId="4" borderId="16" xfId="1" applyFont="1" applyFill="1" applyBorder="1" applyAlignment="1" applyProtection="1">
      <alignment vertical="center"/>
      <protection locked="0"/>
    </xf>
    <xf numFmtId="38" fontId="15" fillId="4" borderId="17" xfId="1" applyFont="1" applyFill="1" applyBorder="1" applyAlignment="1" applyProtection="1">
      <alignment vertical="center"/>
      <protection locked="0"/>
    </xf>
    <xf numFmtId="0" fontId="15" fillId="4" borderId="15" xfId="0" applyFont="1" applyFill="1" applyBorder="1" applyAlignment="1" applyProtection="1">
      <alignment vertical="center"/>
      <protection locked="0"/>
    </xf>
    <xf numFmtId="0" fontId="15" fillId="4" borderId="4" xfId="0" applyFont="1" applyFill="1" applyBorder="1" applyAlignment="1" applyProtection="1">
      <alignment vertical="center"/>
      <protection locked="0"/>
    </xf>
    <xf numFmtId="0" fontId="15" fillId="4" borderId="5" xfId="0" applyFont="1" applyFill="1" applyBorder="1" applyAlignment="1" applyProtection="1">
      <alignment vertical="center"/>
      <protection locked="0"/>
    </xf>
    <xf numFmtId="38" fontId="15" fillId="0" borderId="20" xfId="1" applyFont="1" applyBorder="1" applyAlignment="1" applyProtection="1">
      <alignment vertical="center"/>
    </xf>
    <xf numFmtId="38" fontId="15" fillId="0" borderId="21" xfId="1" applyFont="1" applyBorder="1" applyAlignment="1" applyProtection="1">
      <alignment vertical="center"/>
    </xf>
    <xf numFmtId="38" fontId="15" fillId="0" borderId="22" xfId="1" applyFont="1" applyBorder="1" applyAlignment="1" applyProtection="1">
      <alignment vertical="center"/>
    </xf>
    <xf numFmtId="0" fontId="15" fillId="0" borderId="1" xfId="0" applyFont="1" applyBorder="1" applyAlignment="1" applyProtection="1">
      <alignment horizontal="center" vertical="center"/>
    </xf>
    <xf numFmtId="0" fontId="15" fillId="0" borderId="1" xfId="0" applyFont="1" applyBorder="1" applyAlignment="1" applyProtection="1">
      <alignment horizontal="center" vertical="center" wrapText="1"/>
    </xf>
    <xf numFmtId="0" fontId="16" fillId="5" borderId="16" xfId="0" applyFont="1"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16" fillId="5" borderId="18" xfId="0" applyFont="1" applyFill="1" applyBorder="1" applyAlignment="1" applyProtection="1">
      <alignment horizontal="center" vertical="center"/>
    </xf>
    <xf numFmtId="38" fontId="15" fillId="4" borderId="15" xfId="1" applyFont="1" applyFill="1" applyBorder="1" applyAlignment="1" applyProtection="1">
      <alignment vertical="center"/>
      <protection locked="0"/>
    </xf>
    <xf numFmtId="38" fontId="15" fillId="4" borderId="4" xfId="1" applyFont="1" applyFill="1" applyBorder="1" applyAlignment="1" applyProtection="1">
      <alignment vertical="center"/>
      <protection locked="0"/>
    </xf>
    <xf numFmtId="177" fontId="15" fillId="4" borderId="15" xfId="1" applyNumberFormat="1" applyFont="1" applyFill="1" applyBorder="1" applyAlignment="1" applyProtection="1">
      <alignment vertical="center"/>
      <protection locked="0"/>
    </xf>
    <xf numFmtId="177" fontId="15" fillId="4" borderId="4" xfId="1" applyNumberFormat="1" applyFont="1" applyFill="1" applyBorder="1" applyAlignment="1" applyProtection="1">
      <alignment vertical="center"/>
      <protection locked="0"/>
    </xf>
    <xf numFmtId="0" fontId="14" fillId="5" borderId="16" xfId="0"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31" fillId="0" borderId="1" xfId="0" applyFont="1" applyBorder="1" applyAlignment="1" applyProtection="1">
      <alignment horizontal="distributed" vertical="center"/>
    </xf>
    <xf numFmtId="0" fontId="15" fillId="0" borderId="1" xfId="0" applyFont="1" applyFill="1" applyBorder="1" applyAlignment="1" applyProtection="1">
      <alignment horizontal="distributed" vertical="center"/>
    </xf>
    <xf numFmtId="0" fontId="15" fillId="4" borderId="1" xfId="0" applyFont="1" applyFill="1" applyBorder="1" applyAlignment="1" applyProtection="1">
      <alignment horizontal="center" vertical="center"/>
      <protection locked="0"/>
    </xf>
    <xf numFmtId="38" fontId="15" fillId="4" borderId="5" xfId="1" applyFont="1" applyFill="1" applyBorder="1" applyAlignment="1" applyProtection="1">
      <alignment vertical="center"/>
      <protection locked="0"/>
    </xf>
    <xf numFmtId="38" fontId="15" fillId="0" borderId="1" xfId="1" applyFont="1" applyBorder="1" applyAlignment="1" applyProtection="1">
      <alignment vertical="center"/>
    </xf>
    <xf numFmtId="0" fontId="15" fillId="0" borderId="15"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23"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9"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7" xfId="0" applyFont="1" applyBorder="1" applyAlignment="1" applyProtection="1">
      <alignment horizontal="center" vertical="center"/>
    </xf>
    <xf numFmtId="38" fontId="15" fillId="4" borderId="1" xfId="1" applyFont="1" applyFill="1" applyBorder="1" applyAlignment="1" applyProtection="1">
      <alignment vertical="center"/>
      <protection locked="0"/>
    </xf>
    <xf numFmtId="38" fontId="15" fillId="0" borderId="15" xfId="1" applyFont="1" applyBorder="1" applyAlignment="1" applyProtection="1">
      <alignment vertical="center"/>
    </xf>
    <xf numFmtId="38" fontId="15" fillId="0" borderId="4" xfId="1" applyFont="1" applyBorder="1" applyAlignment="1" applyProtection="1">
      <alignment vertical="center"/>
    </xf>
    <xf numFmtId="38" fontId="15" fillId="0" borderId="5" xfId="1" applyFont="1" applyBorder="1" applyAlignment="1" applyProtection="1">
      <alignment vertical="center"/>
    </xf>
    <xf numFmtId="38" fontId="15" fillId="4" borderId="1" xfId="1" applyFont="1" applyFill="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5" fillId="4" borderId="15" xfId="0" applyFont="1" applyFill="1" applyBorder="1" applyAlignment="1" applyProtection="1">
      <alignment horizontal="center" vertical="center"/>
      <protection locked="0"/>
    </xf>
    <xf numFmtId="0" fontId="15" fillId="4" borderId="4"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4" fillId="0" borderId="1" xfId="0" applyFont="1" applyBorder="1" applyAlignment="1">
      <alignment horizontal="center" vertical="center" textRotation="255"/>
    </xf>
    <xf numFmtId="0" fontId="4" fillId="0" borderId="0" xfId="0" applyFont="1" applyAlignment="1">
      <alignment horizontal="left" vertical="top" wrapText="1"/>
    </xf>
    <xf numFmtId="38" fontId="4" fillId="2" borderId="8" xfId="1" applyFont="1" applyFill="1" applyBorder="1" applyAlignment="1">
      <alignment horizontal="center"/>
    </xf>
    <xf numFmtId="0" fontId="4" fillId="0" borderId="0" xfId="0" applyFont="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38" fontId="4" fillId="2" borderId="0" xfId="1" applyFont="1" applyFill="1" applyAlignment="1">
      <alignment horizontal="center"/>
    </xf>
    <xf numFmtId="38" fontId="4" fillId="0" borderId="0" xfId="1" applyFont="1" applyAlignment="1">
      <alignment horizontal="left" vertical="top" wrapText="1"/>
    </xf>
    <xf numFmtId="0" fontId="3" fillId="0" borderId="0" xfId="0" applyFont="1" applyAlignment="1">
      <alignment horizontal="left" vertical="top"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5" fillId="4" borderId="15" xfId="0" applyFont="1" applyFill="1" applyBorder="1" applyAlignment="1" applyProtection="1">
      <alignment vertical="center"/>
    </xf>
    <xf numFmtId="0" fontId="15" fillId="4" borderId="4" xfId="0" applyFont="1" applyFill="1" applyBorder="1" applyAlignment="1" applyProtection="1">
      <alignment vertical="center"/>
    </xf>
    <xf numFmtId="0" fontId="15" fillId="4" borderId="5" xfId="0" applyFont="1" applyFill="1" applyBorder="1" applyAlignment="1" applyProtection="1">
      <alignment vertical="center"/>
    </xf>
  </cellXfs>
  <cellStyles count="4">
    <cellStyle name="桁区切り" xfId="1" builtinId="6"/>
    <cellStyle name="標準" xfId="0" builtinId="0"/>
    <cellStyle name="標準 2" xfId="2"/>
    <cellStyle name="標準 3" xfId="3"/>
  </cellStyles>
  <dxfs count="1">
    <dxf>
      <font>
        <color theme="7" tint="0.79998168889431442"/>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79375</xdr:colOff>
      <xdr:row>15</xdr:row>
      <xdr:rowOff>127000</xdr:rowOff>
    </xdr:from>
    <xdr:to>
      <xdr:col>16</xdr:col>
      <xdr:colOff>190500</xdr:colOff>
      <xdr:row>15</xdr:row>
      <xdr:rowOff>127000</xdr:rowOff>
    </xdr:to>
    <xdr:cxnSp macro="">
      <xdr:nvCxnSpPr>
        <xdr:cNvPr id="3" name="直線矢印コネクタ 2"/>
        <xdr:cNvCxnSpPr/>
      </xdr:nvCxnSpPr>
      <xdr:spPr>
        <a:xfrm>
          <a:off x="2873375" y="4000500"/>
          <a:ext cx="2905125" cy="0"/>
        </a:xfrm>
        <a:prstGeom prst="straightConnector1">
          <a:avLst/>
        </a:prstGeom>
        <a:ln w="25400">
          <a:tailEnd type="triangle" w="lg"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158750</xdr:colOff>
      <xdr:row>17</xdr:row>
      <xdr:rowOff>142875</xdr:rowOff>
    </xdr:from>
    <xdr:to>
      <xdr:col>21</xdr:col>
      <xdr:colOff>198000</xdr:colOff>
      <xdr:row>17</xdr:row>
      <xdr:rowOff>142875</xdr:rowOff>
    </xdr:to>
    <xdr:cxnSp macro="">
      <xdr:nvCxnSpPr>
        <xdr:cNvPr id="4" name="直線矢印コネクタ 3"/>
        <xdr:cNvCxnSpPr/>
      </xdr:nvCxnSpPr>
      <xdr:spPr>
        <a:xfrm>
          <a:off x="5048250" y="4524375"/>
          <a:ext cx="2484000" cy="0"/>
        </a:xfrm>
        <a:prstGeom prst="straightConnector1">
          <a:avLst/>
        </a:prstGeom>
        <a:ln w="25400">
          <a:tailEnd type="triangle" w="lg"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40"/>
  <sheetViews>
    <sheetView view="pageBreakPreview" topLeftCell="A22" zoomScale="75" zoomScaleNormal="75" zoomScaleSheetLayoutView="75" workbookViewId="0">
      <selection activeCell="N19" sqref="N19:P22"/>
    </sheetView>
  </sheetViews>
  <sheetFormatPr defaultRowHeight="13.5" x14ac:dyDescent="0.15"/>
  <cols>
    <col min="1" max="26" width="4.125" customWidth="1"/>
    <col min="27" max="27" width="5.75" customWidth="1"/>
  </cols>
  <sheetData>
    <row r="1" spans="1:27" ht="21.75" customHeight="1" thickBot="1" x14ac:dyDescent="0.2"/>
    <row r="2" spans="1:27" ht="21.75" customHeight="1" thickBot="1" x14ac:dyDescent="0.2">
      <c r="A2" s="123" t="s">
        <v>175</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5"/>
    </row>
    <row r="3" spans="1:27" ht="21.75" customHeight="1" x14ac:dyDescent="0.15"/>
    <row r="4" spans="1:27" ht="21.75" customHeight="1" x14ac:dyDescent="0.15">
      <c r="A4" s="80" t="s">
        <v>133</v>
      </c>
    </row>
    <row r="5" spans="1:27" ht="21.75" customHeight="1" x14ac:dyDescent="0.15">
      <c r="A5" s="80" t="s">
        <v>134</v>
      </c>
    </row>
    <row r="6" spans="1:27" ht="21.75" customHeight="1" x14ac:dyDescent="0.15">
      <c r="A6" s="80" t="s">
        <v>173</v>
      </c>
    </row>
    <row r="7" spans="1:27" ht="21.75" customHeight="1" x14ac:dyDescent="0.15">
      <c r="A7" s="80"/>
    </row>
    <row r="8" spans="1:27" ht="21.75" customHeight="1" x14ac:dyDescent="0.15">
      <c r="A8" s="81" t="s">
        <v>170</v>
      </c>
    </row>
    <row r="9" spans="1:27" ht="21.75" customHeight="1" x14ac:dyDescent="0.15">
      <c r="A9" s="82" t="s">
        <v>172</v>
      </c>
    </row>
    <row r="10" spans="1:27" ht="21.75" customHeight="1" x14ac:dyDescent="0.15"/>
    <row r="11" spans="1:27" ht="21.75" customHeight="1" x14ac:dyDescent="0.15">
      <c r="B11" s="80" t="s">
        <v>135</v>
      </c>
      <c r="C11" s="79"/>
      <c r="D11" s="79"/>
      <c r="E11" s="79"/>
      <c r="F11" s="79"/>
      <c r="G11" s="79"/>
    </row>
    <row r="12" spans="1:27" ht="21.75" customHeight="1" x14ac:dyDescent="0.15">
      <c r="C12" s="79"/>
      <c r="D12" s="79"/>
      <c r="E12" s="80" t="s">
        <v>169</v>
      </c>
      <c r="F12" s="79"/>
      <c r="G12" s="79"/>
    </row>
    <row r="13" spans="1:27" ht="21.75" customHeight="1" x14ac:dyDescent="0.15">
      <c r="D13" t="s">
        <v>171</v>
      </c>
    </row>
    <row r="14" spans="1:27" ht="21.75" customHeight="1" x14ac:dyDescent="0.15"/>
    <row r="15" spans="1:27" ht="21.75" customHeight="1" x14ac:dyDescent="0.15"/>
    <row r="16" spans="1:27" ht="21.75" customHeight="1" thickBot="1" x14ac:dyDescent="0.2">
      <c r="B16" s="83" t="s">
        <v>183</v>
      </c>
    </row>
    <row r="17" spans="2:25" ht="21.75" customHeight="1" x14ac:dyDescent="0.15">
      <c r="B17" s="126" t="s">
        <v>143</v>
      </c>
      <c r="C17" s="126"/>
      <c r="D17" s="126"/>
      <c r="E17" s="99" t="s">
        <v>145</v>
      </c>
      <c r="F17" s="99"/>
      <c r="G17" s="114"/>
      <c r="H17" s="132" t="s">
        <v>136</v>
      </c>
      <c r="I17" s="133"/>
      <c r="J17" s="133"/>
      <c r="K17" s="133"/>
      <c r="L17" s="133"/>
      <c r="M17" s="133"/>
      <c r="N17" s="133"/>
      <c r="O17" s="133"/>
      <c r="P17" s="133"/>
      <c r="Q17" s="133"/>
      <c r="R17" s="133"/>
      <c r="S17" s="133"/>
      <c r="T17" s="133"/>
      <c r="U17" s="133"/>
      <c r="V17" s="133"/>
      <c r="W17" s="133"/>
      <c r="X17" s="133"/>
      <c r="Y17" s="134"/>
    </row>
    <row r="18" spans="2:25" ht="21.75" customHeight="1" thickBot="1" x14ac:dyDescent="0.2">
      <c r="B18" s="126"/>
      <c r="C18" s="126"/>
      <c r="D18" s="126"/>
      <c r="E18" s="99"/>
      <c r="F18" s="99"/>
      <c r="G18" s="114"/>
      <c r="H18" s="135"/>
      <c r="I18" s="136"/>
      <c r="J18" s="136"/>
      <c r="K18" s="136"/>
      <c r="L18" s="136"/>
      <c r="M18" s="136"/>
      <c r="N18" s="136"/>
      <c r="O18" s="136"/>
      <c r="P18" s="136"/>
      <c r="Q18" s="136"/>
      <c r="R18" s="136"/>
      <c r="S18" s="136"/>
      <c r="T18" s="136"/>
      <c r="U18" s="136"/>
      <c r="V18" s="136"/>
      <c r="W18" s="136"/>
      <c r="X18" s="136"/>
      <c r="Y18" s="137"/>
    </row>
    <row r="19" spans="2:25" ht="21.75" customHeight="1" x14ac:dyDescent="0.15">
      <c r="B19" s="126" t="s">
        <v>144</v>
      </c>
      <c r="C19" s="126"/>
      <c r="D19" s="126"/>
      <c r="E19" s="127" t="s">
        <v>146</v>
      </c>
      <c r="F19" s="127"/>
      <c r="G19" s="127"/>
      <c r="H19" s="128" t="s">
        <v>147</v>
      </c>
      <c r="I19" s="128"/>
      <c r="J19" s="128"/>
      <c r="K19" s="128" t="s">
        <v>148</v>
      </c>
      <c r="L19" s="128"/>
      <c r="M19" s="128"/>
      <c r="N19" s="129" t="s">
        <v>149</v>
      </c>
      <c r="O19" s="129"/>
      <c r="P19" s="129"/>
      <c r="Q19" s="129" t="s">
        <v>168</v>
      </c>
      <c r="R19" s="129"/>
      <c r="S19" s="129"/>
      <c r="T19" s="129"/>
      <c r="U19" s="129"/>
      <c r="V19" s="129"/>
      <c r="W19" s="129"/>
      <c r="X19" s="129"/>
      <c r="Y19" s="129"/>
    </row>
    <row r="20" spans="2:25" ht="21.75" customHeight="1" x14ac:dyDescent="0.15">
      <c r="B20" s="126"/>
      <c r="C20" s="126"/>
      <c r="D20" s="126"/>
      <c r="E20" s="127"/>
      <c r="F20" s="127"/>
      <c r="G20" s="127"/>
      <c r="H20" s="127"/>
      <c r="I20" s="127"/>
      <c r="J20" s="127"/>
      <c r="K20" s="127"/>
      <c r="L20" s="127"/>
      <c r="M20" s="127"/>
      <c r="N20" s="130"/>
      <c r="O20" s="130"/>
      <c r="P20" s="130"/>
      <c r="Q20" s="130"/>
      <c r="R20" s="130"/>
      <c r="S20" s="130"/>
      <c r="T20" s="130"/>
      <c r="U20" s="130"/>
      <c r="V20" s="130"/>
      <c r="W20" s="130"/>
      <c r="X20" s="130"/>
      <c r="Y20" s="130"/>
    </row>
    <row r="21" spans="2:25" ht="21.75" customHeight="1" x14ac:dyDescent="0.15">
      <c r="B21" s="126"/>
      <c r="C21" s="126"/>
      <c r="D21" s="126"/>
      <c r="E21" s="127"/>
      <c r="F21" s="127"/>
      <c r="G21" s="127"/>
      <c r="H21" s="127"/>
      <c r="I21" s="127"/>
      <c r="J21" s="127"/>
      <c r="K21" s="127"/>
      <c r="L21" s="127"/>
      <c r="M21" s="127"/>
      <c r="N21" s="130"/>
      <c r="O21" s="130"/>
      <c r="P21" s="130"/>
      <c r="Q21" s="130"/>
      <c r="R21" s="130"/>
      <c r="S21" s="130"/>
      <c r="T21" s="130"/>
      <c r="U21" s="130"/>
      <c r="V21" s="130"/>
      <c r="W21" s="130"/>
      <c r="X21" s="130"/>
      <c r="Y21" s="130"/>
    </row>
    <row r="22" spans="2:25" ht="21.75" customHeight="1" x14ac:dyDescent="0.15">
      <c r="B22" s="126"/>
      <c r="C22" s="126"/>
      <c r="D22" s="126"/>
      <c r="E22" s="127"/>
      <c r="F22" s="127"/>
      <c r="G22" s="127"/>
      <c r="H22" s="127"/>
      <c r="I22" s="127"/>
      <c r="J22" s="127"/>
      <c r="K22" s="127"/>
      <c r="L22" s="127"/>
      <c r="M22" s="127"/>
      <c r="N22" s="130"/>
      <c r="O22" s="130"/>
      <c r="P22" s="130"/>
      <c r="Q22" s="130"/>
      <c r="R22" s="130"/>
      <c r="S22" s="130"/>
      <c r="T22" s="130"/>
      <c r="U22" s="130"/>
      <c r="V22" s="130"/>
      <c r="W22" s="130"/>
      <c r="X22" s="130"/>
      <c r="Y22" s="130"/>
    </row>
    <row r="23" spans="2:25" ht="21.75" customHeight="1" x14ac:dyDescent="0.15">
      <c r="B23" s="126"/>
      <c r="C23" s="126"/>
      <c r="D23" s="126"/>
      <c r="E23" s="127"/>
      <c r="F23" s="127"/>
      <c r="G23" s="127"/>
      <c r="H23" s="127"/>
      <c r="I23" s="127"/>
      <c r="J23" s="127"/>
      <c r="K23" s="127"/>
      <c r="L23" s="127"/>
      <c r="M23" s="127"/>
      <c r="N23" s="130" t="s">
        <v>150</v>
      </c>
      <c r="O23" s="130"/>
      <c r="P23" s="130"/>
      <c r="Q23" s="130" t="s">
        <v>151</v>
      </c>
      <c r="R23" s="130"/>
      <c r="S23" s="130"/>
      <c r="T23" s="138" t="s">
        <v>140</v>
      </c>
      <c r="U23" s="138"/>
      <c r="V23" s="138"/>
      <c r="W23" s="138"/>
      <c r="X23" s="138"/>
      <c r="Y23" s="138"/>
    </row>
    <row r="24" spans="2:25" ht="21.75" customHeight="1" x14ac:dyDescent="0.15">
      <c r="B24" s="126"/>
      <c r="C24" s="126"/>
      <c r="D24" s="126"/>
      <c r="E24" s="127"/>
      <c r="F24" s="127"/>
      <c r="G24" s="127"/>
      <c r="H24" s="127"/>
      <c r="I24" s="127"/>
      <c r="J24" s="127"/>
      <c r="K24" s="127"/>
      <c r="L24" s="127"/>
      <c r="M24" s="127"/>
      <c r="N24" s="130"/>
      <c r="O24" s="130"/>
      <c r="P24" s="130"/>
      <c r="Q24" s="130"/>
      <c r="R24" s="130"/>
      <c r="S24" s="130"/>
      <c r="T24" s="138"/>
      <c r="U24" s="138"/>
      <c r="V24" s="138"/>
      <c r="W24" s="138"/>
      <c r="X24" s="138"/>
      <c r="Y24" s="138"/>
    </row>
    <row r="25" spans="2:25" ht="21.75" customHeight="1" x14ac:dyDescent="0.15">
      <c r="B25" s="126"/>
      <c r="C25" s="126"/>
      <c r="D25" s="126"/>
      <c r="E25" s="127"/>
      <c r="F25" s="127"/>
      <c r="G25" s="127"/>
      <c r="H25" s="127"/>
      <c r="I25" s="127"/>
      <c r="J25" s="127"/>
      <c r="K25" s="127"/>
      <c r="L25" s="127"/>
      <c r="M25" s="127"/>
      <c r="N25" s="130"/>
      <c r="O25" s="130"/>
      <c r="P25" s="130"/>
      <c r="Q25" s="130"/>
      <c r="R25" s="130"/>
      <c r="S25" s="130"/>
      <c r="T25" s="127" t="s">
        <v>154</v>
      </c>
      <c r="U25" s="127"/>
      <c r="V25" s="127"/>
      <c r="W25" s="138" t="s">
        <v>142</v>
      </c>
      <c r="X25" s="138"/>
      <c r="Y25" s="138"/>
    </row>
    <row r="26" spans="2:25" ht="21.75" customHeight="1" x14ac:dyDescent="0.15">
      <c r="B26" s="126"/>
      <c r="C26" s="126"/>
      <c r="D26" s="126"/>
      <c r="E26" s="127"/>
      <c r="F26" s="127"/>
      <c r="G26" s="127"/>
      <c r="H26" s="127"/>
      <c r="I26" s="127"/>
      <c r="J26" s="127"/>
      <c r="K26" s="127"/>
      <c r="L26" s="127"/>
      <c r="M26" s="127"/>
      <c r="N26" s="130"/>
      <c r="O26" s="130"/>
      <c r="P26" s="130"/>
      <c r="Q26" s="130"/>
      <c r="R26" s="130"/>
      <c r="S26" s="130"/>
      <c r="T26" s="127"/>
      <c r="U26" s="127"/>
      <c r="V26" s="127"/>
      <c r="W26" s="138"/>
      <c r="X26" s="138"/>
      <c r="Y26" s="138"/>
    </row>
    <row r="27" spans="2:25" ht="21.75" customHeight="1" thickBot="1" x14ac:dyDescent="0.2">
      <c r="B27" s="126"/>
      <c r="C27" s="126"/>
      <c r="D27" s="126"/>
      <c r="E27" s="127"/>
      <c r="F27" s="127"/>
      <c r="G27" s="127"/>
      <c r="H27" s="127"/>
      <c r="I27" s="127"/>
      <c r="J27" s="127"/>
      <c r="K27" s="127"/>
      <c r="L27" s="127"/>
      <c r="M27" s="127"/>
      <c r="N27" s="131"/>
      <c r="O27" s="131"/>
      <c r="P27" s="131"/>
      <c r="Q27" s="131"/>
      <c r="R27" s="131"/>
      <c r="S27" s="131"/>
      <c r="T27" s="127"/>
      <c r="U27" s="127"/>
      <c r="V27" s="127"/>
      <c r="W27" s="139"/>
      <c r="X27" s="139"/>
      <c r="Y27" s="139"/>
    </row>
    <row r="28" spans="2:25" ht="21.75" customHeight="1" x14ac:dyDescent="0.15">
      <c r="B28" s="115" t="s">
        <v>152</v>
      </c>
      <c r="C28" s="116"/>
      <c r="D28" s="116"/>
      <c r="E28" s="99" t="s">
        <v>137</v>
      </c>
      <c r="F28" s="99"/>
      <c r="G28" s="99"/>
      <c r="H28" s="99" t="s">
        <v>138</v>
      </c>
      <c r="I28" s="99"/>
      <c r="J28" s="99"/>
      <c r="K28" s="99" t="s">
        <v>138</v>
      </c>
      <c r="L28" s="99"/>
      <c r="M28" s="114"/>
      <c r="N28" s="107" t="s">
        <v>139</v>
      </c>
      <c r="O28" s="108"/>
      <c r="P28" s="109"/>
      <c r="Q28" s="107" t="s">
        <v>141</v>
      </c>
      <c r="R28" s="108"/>
      <c r="S28" s="109"/>
      <c r="T28" s="113" t="s">
        <v>138</v>
      </c>
      <c r="U28" s="99"/>
      <c r="V28" s="114"/>
      <c r="W28" s="107" t="s">
        <v>139</v>
      </c>
      <c r="X28" s="108"/>
      <c r="Y28" s="109"/>
    </row>
    <row r="29" spans="2:25" ht="21.75" customHeight="1" thickBot="1" x14ac:dyDescent="0.2">
      <c r="B29" s="116"/>
      <c r="C29" s="116"/>
      <c r="D29" s="116"/>
      <c r="E29" s="99"/>
      <c r="F29" s="99"/>
      <c r="G29" s="99"/>
      <c r="H29" s="99"/>
      <c r="I29" s="99"/>
      <c r="J29" s="99"/>
      <c r="K29" s="99"/>
      <c r="L29" s="99"/>
      <c r="M29" s="114"/>
      <c r="N29" s="110"/>
      <c r="O29" s="111"/>
      <c r="P29" s="112"/>
      <c r="Q29" s="110"/>
      <c r="R29" s="111"/>
      <c r="S29" s="112"/>
      <c r="T29" s="113"/>
      <c r="U29" s="99"/>
      <c r="V29" s="114"/>
      <c r="W29" s="110"/>
      <c r="X29" s="111"/>
      <c r="Y29" s="112"/>
    </row>
    <row r="30" spans="2:25" ht="21.75" customHeight="1" x14ac:dyDescent="0.15">
      <c r="B30" s="117" t="s">
        <v>153</v>
      </c>
      <c r="C30" s="118"/>
      <c r="D30" s="119"/>
      <c r="E30" s="99" t="s">
        <v>163</v>
      </c>
      <c r="F30" s="99"/>
      <c r="G30" s="99"/>
      <c r="H30" s="99" t="s">
        <v>164</v>
      </c>
      <c r="I30" s="99"/>
      <c r="J30" s="99"/>
      <c r="K30" s="99" t="s">
        <v>165</v>
      </c>
      <c r="L30" s="99"/>
      <c r="M30" s="99"/>
      <c r="N30" s="100" t="s">
        <v>166</v>
      </c>
      <c r="O30" s="101"/>
      <c r="P30" s="101"/>
      <c r="Q30" s="101"/>
      <c r="R30" s="101"/>
      <c r="S30" s="101"/>
      <c r="T30" s="102"/>
      <c r="U30" s="102"/>
      <c r="V30" s="102"/>
      <c r="W30" s="101"/>
      <c r="X30" s="101"/>
      <c r="Y30" s="103"/>
    </row>
    <row r="31" spans="2:25" ht="21.75" customHeight="1" x14ac:dyDescent="0.15">
      <c r="B31" s="120"/>
      <c r="C31" s="121"/>
      <c r="D31" s="122"/>
      <c r="E31" s="99"/>
      <c r="F31" s="99"/>
      <c r="G31" s="99"/>
      <c r="H31" s="99"/>
      <c r="I31" s="99"/>
      <c r="J31" s="99"/>
      <c r="K31" s="99"/>
      <c r="L31" s="99"/>
      <c r="M31" s="99"/>
      <c r="N31" s="104"/>
      <c r="O31" s="105"/>
      <c r="P31" s="105"/>
      <c r="Q31" s="105"/>
      <c r="R31" s="105"/>
      <c r="S31" s="105"/>
      <c r="T31" s="105"/>
      <c r="U31" s="105"/>
      <c r="V31" s="105"/>
      <c r="W31" s="105"/>
      <c r="X31" s="105"/>
      <c r="Y31" s="106"/>
    </row>
    <row r="32" spans="2:25" ht="21.75" customHeight="1" x14ac:dyDescent="0.15"/>
    <row r="33" spans="1:6" ht="18.75" customHeight="1" x14ac:dyDescent="0.15">
      <c r="C33" s="84" t="s">
        <v>155</v>
      </c>
      <c r="D33" s="84" t="s">
        <v>160</v>
      </c>
      <c r="E33" s="84"/>
      <c r="F33" s="84"/>
    </row>
    <row r="34" spans="1:6" ht="18.75" customHeight="1" x14ac:dyDescent="0.15">
      <c r="C34" s="84" t="s">
        <v>156</v>
      </c>
      <c r="D34" s="84" t="s">
        <v>176</v>
      </c>
      <c r="E34" s="84"/>
      <c r="F34" s="84"/>
    </row>
    <row r="35" spans="1:6" ht="18.75" customHeight="1" x14ac:dyDescent="0.15">
      <c r="C35" s="84" t="s">
        <v>157</v>
      </c>
      <c r="D35" s="84" t="s">
        <v>161</v>
      </c>
      <c r="E35" s="84"/>
      <c r="F35" s="84"/>
    </row>
    <row r="36" spans="1:6" ht="18.75" customHeight="1" x14ac:dyDescent="0.15">
      <c r="C36" s="84" t="s">
        <v>158</v>
      </c>
      <c r="D36" s="84" t="s">
        <v>162</v>
      </c>
      <c r="E36" s="84"/>
      <c r="F36" s="84"/>
    </row>
    <row r="37" spans="1:6" ht="18" customHeight="1" x14ac:dyDescent="0.15">
      <c r="C37" s="84" t="s">
        <v>159</v>
      </c>
      <c r="D37" s="85" t="s">
        <v>167</v>
      </c>
      <c r="E37" s="84"/>
      <c r="F37" s="84"/>
    </row>
    <row r="38" spans="1:6" ht="18.75" customHeight="1" x14ac:dyDescent="0.15"/>
    <row r="39" spans="1:6" ht="20.25" customHeight="1" x14ac:dyDescent="0.15">
      <c r="A39" s="97" t="s">
        <v>184</v>
      </c>
      <c r="B39" s="84" t="s">
        <v>185</v>
      </c>
    </row>
    <row r="40" spans="1:6" ht="19.5" customHeight="1" x14ac:dyDescent="0.15">
      <c r="B40" s="84" t="s">
        <v>186</v>
      </c>
    </row>
  </sheetData>
  <sheetProtection password="CC29" sheet="1" objects="1" scenarios="1"/>
  <mergeCells count="28">
    <mergeCell ref="A2:AA2"/>
    <mergeCell ref="B19:D27"/>
    <mergeCell ref="E19:G27"/>
    <mergeCell ref="H19:J27"/>
    <mergeCell ref="B17:D18"/>
    <mergeCell ref="E17:G18"/>
    <mergeCell ref="K19:M27"/>
    <mergeCell ref="N19:P22"/>
    <mergeCell ref="N23:P27"/>
    <mergeCell ref="Q23:S27"/>
    <mergeCell ref="T25:V27"/>
    <mergeCell ref="Q19:Y22"/>
    <mergeCell ref="H17:Y18"/>
    <mergeCell ref="W25:Y27"/>
    <mergeCell ref="T23:Y24"/>
    <mergeCell ref="K30:M31"/>
    <mergeCell ref="N30:Y31"/>
    <mergeCell ref="Q28:S29"/>
    <mergeCell ref="T28:V29"/>
    <mergeCell ref="B28:D29"/>
    <mergeCell ref="E28:G29"/>
    <mergeCell ref="H28:J29"/>
    <mergeCell ref="K28:M29"/>
    <mergeCell ref="N28:P29"/>
    <mergeCell ref="W28:Y29"/>
    <mergeCell ref="B30:D31"/>
    <mergeCell ref="E30:G31"/>
    <mergeCell ref="H30:J31"/>
  </mergeCells>
  <phoneticPr fontId="2"/>
  <pageMargins left="0.51181102362204722" right="0.5118110236220472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Z51"/>
  <sheetViews>
    <sheetView tabSelected="1" view="pageBreakPreview" zoomScaleNormal="100" zoomScaleSheetLayoutView="100" workbookViewId="0">
      <selection activeCell="AF10" sqref="AF10"/>
    </sheetView>
  </sheetViews>
  <sheetFormatPr defaultRowHeight="13.5" x14ac:dyDescent="0.15"/>
  <cols>
    <col min="1" max="1" width="3.75" customWidth="1"/>
    <col min="2" max="24" width="3.5" customWidth="1"/>
    <col min="25" max="25" width="3.25" customWidth="1"/>
    <col min="26" max="26" width="4.125" customWidth="1"/>
  </cols>
  <sheetData>
    <row r="1" spans="2:26" ht="15.75" customHeight="1" x14ac:dyDescent="0.15">
      <c r="B1" s="39" t="s">
        <v>106</v>
      </c>
      <c r="Q1" s="98" t="s">
        <v>182</v>
      </c>
      <c r="R1" s="96" t="s">
        <v>180</v>
      </c>
      <c r="S1" s="140" t="str">
        <f>IF(返還額計算書!G6="","",返還額計算書!G6)</f>
        <v/>
      </c>
      <c r="T1" s="140"/>
      <c r="U1" s="140"/>
      <c r="V1" s="140"/>
      <c r="W1" s="140"/>
      <c r="X1" s="95" t="s">
        <v>181</v>
      </c>
    </row>
    <row r="2" spans="2:26" ht="15.75" customHeight="1" x14ac:dyDescent="0.15">
      <c r="B2" s="39"/>
    </row>
    <row r="3" spans="2:26" ht="15.75" customHeight="1" x14ac:dyDescent="0.15">
      <c r="S3" s="69" t="s">
        <v>126</v>
      </c>
      <c r="T3" s="70" t="str">
        <f>IF(返還額計算書!I4="","",返還額計算書!I4)</f>
        <v/>
      </c>
      <c r="U3" s="70" t="s">
        <v>103</v>
      </c>
      <c r="V3" s="70" t="str">
        <f>IF(返還額計算書!L4="","",返還額計算書!L4)</f>
        <v/>
      </c>
      <c r="W3" s="70" t="s">
        <v>104</v>
      </c>
      <c r="X3" s="70" t="str">
        <f>IF(返還額計算書!O4="","",返還額計算書!O4)</f>
        <v/>
      </c>
      <c r="Y3" s="71" t="s">
        <v>127</v>
      </c>
    </row>
    <row r="4" spans="2:26" ht="15.75" customHeight="1" x14ac:dyDescent="0.15">
      <c r="R4" s="69"/>
      <c r="S4" s="70"/>
      <c r="T4" s="70"/>
      <c r="U4" s="70"/>
      <c r="V4" s="70"/>
      <c r="W4" s="70"/>
      <c r="X4" s="71"/>
    </row>
    <row r="5" spans="2:26" ht="15.75" customHeight="1" x14ac:dyDescent="0.15">
      <c r="B5" s="41" t="s">
        <v>107</v>
      </c>
    </row>
    <row r="6" spans="2:26" ht="15.75" customHeight="1" x14ac:dyDescent="0.15">
      <c r="B6" s="41"/>
    </row>
    <row r="7" spans="2:26" ht="15.75" customHeight="1" x14ac:dyDescent="0.15">
      <c r="B7" s="40"/>
    </row>
    <row r="8" spans="2:26" ht="15.75" customHeight="1" x14ac:dyDescent="0.15">
      <c r="H8" s="41"/>
      <c r="M8" s="37"/>
      <c r="O8" s="43" t="s">
        <v>124</v>
      </c>
      <c r="P8" s="144" t="str">
        <f>IF(返還額計算書!G7="","",返還額計算書!G7)</f>
        <v/>
      </c>
      <c r="Q8" s="144"/>
      <c r="R8" s="144"/>
      <c r="S8" s="144"/>
      <c r="T8" s="144"/>
      <c r="U8" s="144"/>
      <c r="V8" s="144"/>
      <c r="W8" s="144"/>
      <c r="X8" s="144"/>
      <c r="Y8" s="144"/>
    </row>
    <row r="9" spans="2:26" ht="15.75" customHeight="1" x14ac:dyDescent="0.15">
      <c r="H9" s="41"/>
      <c r="M9" s="37"/>
      <c r="O9" s="43" t="s">
        <v>128</v>
      </c>
      <c r="P9" s="144" t="str">
        <f>IF(返還額計算書!G5="","",返還額計算書!G5)</f>
        <v/>
      </c>
      <c r="Q9" s="144"/>
      <c r="R9" s="144"/>
      <c r="S9" s="144"/>
      <c r="T9" s="144"/>
      <c r="U9" s="144"/>
      <c r="V9" s="144"/>
      <c r="W9" s="144"/>
      <c r="X9" s="144"/>
      <c r="Y9" s="144"/>
      <c r="Z9" s="94" t="s">
        <v>178</v>
      </c>
    </row>
    <row r="10" spans="2:26" ht="15.75" customHeight="1" x14ac:dyDescent="0.15">
      <c r="H10" s="41"/>
      <c r="M10" s="60"/>
      <c r="N10" s="92"/>
      <c r="O10" s="92"/>
      <c r="P10" s="144" t="str">
        <f>IF(返還額計算書!G8="","",返還額計算書!G8)</f>
        <v/>
      </c>
      <c r="Q10" s="144"/>
      <c r="R10" s="144"/>
      <c r="S10" s="144"/>
      <c r="T10" s="144"/>
      <c r="U10" s="144"/>
      <c r="V10" s="144"/>
      <c r="W10" s="144"/>
      <c r="X10" s="144"/>
      <c r="Y10" s="144"/>
    </row>
    <row r="11" spans="2:26" ht="15.75" customHeight="1" x14ac:dyDescent="0.15"/>
    <row r="12" spans="2:26" ht="15.75" customHeight="1" x14ac:dyDescent="0.15"/>
    <row r="13" spans="2:26" ht="15.75" customHeight="1" x14ac:dyDescent="0.15">
      <c r="B13" s="145" t="s">
        <v>108</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row>
    <row r="14" spans="2:26" ht="15.75" customHeight="1" x14ac:dyDescent="0.15">
      <c r="B14" s="88"/>
      <c r="C14" s="88"/>
      <c r="D14" s="88"/>
      <c r="E14" s="88"/>
      <c r="F14" s="88"/>
      <c r="G14" s="88"/>
      <c r="H14" s="88"/>
      <c r="I14" s="88"/>
      <c r="J14" s="88"/>
      <c r="K14" s="88"/>
      <c r="L14" s="88"/>
      <c r="M14" s="88"/>
      <c r="N14" s="88"/>
      <c r="O14" s="91"/>
      <c r="P14" s="88"/>
      <c r="Q14" s="88"/>
      <c r="R14" s="88"/>
      <c r="S14" s="88"/>
      <c r="T14" s="88"/>
      <c r="U14" s="88"/>
      <c r="V14" s="88"/>
      <c r="W14" s="88"/>
      <c r="X14" s="88"/>
      <c r="Y14" s="88"/>
    </row>
    <row r="15" spans="2:26" ht="15.75" customHeight="1" x14ac:dyDescent="0.15">
      <c r="D15" s="36"/>
    </row>
    <row r="16" spans="2:26" s="37" customFormat="1" ht="15.75" customHeight="1" x14ac:dyDescent="0.15">
      <c r="C16" s="72" t="s">
        <v>102</v>
      </c>
      <c r="D16" s="73" t="str">
        <f>IF(返還額計算書!I9="","",返還額計算書!I9)</f>
        <v/>
      </c>
      <c r="E16" s="74" t="s">
        <v>109</v>
      </c>
      <c r="F16" s="73" t="str">
        <f>IF(返還額計算書!L9="","",返還額計算書!L9)</f>
        <v/>
      </c>
      <c r="G16" s="72" t="s">
        <v>110</v>
      </c>
      <c r="H16" s="73" t="str">
        <f>IF(返還額計算書!O9="","",返還額計算書!O9)</f>
        <v/>
      </c>
      <c r="I16" s="37" t="s">
        <v>122</v>
      </c>
    </row>
    <row r="17" spans="2:25" ht="15.75" customHeight="1" x14ac:dyDescent="0.15">
      <c r="B17" s="39" t="s">
        <v>179</v>
      </c>
    </row>
    <row r="18" spans="2:25" ht="15.75" customHeight="1" x14ac:dyDescent="0.15">
      <c r="B18" s="39" t="s">
        <v>123</v>
      </c>
    </row>
    <row r="19" spans="2:25" ht="15.75" customHeight="1" x14ac:dyDescent="0.15">
      <c r="B19" s="39"/>
    </row>
    <row r="20" spans="2:25" ht="15.75" customHeight="1" x14ac:dyDescent="0.15"/>
    <row r="21" spans="2:25" ht="15.75" customHeight="1" x14ac:dyDescent="0.15">
      <c r="B21" s="39" t="s">
        <v>111</v>
      </c>
      <c r="P21" s="63"/>
      <c r="Q21" s="63"/>
      <c r="R21" s="64" t="s">
        <v>119</v>
      </c>
      <c r="S21" s="143" t="str">
        <f>IF(返還額計算書!G11="","（返還額計算書より自動転記）",返還額計算書!G11)</f>
        <v>（返還額計算書より自動転記）</v>
      </c>
      <c r="T21" s="143"/>
      <c r="U21" s="143"/>
      <c r="V21" s="143"/>
      <c r="W21" s="143"/>
      <c r="X21" s="64" t="s">
        <v>13</v>
      </c>
      <c r="Y21" s="63"/>
    </row>
    <row r="22" spans="2:25" ht="15.75" customHeight="1" x14ac:dyDescent="0.15">
      <c r="B22" s="39"/>
      <c r="P22" s="63"/>
      <c r="Q22" s="63"/>
      <c r="R22" s="64"/>
      <c r="S22" s="86"/>
      <c r="T22" s="86"/>
      <c r="U22" s="86"/>
      <c r="V22" s="86"/>
      <c r="W22" s="86"/>
      <c r="X22" s="64"/>
      <c r="Y22" s="63"/>
    </row>
    <row r="23" spans="2:25" ht="15.75" customHeight="1" x14ac:dyDescent="0.15">
      <c r="M23" s="37"/>
      <c r="N23" s="37"/>
      <c r="O23" s="37"/>
      <c r="P23" s="65"/>
      <c r="Q23" s="65"/>
      <c r="R23" s="63"/>
      <c r="S23" s="63"/>
      <c r="T23" s="63"/>
      <c r="U23" s="63"/>
      <c r="V23" s="63"/>
      <c r="W23" s="63"/>
      <c r="X23" s="63"/>
      <c r="Y23" s="63"/>
    </row>
    <row r="24" spans="2:25" ht="15.75" customHeight="1" x14ac:dyDescent="0.15">
      <c r="B24" s="39" t="s">
        <v>112</v>
      </c>
      <c r="M24" s="37"/>
      <c r="N24" s="44"/>
      <c r="O24" s="44"/>
      <c r="P24" s="63"/>
      <c r="Q24" s="65"/>
      <c r="R24" s="63"/>
      <c r="S24" s="63"/>
      <c r="T24" s="63"/>
      <c r="U24" s="66" t="str">
        <f>IF(AND(返還額計算書!A16="",返還額計算書!A17="",返還額計算書!A18="",返還額計算書!A19="",返還額計算書!A20="",返還額計算書!A33="",返還額計算書!A38="",返還額計算書!A56=""),"有 ・ 無（返還額計算書より自動転記）",IF(返還額計算書!A16="○","無","有"))</f>
        <v>有 ・ 無（返還額計算書より自動転記）</v>
      </c>
      <c r="V24" s="63"/>
      <c r="W24" s="63"/>
      <c r="X24" s="63"/>
      <c r="Y24" s="63"/>
    </row>
    <row r="25" spans="2:25" ht="15.75" customHeight="1" x14ac:dyDescent="0.15">
      <c r="B25" s="39"/>
      <c r="M25" s="37"/>
      <c r="N25" s="44"/>
      <c r="O25" s="44"/>
      <c r="P25" s="63"/>
      <c r="Q25" s="65"/>
      <c r="R25" s="63"/>
      <c r="S25" s="63"/>
      <c r="T25" s="63"/>
      <c r="U25" s="66"/>
      <c r="V25" s="63"/>
      <c r="W25" s="63"/>
      <c r="X25" s="63"/>
      <c r="Y25" s="63"/>
    </row>
    <row r="26" spans="2:25" ht="15.75" customHeight="1" x14ac:dyDescent="0.15">
      <c r="M26" s="37"/>
      <c r="N26" s="37"/>
      <c r="O26" s="37"/>
      <c r="P26" s="65"/>
      <c r="Q26" s="65"/>
      <c r="R26" s="63"/>
      <c r="S26" s="63"/>
      <c r="T26" s="63"/>
      <c r="U26" s="63"/>
      <c r="V26" s="63"/>
      <c r="W26" s="63"/>
      <c r="X26" s="63"/>
      <c r="Y26" s="63"/>
    </row>
    <row r="27" spans="2:25" ht="15.75" customHeight="1" x14ac:dyDescent="0.15">
      <c r="B27" s="42" t="s">
        <v>113</v>
      </c>
      <c r="M27" s="37"/>
      <c r="N27" s="37"/>
      <c r="O27" s="37"/>
      <c r="P27" s="65"/>
      <c r="Q27" s="65"/>
      <c r="R27" s="63"/>
      <c r="S27" s="63"/>
      <c r="T27" s="63"/>
      <c r="U27" s="63"/>
      <c r="V27" s="63"/>
      <c r="W27" s="63"/>
      <c r="X27" s="63"/>
      <c r="Y27" s="63"/>
    </row>
    <row r="28" spans="2:25" ht="15.75" customHeight="1" x14ac:dyDescent="0.15">
      <c r="B28" s="39" t="s">
        <v>114</v>
      </c>
      <c r="M28" s="37"/>
      <c r="N28" s="43"/>
      <c r="O28" s="43"/>
      <c r="P28" s="146" t="str">
        <f>IF(AND(返還額計算書!A16="",返還額計算書!A17="",返還額計算書!A18="",返還額計算書!A19="",返還額計算書!A20="",返還額計算書!A33="",返還額計算書!A38="",返還額計算書!A56=""),"簡易課税 ・ 一般課税（返還額計算書より自動転記）",IF(返還額計算書!A16="○","",IF(返還額計算書!A17="○","簡易課税","一般課税")))</f>
        <v>簡易課税 ・ 一般課税（返還額計算書より自動転記）</v>
      </c>
      <c r="Q28" s="146"/>
      <c r="R28" s="146"/>
      <c r="S28" s="146"/>
      <c r="T28" s="146"/>
      <c r="U28" s="146"/>
      <c r="V28" s="146"/>
      <c r="W28" s="146"/>
      <c r="X28" s="146"/>
      <c r="Y28" s="146"/>
    </row>
    <row r="29" spans="2:25" ht="15.75" customHeight="1" x14ac:dyDescent="0.15">
      <c r="B29" s="39"/>
      <c r="M29" s="37"/>
      <c r="N29" s="43"/>
      <c r="O29" s="43"/>
      <c r="P29" s="90"/>
      <c r="Q29" s="90"/>
      <c r="R29" s="90"/>
      <c r="S29" s="90"/>
      <c r="T29" s="90"/>
      <c r="U29" s="90"/>
      <c r="V29" s="90"/>
      <c r="W29" s="90"/>
      <c r="X29" s="90"/>
      <c r="Y29" s="90"/>
    </row>
    <row r="30" spans="2:25" ht="15.75" customHeight="1" x14ac:dyDescent="0.15">
      <c r="M30" s="37"/>
      <c r="N30" s="37"/>
      <c r="O30" s="37"/>
      <c r="P30" s="65"/>
      <c r="Q30" s="65"/>
      <c r="R30" s="63"/>
      <c r="S30" s="63"/>
      <c r="T30" s="63"/>
      <c r="U30" s="63"/>
      <c r="V30" s="63"/>
      <c r="W30" s="63"/>
      <c r="X30" s="63"/>
      <c r="Y30" s="63"/>
    </row>
    <row r="31" spans="2:25" ht="15.75" customHeight="1" x14ac:dyDescent="0.15">
      <c r="B31" s="42" t="s">
        <v>115</v>
      </c>
      <c r="M31" s="37"/>
      <c r="N31" s="37"/>
      <c r="O31" s="37"/>
      <c r="P31" s="65"/>
      <c r="Q31" s="65"/>
      <c r="R31" s="63"/>
      <c r="S31" s="63"/>
      <c r="T31" s="63"/>
      <c r="U31" s="63"/>
      <c r="V31" s="63"/>
      <c r="W31" s="63"/>
      <c r="X31" s="63"/>
      <c r="Y31" s="63"/>
    </row>
    <row r="32" spans="2:25" ht="15.75" customHeight="1" x14ac:dyDescent="0.15">
      <c r="B32" s="39" t="s">
        <v>116</v>
      </c>
      <c r="P32" s="63"/>
      <c r="Q32" s="63"/>
      <c r="R32" s="64" t="s">
        <v>119</v>
      </c>
      <c r="S32" s="141">
        <f>IF(S35="","",0)</f>
        <v>0</v>
      </c>
      <c r="T32" s="141"/>
      <c r="U32" s="141"/>
      <c r="V32" s="141"/>
      <c r="W32" s="141"/>
      <c r="X32" s="64" t="s">
        <v>13</v>
      </c>
      <c r="Y32" s="63"/>
    </row>
    <row r="33" spans="2:25" ht="15.75" customHeight="1" x14ac:dyDescent="0.15">
      <c r="B33" s="39"/>
      <c r="P33" s="63"/>
      <c r="Q33" s="63"/>
      <c r="R33" s="64"/>
      <c r="S33" s="87"/>
      <c r="T33" s="87"/>
      <c r="U33" s="87"/>
      <c r="V33" s="87"/>
      <c r="W33" s="87"/>
      <c r="X33" s="64"/>
      <c r="Y33" s="63"/>
    </row>
    <row r="34" spans="2:25" ht="15.75" customHeight="1" x14ac:dyDescent="0.15">
      <c r="M34" s="37"/>
      <c r="N34" s="45"/>
      <c r="O34" s="45"/>
      <c r="P34" s="67"/>
      <c r="Q34" s="65"/>
      <c r="R34" s="63"/>
      <c r="S34" s="63"/>
      <c r="T34" s="63"/>
      <c r="U34" s="63"/>
      <c r="V34" s="63"/>
      <c r="W34" s="63"/>
      <c r="X34" s="63"/>
      <c r="Y34" s="63"/>
    </row>
    <row r="35" spans="2:25" ht="15.75" customHeight="1" x14ac:dyDescent="0.15">
      <c r="B35" s="39" t="s">
        <v>117</v>
      </c>
      <c r="M35" s="44"/>
      <c r="N35" s="47"/>
      <c r="O35" s="47"/>
      <c r="P35" s="68"/>
      <c r="Q35" s="64"/>
      <c r="R35" s="64" t="s">
        <v>119</v>
      </c>
      <c r="S35" s="142" t="str">
        <f>S38</f>
        <v>（返還額計算書より自動転記）</v>
      </c>
      <c r="T35" s="142"/>
      <c r="U35" s="142"/>
      <c r="V35" s="142"/>
      <c r="W35" s="142"/>
      <c r="X35" s="64" t="s">
        <v>13</v>
      </c>
      <c r="Y35" s="63"/>
    </row>
    <row r="36" spans="2:25" ht="15.75" customHeight="1" x14ac:dyDescent="0.15">
      <c r="B36" s="39"/>
      <c r="M36" s="44"/>
      <c r="N36" s="47"/>
      <c r="O36" s="47"/>
      <c r="P36" s="68"/>
      <c r="Q36" s="64"/>
      <c r="R36" s="64"/>
      <c r="S36" s="89"/>
      <c r="T36" s="89"/>
      <c r="U36" s="89"/>
      <c r="V36" s="89"/>
      <c r="W36" s="89"/>
      <c r="X36" s="64"/>
      <c r="Y36" s="63"/>
    </row>
    <row r="37" spans="2:25" ht="15.75" customHeight="1" x14ac:dyDescent="0.15">
      <c r="M37" s="37"/>
      <c r="N37" s="45"/>
      <c r="O37" s="45"/>
      <c r="P37" s="67"/>
      <c r="Q37" s="65"/>
      <c r="R37" s="63"/>
      <c r="S37" s="63"/>
      <c r="T37" s="63"/>
      <c r="U37" s="63"/>
      <c r="V37" s="63"/>
      <c r="W37" s="63"/>
      <c r="X37" s="63"/>
      <c r="Y37" s="63"/>
    </row>
    <row r="38" spans="2:25" ht="15.75" customHeight="1" x14ac:dyDescent="0.15">
      <c r="B38" s="39" t="s">
        <v>118</v>
      </c>
      <c r="P38" s="63"/>
      <c r="Q38" s="63"/>
      <c r="R38" s="64" t="s">
        <v>119</v>
      </c>
      <c r="S38" s="143" t="str">
        <f>IF(OR(返還額計算書!A16="○",返還額計算書!A17="○",返還額計算書!A18="○",返還額計算書!A19="○",返還額計算書!A20="○"),"",IF(返還額計算書!A33="○",返還額計算書!AA35,IF(返還額計算書!A38="○",返還額計算書!AA53,IF(返還額計算書!A56="○",返還額計算書!AA73,"（返還額計算書より自動転記）"))))</f>
        <v>（返還額計算書より自動転記）</v>
      </c>
      <c r="T38" s="143"/>
      <c r="U38" s="143"/>
      <c r="V38" s="143"/>
      <c r="W38" s="143"/>
      <c r="X38" s="64" t="s">
        <v>13</v>
      </c>
      <c r="Y38" s="63"/>
    </row>
    <row r="39" spans="2:25" ht="15.75" customHeight="1" x14ac:dyDescent="0.15">
      <c r="P39" s="63"/>
      <c r="Q39" s="63"/>
      <c r="R39" s="63"/>
      <c r="S39" s="63"/>
      <c r="T39" s="63"/>
      <c r="U39" s="63"/>
      <c r="V39" s="63"/>
      <c r="W39" s="63"/>
      <c r="X39" s="63"/>
      <c r="Y39" s="63"/>
    </row>
    <row r="40" spans="2:25" ht="15.75" customHeight="1" x14ac:dyDescent="0.15"/>
    <row r="41" spans="2:25" ht="15.75" customHeight="1" x14ac:dyDescent="0.15"/>
    <row r="42" spans="2:25" ht="15.75" customHeight="1" x14ac:dyDescent="0.15"/>
    <row r="43" spans="2:25" ht="15.75" customHeight="1" x14ac:dyDescent="0.15">
      <c r="C43" s="37" t="s">
        <v>120</v>
      </c>
    </row>
    <row r="44" spans="2:25" ht="15.75" customHeight="1" x14ac:dyDescent="0.15">
      <c r="D44" s="35" t="s">
        <v>177</v>
      </c>
    </row>
    <row r="45" spans="2:25" ht="15.75" customHeight="1" x14ac:dyDescent="0.15">
      <c r="C45" s="46"/>
      <c r="D45" s="75" t="str">
        <f>IF(返還額計算書!A16="○","",IF(返還額計算書!A17="○",返還額計算書!AI17,IF(返還額計算書!A18="○",返還額計算書!AI18,IF(返還額計算書!A19="○",返還額計算書!AI19,IF(返還額計算書!A20="○",返還額計算書!AI20,IF(返還額計算書!A33="○",返還額計算書!AG34,IF(返還額計算書!A38="○",返還額計算書!AG39,IF(返還額計算書!A56="○",返還額計算書!AG57,"（返還額計算書より自動転記）"))))))))</f>
        <v>（返還額計算書より自動転記）</v>
      </c>
    </row>
    <row r="46" spans="2:25" ht="15.75" customHeight="1" x14ac:dyDescent="0.15">
      <c r="C46" s="46"/>
      <c r="D46" s="76" t="str">
        <f>IF(返還額計算書!A33="○",返還額計算書!AG35,IF(返還額計算書!A38="○",返還額計算書!AG40,IF(返還額計算書!A56="○",返還額計算書!AG58,"")))</f>
        <v/>
      </c>
    </row>
    <row r="47" spans="2:25" ht="15.75" customHeight="1" x14ac:dyDescent="0.15">
      <c r="D47" s="60"/>
      <c r="E47" s="37"/>
      <c r="F47" s="37"/>
      <c r="G47" s="37"/>
      <c r="H47" s="37"/>
      <c r="I47" s="37"/>
      <c r="J47" s="37"/>
      <c r="K47" s="37"/>
      <c r="L47" s="37"/>
      <c r="M47" s="37"/>
      <c r="N47" s="62"/>
      <c r="O47" s="62"/>
      <c r="P47" s="62"/>
      <c r="Q47" s="62"/>
      <c r="R47" s="62"/>
      <c r="S47" s="62"/>
      <c r="T47" s="61"/>
    </row>
    <row r="48" spans="2:25" ht="15.75" customHeight="1" x14ac:dyDescent="0.15"/>
    <row r="49" ht="15.75" customHeight="1" x14ac:dyDescent="0.15"/>
    <row r="50" ht="15.75" customHeight="1" x14ac:dyDescent="0.15"/>
    <row r="51" ht="15.75" customHeight="1" x14ac:dyDescent="0.15"/>
  </sheetData>
  <sheetProtection password="CC29" sheet="1" objects="1" scenarios="1"/>
  <mergeCells count="10">
    <mergeCell ref="S1:W1"/>
    <mergeCell ref="S32:W32"/>
    <mergeCell ref="S35:W35"/>
    <mergeCell ref="S38:W38"/>
    <mergeCell ref="P8:Y8"/>
    <mergeCell ref="P9:Y9"/>
    <mergeCell ref="P10:Y10"/>
    <mergeCell ref="B13:Y13"/>
    <mergeCell ref="S21:W21"/>
    <mergeCell ref="P28:Y28"/>
  </mergeCells>
  <phoneticPr fontId="2"/>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73"/>
  <sheetViews>
    <sheetView view="pageBreakPreview" topLeftCell="A16" zoomScale="80" zoomScaleNormal="75" zoomScaleSheetLayoutView="80" workbookViewId="0">
      <selection activeCell="U28" sqref="U28"/>
    </sheetView>
  </sheetViews>
  <sheetFormatPr defaultColWidth="9" defaultRowHeight="13.5" x14ac:dyDescent="0.15"/>
  <cols>
    <col min="1" max="32" width="4.5" style="50" customWidth="1"/>
    <col min="33" max="33" width="9" style="50"/>
    <col min="34" max="34" width="3.75" style="50" customWidth="1"/>
    <col min="35" max="16384" width="9" style="50"/>
  </cols>
  <sheetData>
    <row r="1" spans="1:36" ht="25.5" customHeight="1" thickBot="1" x14ac:dyDescent="0.2">
      <c r="A1" s="147" t="s">
        <v>174</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row>
    <row r="2" spans="1:36" s="49" customFormat="1" ht="19.5" customHeight="1" thickBot="1" x14ac:dyDescent="0.2">
      <c r="A2" s="165" t="s">
        <v>97</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7"/>
    </row>
    <row r="3" spans="1:36" ht="20.25" customHeight="1" x14ac:dyDescent="0.15"/>
    <row r="4" spans="1:36" ht="19.5" customHeight="1" x14ac:dyDescent="0.15">
      <c r="A4" s="168" t="s">
        <v>125</v>
      </c>
      <c r="B4" s="168"/>
      <c r="C4" s="168"/>
      <c r="D4" s="168"/>
      <c r="E4" s="168"/>
      <c r="F4" s="168"/>
      <c r="G4" s="156" t="s">
        <v>102</v>
      </c>
      <c r="H4" s="156"/>
      <c r="I4" s="170"/>
      <c r="J4" s="170"/>
      <c r="K4" s="51" t="s">
        <v>103</v>
      </c>
      <c r="L4" s="170"/>
      <c r="M4" s="170"/>
      <c r="N4" s="51" t="s">
        <v>104</v>
      </c>
      <c r="O4" s="170"/>
      <c r="P4" s="170"/>
      <c r="Q4" s="51" t="s">
        <v>105</v>
      </c>
    </row>
    <row r="5" spans="1:36" ht="19.5" customHeight="1" x14ac:dyDescent="0.15">
      <c r="A5" s="168" t="s">
        <v>39</v>
      </c>
      <c r="B5" s="168"/>
      <c r="C5" s="168"/>
      <c r="D5" s="168"/>
      <c r="E5" s="168"/>
      <c r="F5" s="168"/>
      <c r="G5" s="193"/>
      <c r="H5" s="194"/>
      <c r="I5" s="194"/>
      <c r="J5" s="194"/>
      <c r="K5" s="194"/>
      <c r="L5" s="194"/>
      <c r="M5" s="194"/>
      <c r="N5" s="194"/>
      <c r="O5" s="194"/>
      <c r="P5" s="194"/>
      <c r="Q5" s="195"/>
    </row>
    <row r="6" spans="1:36" ht="19.5" customHeight="1" x14ac:dyDescent="0.15">
      <c r="A6" s="169" t="s">
        <v>98</v>
      </c>
      <c r="B6" s="169"/>
      <c r="C6" s="169"/>
      <c r="D6" s="169"/>
      <c r="E6" s="169"/>
      <c r="F6" s="169"/>
      <c r="G6" s="170"/>
      <c r="H6" s="170"/>
      <c r="I6" s="170"/>
      <c r="J6" s="170"/>
      <c r="K6" s="170"/>
      <c r="L6" s="170"/>
      <c r="M6" s="170"/>
      <c r="N6" s="170"/>
      <c r="O6" s="170"/>
      <c r="P6" s="170"/>
      <c r="Q6" s="170"/>
    </row>
    <row r="7" spans="1:36" ht="19.5" customHeight="1" x14ac:dyDescent="0.15">
      <c r="A7" s="169" t="s">
        <v>99</v>
      </c>
      <c r="B7" s="169"/>
      <c r="C7" s="169"/>
      <c r="D7" s="169"/>
      <c r="E7" s="169"/>
      <c r="F7" s="169"/>
      <c r="G7" s="170"/>
      <c r="H7" s="170"/>
      <c r="I7" s="170"/>
      <c r="J7" s="170"/>
      <c r="K7" s="170"/>
      <c r="L7" s="170"/>
      <c r="M7" s="170"/>
      <c r="N7" s="170"/>
      <c r="O7" s="170"/>
      <c r="P7" s="170"/>
      <c r="Q7" s="170"/>
    </row>
    <row r="8" spans="1:36" ht="19.5" customHeight="1" x14ac:dyDescent="0.15">
      <c r="A8" s="169" t="s">
        <v>121</v>
      </c>
      <c r="B8" s="169"/>
      <c r="C8" s="169"/>
      <c r="D8" s="169"/>
      <c r="E8" s="169"/>
      <c r="F8" s="169"/>
      <c r="G8" s="193"/>
      <c r="H8" s="194"/>
      <c r="I8" s="194"/>
      <c r="J8" s="194"/>
      <c r="K8" s="194"/>
      <c r="L8" s="194"/>
      <c r="M8" s="194"/>
      <c r="N8" s="194"/>
      <c r="O8" s="194"/>
      <c r="P8" s="194"/>
      <c r="Q8" s="195"/>
    </row>
    <row r="9" spans="1:36" ht="19.5" customHeight="1" x14ac:dyDescent="0.15">
      <c r="A9" s="168" t="s">
        <v>101</v>
      </c>
      <c r="B9" s="168"/>
      <c r="C9" s="168"/>
      <c r="D9" s="168"/>
      <c r="E9" s="168"/>
      <c r="F9" s="168"/>
      <c r="G9" s="196" t="s">
        <v>102</v>
      </c>
      <c r="H9" s="196"/>
      <c r="I9" s="170"/>
      <c r="J9" s="170"/>
      <c r="K9" s="59" t="s">
        <v>103</v>
      </c>
      <c r="L9" s="170"/>
      <c r="M9" s="170"/>
      <c r="N9" s="59" t="s">
        <v>104</v>
      </c>
      <c r="O9" s="170"/>
      <c r="P9" s="170"/>
      <c r="Q9" s="59" t="s">
        <v>105</v>
      </c>
      <c r="R9" s="52"/>
    </row>
    <row r="10" spans="1:36" ht="19.5" customHeight="1" x14ac:dyDescent="0.15">
      <c r="A10" s="168" t="s">
        <v>100</v>
      </c>
      <c r="B10" s="168"/>
      <c r="C10" s="168"/>
      <c r="D10" s="168"/>
      <c r="E10" s="168"/>
      <c r="F10" s="168"/>
      <c r="I10" s="170"/>
      <c r="J10" s="170"/>
      <c r="K10" s="193"/>
      <c r="L10" s="194"/>
      <c r="M10" s="194"/>
      <c r="N10" s="195"/>
      <c r="O10" s="190" t="s">
        <v>38</v>
      </c>
      <c r="P10" s="191"/>
      <c r="Q10" s="192"/>
      <c r="R10" s="52" t="s">
        <v>132</v>
      </c>
    </row>
    <row r="11" spans="1:36" ht="19.5" customHeight="1" x14ac:dyDescent="0.15">
      <c r="A11" s="168" t="s">
        <v>40</v>
      </c>
      <c r="B11" s="168"/>
      <c r="C11" s="168"/>
      <c r="D11" s="168"/>
      <c r="E11" s="168"/>
      <c r="F11" s="168"/>
      <c r="G11" s="189"/>
      <c r="H11" s="189"/>
      <c r="I11" s="189"/>
      <c r="J11" s="189"/>
      <c r="K11" s="189"/>
      <c r="L11" s="189"/>
      <c r="M11" s="189"/>
      <c r="N11" s="189"/>
      <c r="O11" s="189"/>
      <c r="P11" s="189"/>
      <c r="Q11" s="59" t="s">
        <v>13</v>
      </c>
      <c r="R11" s="52"/>
    </row>
    <row r="12" spans="1:36" ht="19.5" customHeight="1" thickBot="1" x14ac:dyDescent="0.2">
      <c r="B12" s="53"/>
    </row>
    <row r="13" spans="1:36" s="52" customFormat="1" ht="19.5" customHeight="1" thickBot="1" x14ac:dyDescent="0.2">
      <c r="A13" s="158" t="s">
        <v>41</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60"/>
    </row>
    <row r="14" spans="1:36" s="52" customFormat="1" ht="19.5" customHeight="1" x14ac:dyDescent="0.15">
      <c r="A14" s="52" t="s">
        <v>42</v>
      </c>
      <c r="AG14" s="77" t="str">
        <f>IF((COUNTIF(A16:A20,"○")+COUNTIF(A33:A56,"○"))&gt;0,"複数選択不可","○")</f>
        <v>○</v>
      </c>
      <c r="AH14" s="78" t="s">
        <v>43</v>
      </c>
      <c r="AI14" s="78"/>
      <c r="AJ14" s="78"/>
    </row>
    <row r="15" spans="1:36" s="52" customFormat="1" ht="19.5" customHeight="1" x14ac:dyDescent="0.15">
      <c r="AG15" s="78"/>
      <c r="AH15" s="78"/>
      <c r="AI15" s="78"/>
      <c r="AJ15" s="78"/>
    </row>
    <row r="16" spans="1:36" s="52" customFormat="1" ht="19.5" customHeight="1" x14ac:dyDescent="0.15">
      <c r="A16" s="38"/>
      <c r="B16" s="54" t="s">
        <v>44</v>
      </c>
      <c r="C16" s="52" t="s">
        <v>45</v>
      </c>
      <c r="Y16" s="55" t="s">
        <v>46</v>
      </c>
      <c r="Z16" s="161"/>
      <c r="AA16" s="162"/>
      <c r="AB16" s="162"/>
      <c r="AC16" s="162"/>
      <c r="AD16" s="162"/>
      <c r="AE16" s="162"/>
      <c r="AF16" s="56" t="s">
        <v>47</v>
      </c>
      <c r="AG16" s="78"/>
      <c r="AH16" s="78"/>
      <c r="AI16" s="78"/>
      <c r="AJ16" s="78"/>
    </row>
    <row r="17" spans="1:36" s="52" customFormat="1" ht="19.5" customHeight="1" x14ac:dyDescent="0.15">
      <c r="A17" s="38"/>
      <c r="B17" s="54" t="s">
        <v>48</v>
      </c>
      <c r="C17" s="52" t="s">
        <v>49</v>
      </c>
      <c r="AG17" s="78" t="s">
        <v>50</v>
      </c>
      <c r="AH17" s="78"/>
      <c r="AI17" s="78" t="s">
        <v>129</v>
      </c>
      <c r="AJ17" s="78"/>
    </row>
    <row r="18" spans="1:36" s="52" customFormat="1" ht="19.5" customHeight="1" x14ac:dyDescent="0.15">
      <c r="A18" s="38"/>
      <c r="B18" s="54" t="s">
        <v>51</v>
      </c>
      <c r="C18" s="52" t="s">
        <v>52</v>
      </c>
      <c r="Y18" s="57" t="s">
        <v>53</v>
      </c>
      <c r="Z18" s="163"/>
      <c r="AA18" s="164"/>
      <c r="AB18" s="164"/>
      <c r="AC18" s="164"/>
      <c r="AD18" s="164"/>
      <c r="AE18" s="164"/>
      <c r="AF18" s="56" t="s">
        <v>54</v>
      </c>
      <c r="AG18" s="78" t="s">
        <v>50</v>
      </c>
      <c r="AH18" s="78"/>
      <c r="AI18" s="78" t="s">
        <v>131</v>
      </c>
      <c r="AJ18" s="78"/>
    </row>
    <row r="19" spans="1:36" s="52" customFormat="1" ht="19.5" customHeight="1" x14ac:dyDescent="0.15">
      <c r="A19" s="38"/>
      <c r="B19" s="54" t="s">
        <v>55</v>
      </c>
      <c r="C19" s="52" t="s">
        <v>56</v>
      </c>
      <c r="AG19" s="78" t="s">
        <v>50</v>
      </c>
      <c r="AH19" s="78"/>
      <c r="AI19" s="78" t="s">
        <v>129</v>
      </c>
      <c r="AJ19" s="78"/>
    </row>
    <row r="20" spans="1:36" s="52" customFormat="1" ht="19.5" customHeight="1" x14ac:dyDescent="0.15">
      <c r="A20" s="38"/>
      <c r="B20" s="54" t="s">
        <v>57</v>
      </c>
      <c r="C20" s="52" t="s">
        <v>58</v>
      </c>
      <c r="AG20" s="78" t="s">
        <v>50</v>
      </c>
      <c r="AH20" s="78"/>
      <c r="AI20" s="78" t="s">
        <v>129</v>
      </c>
      <c r="AJ20" s="78"/>
    </row>
    <row r="21" spans="1:36" s="52" customFormat="1" ht="19.5" customHeight="1" thickBot="1" x14ac:dyDescent="0.2">
      <c r="AG21" s="78"/>
      <c r="AH21" s="78"/>
      <c r="AI21" s="78"/>
      <c r="AJ21" s="78"/>
    </row>
    <row r="22" spans="1:36" s="52" customFormat="1" ht="19.5" customHeight="1" thickBot="1" x14ac:dyDescent="0.2">
      <c r="A22" s="158" t="s">
        <v>59</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60"/>
      <c r="AG22" s="78"/>
      <c r="AH22" s="78"/>
      <c r="AI22" s="78"/>
      <c r="AJ22" s="78"/>
    </row>
    <row r="23" spans="1:36" s="52" customFormat="1" ht="19.5" customHeight="1" x14ac:dyDescent="0.15">
      <c r="A23" s="52" t="s">
        <v>60</v>
      </c>
      <c r="AG23" s="78"/>
      <c r="AH23" s="78"/>
      <c r="AI23" s="78"/>
      <c r="AJ23" s="78"/>
    </row>
    <row r="24" spans="1:36" s="52" customFormat="1" ht="19.5" customHeight="1" x14ac:dyDescent="0.15">
      <c r="AG24" s="78"/>
      <c r="AH24" s="78"/>
      <c r="AI24" s="78"/>
      <c r="AJ24" s="78"/>
    </row>
    <row r="25" spans="1:36" s="52" customFormat="1" ht="19.5" customHeight="1" thickBot="1" x14ac:dyDescent="0.2">
      <c r="A25" s="52" t="s">
        <v>61</v>
      </c>
      <c r="AG25" s="78"/>
      <c r="AH25" s="78"/>
      <c r="AI25" s="78"/>
      <c r="AJ25" s="78"/>
    </row>
    <row r="26" spans="1:36" s="52" customFormat="1" ht="19.5" customHeight="1" thickBot="1" x14ac:dyDescent="0.2">
      <c r="B26" s="52" t="s">
        <v>62</v>
      </c>
      <c r="I26" s="148"/>
      <c r="J26" s="149"/>
      <c r="K26" s="149"/>
      <c r="L26" s="149"/>
      <c r="M26" s="149"/>
      <c r="N26" s="93" t="s">
        <v>47</v>
      </c>
      <c r="O26" s="52" t="s">
        <v>63</v>
      </c>
      <c r="AG26" s="78"/>
      <c r="AH26" s="78"/>
      <c r="AI26" s="78"/>
      <c r="AJ26" s="78"/>
    </row>
    <row r="27" spans="1:36" s="52" customFormat="1" ht="19.5" customHeight="1" thickBot="1" x14ac:dyDescent="0.2">
      <c r="B27" s="52" t="s">
        <v>64</v>
      </c>
      <c r="I27" s="148"/>
      <c r="J27" s="149"/>
      <c r="K27" s="149"/>
      <c r="L27" s="149"/>
      <c r="M27" s="149"/>
      <c r="N27" s="93" t="s">
        <v>47</v>
      </c>
      <c r="O27" s="52" t="s">
        <v>65</v>
      </c>
      <c r="AG27" s="78"/>
      <c r="AH27" s="78"/>
      <c r="AI27" s="78"/>
      <c r="AJ27" s="78"/>
    </row>
    <row r="28" spans="1:36" s="52" customFormat="1" ht="19.5" customHeight="1" x14ac:dyDescent="0.15">
      <c r="AG28" s="78"/>
      <c r="AH28" s="78"/>
      <c r="AI28" s="78"/>
      <c r="AJ28" s="78"/>
    </row>
    <row r="29" spans="1:36" s="52" customFormat="1" ht="19.5" customHeight="1" x14ac:dyDescent="0.15">
      <c r="B29" s="52" t="s">
        <v>66</v>
      </c>
      <c r="I29" s="213" t="str">
        <f>IF(I27="","",I26/I27)</f>
        <v/>
      </c>
      <c r="J29" s="214"/>
      <c r="K29" s="214"/>
      <c r="L29" s="214"/>
      <c r="M29" s="214"/>
      <c r="N29" s="215"/>
      <c r="O29" s="52" t="s">
        <v>67</v>
      </c>
      <c r="AG29" s="78"/>
      <c r="AH29" s="78"/>
      <c r="AI29" s="78"/>
      <c r="AJ29" s="78"/>
    </row>
    <row r="30" spans="1:36" s="52" customFormat="1" ht="19.5" customHeight="1" x14ac:dyDescent="0.15">
      <c r="I30" s="52" t="s">
        <v>187</v>
      </c>
      <c r="AG30" s="78"/>
      <c r="AH30" s="78"/>
      <c r="AI30" s="78"/>
      <c r="AJ30" s="78"/>
    </row>
    <row r="31" spans="1:36" s="52" customFormat="1" ht="14.25" customHeight="1" x14ac:dyDescent="0.15">
      <c r="AG31" s="78"/>
      <c r="AH31" s="78"/>
      <c r="AI31" s="78"/>
      <c r="AJ31" s="78"/>
    </row>
    <row r="32" spans="1:36" s="52" customFormat="1" ht="9.75" customHeight="1" x14ac:dyDescent="0.15">
      <c r="AG32" s="78"/>
      <c r="AH32" s="78"/>
      <c r="AI32" s="78"/>
      <c r="AJ32" s="78"/>
    </row>
    <row r="33" spans="1:36" s="52" customFormat="1" ht="19.5" customHeight="1" x14ac:dyDescent="0.15">
      <c r="A33" s="38"/>
      <c r="B33" s="52" t="s">
        <v>68</v>
      </c>
      <c r="AG33" s="78" t="s">
        <v>50</v>
      </c>
      <c r="AH33" s="78"/>
      <c r="AI33" s="78"/>
      <c r="AJ33" s="78"/>
    </row>
    <row r="34" spans="1:36" s="52" customFormat="1" ht="19.5" customHeight="1" thickBot="1" x14ac:dyDescent="0.2">
      <c r="AG34" s="78" t="s">
        <v>129</v>
      </c>
      <c r="AH34" s="78"/>
      <c r="AI34" s="78"/>
      <c r="AJ34" s="78"/>
    </row>
    <row r="35" spans="1:36" s="52" customFormat="1" ht="19.5" customHeight="1" thickBot="1" x14ac:dyDescent="0.2">
      <c r="C35" s="52" t="s">
        <v>69</v>
      </c>
      <c r="I35" s="52" t="s">
        <v>70</v>
      </c>
      <c r="AA35" s="153" t="str">
        <f>IF(A33="○",ROUNDDOWN(G11*10/110,0),"")</f>
        <v/>
      </c>
      <c r="AB35" s="154"/>
      <c r="AC35" s="154"/>
      <c r="AD35" s="154"/>
      <c r="AE35" s="154"/>
      <c r="AF35" s="155"/>
      <c r="AG35" s="78" t="s">
        <v>130</v>
      </c>
      <c r="AH35" s="78"/>
      <c r="AI35" s="78"/>
      <c r="AJ35" s="78"/>
    </row>
    <row r="36" spans="1:36" s="52" customFormat="1" ht="19.5" customHeight="1" x14ac:dyDescent="0.15">
      <c r="AG36" s="78"/>
      <c r="AH36" s="78"/>
      <c r="AI36" s="78"/>
      <c r="AJ36" s="78"/>
    </row>
    <row r="37" spans="1:36" s="52" customFormat="1" ht="19.5" customHeight="1" x14ac:dyDescent="0.15">
      <c r="AG37" s="78"/>
      <c r="AH37" s="78"/>
      <c r="AI37" s="78"/>
      <c r="AJ37" s="78"/>
    </row>
    <row r="38" spans="1:36" s="52" customFormat="1" ht="19.5" customHeight="1" x14ac:dyDescent="0.15">
      <c r="A38" s="48"/>
      <c r="B38" s="52" t="s">
        <v>71</v>
      </c>
      <c r="AG38" s="78" t="s">
        <v>50</v>
      </c>
      <c r="AH38" s="78"/>
      <c r="AI38" s="78"/>
      <c r="AJ38" s="78"/>
    </row>
    <row r="39" spans="1:36" s="52" customFormat="1" ht="19.5" customHeight="1" x14ac:dyDescent="0.15">
      <c r="C39" s="52" t="s">
        <v>72</v>
      </c>
      <c r="AG39" s="78" t="s">
        <v>129</v>
      </c>
      <c r="AH39" s="78"/>
      <c r="AI39" s="78"/>
      <c r="AJ39" s="78"/>
    </row>
    <row r="40" spans="1:36" s="52" customFormat="1" ht="19.5" customHeight="1" x14ac:dyDescent="0.15">
      <c r="C40" s="156" t="s">
        <v>73</v>
      </c>
      <c r="D40" s="156"/>
      <c r="E40" s="156"/>
      <c r="F40" s="156"/>
      <c r="G40" s="156"/>
      <c r="H40" s="156"/>
      <c r="I40" s="157" t="s">
        <v>74</v>
      </c>
      <c r="J40" s="156"/>
      <c r="K40" s="156"/>
      <c r="L40" s="157" t="s">
        <v>75</v>
      </c>
      <c r="M40" s="156"/>
      <c r="N40" s="156"/>
      <c r="O40" s="157" t="s">
        <v>76</v>
      </c>
      <c r="P40" s="156"/>
      <c r="Q40" s="156"/>
      <c r="R40" s="157" t="s">
        <v>77</v>
      </c>
      <c r="S40" s="156"/>
      <c r="T40" s="156"/>
      <c r="AG40" s="78" t="s">
        <v>130</v>
      </c>
      <c r="AH40" s="78"/>
      <c r="AI40" s="78"/>
      <c r="AJ40" s="78"/>
    </row>
    <row r="41" spans="1:36" s="52" customFormat="1" ht="19.5" customHeight="1" x14ac:dyDescent="0.15">
      <c r="C41" s="156"/>
      <c r="D41" s="156"/>
      <c r="E41" s="156"/>
      <c r="F41" s="156"/>
      <c r="G41" s="156"/>
      <c r="H41" s="156"/>
      <c r="I41" s="156"/>
      <c r="J41" s="156"/>
      <c r="K41" s="156"/>
      <c r="L41" s="156"/>
      <c r="M41" s="156"/>
      <c r="N41" s="156"/>
      <c r="O41" s="156"/>
      <c r="P41" s="156"/>
      <c r="Q41" s="156"/>
      <c r="R41" s="156"/>
      <c r="S41" s="156"/>
      <c r="T41" s="156"/>
      <c r="AG41" s="78"/>
      <c r="AH41" s="78"/>
      <c r="AI41" s="78"/>
      <c r="AJ41" s="78"/>
    </row>
    <row r="42" spans="1:36" s="52" customFormat="1" ht="19.5" customHeight="1" x14ac:dyDescent="0.15">
      <c r="C42" s="150"/>
      <c r="D42" s="151"/>
      <c r="E42" s="151"/>
      <c r="F42" s="151"/>
      <c r="G42" s="151"/>
      <c r="H42" s="152"/>
      <c r="I42" s="161"/>
      <c r="J42" s="162"/>
      <c r="K42" s="171"/>
      <c r="L42" s="161"/>
      <c r="M42" s="162"/>
      <c r="N42" s="171"/>
      <c r="O42" s="161"/>
      <c r="P42" s="162"/>
      <c r="Q42" s="171"/>
      <c r="R42" s="172">
        <f t="shared" ref="R42:R48" si="0">SUM(I42:Q42)</f>
        <v>0</v>
      </c>
      <c r="S42" s="172"/>
      <c r="T42" s="172"/>
    </row>
    <row r="43" spans="1:36" s="52" customFormat="1" ht="19.5" customHeight="1" x14ac:dyDescent="0.15">
      <c r="C43" s="150"/>
      <c r="D43" s="151"/>
      <c r="E43" s="151"/>
      <c r="F43" s="151"/>
      <c r="G43" s="151"/>
      <c r="H43" s="152"/>
      <c r="I43" s="161"/>
      <c r="J43" s="162"/>
      <c r="K43" s="171"/>
      <c r="L43" s="161"/>
      <c r="M43" s="162"/>
      <c r="N43" s="171"/>
      <c r="O43" s="161"/>
      <c r="P43" s="162"/>
      <c r="Q43" s="171"/>
      <c r="R43" s="172">
        <f t="shared" si="0"/>
        <v>0</v>
      </c>
      <c r="S43" s="172"/>
      <c r="T43" s="172"/>
    </row>
    <row r="44" spans="1:36" s="52" customFormat="1" ht="19.5" customHeight="1" x14ac:dyDescent="0.15">
      <c r="C44" s="150"/>
      <c r="D44" s="151"/>
      <c r="E44" s="151"/>
      <c r="F44" s="151"/>
      <c r="G44" s="151"/>
      <c r="H44" s="152"/>
      <c r="I44" s="161"/>
      <c r="J44" s="162"/>
      <c r="K44" s="171"/>
      <c r="L44" s="161"/>
      <c r="M44" s="162"/>
      <c r="N44" s="171"/>
      <c r="O44" s="161"/>
      <c r="P44" s="162"/>
      <c r="Q44" s="171"/>
      <c r="R44" s="172">
        <f t="shared" si="0"/>
        <v>0</v>
      </c>
      <c r="S44" s="172"/>
      <c r="T44" s="172"/>
    </row>
    <row r="45" spans="1:36" s="52" customFormat="1" ht="19.5" customHeight="1" x14ac:dyDescent="0.15">
      <c r="C45" s="150"/>
      <c r="D45" s="151"/>
      <c r="E45" s="151"/>
      <c r="F45" s="151"/>
      <c r="G45" s="151"/>
      <c r="H45" s="152"/>
      <c r="I45" s="161"/>
      <c r="J45" s="162"/>
      <c r="K45" s="171"/>
      <c r="L45" s="161"/>
      <c r="M45" s="162"/>
      <c r="N45" s="171"/>
      <c r="O45" s="161"/>
      <c r="P45" s="162"/>
      <c r="Q45" s="171"/>
      <c r="R45" s="172">
        <f t="shared" si="0"/>
        <v>0</v>
      </c>
      <c r="S45" s="172"/>
      <c r="T45" s="172"/>
    </row>
    <row r="46" spans="1:36" s="52" customFormat="1" ht="19.5" customHeight="1" x14ac:dyDescent="0.15">
      <c r="C46" s="150"/>
      <c r="D46" s="151"/>
      <c r="E46" s="151"/>
      <c r="F46" s="151"/>
      <c r="G46" s="151"/>
      <c r="H46" s="152"/>
      <c r="I46" s="161"/>
      <c r="J46" s="162"/>
      <c r="K46" s="171"/>
      <c r="L46" s="161"/>
      <c r="M46" s="162"/>
      <c r="N46" s="171"/>
      <c r="O46" s="161"/>
      <c r="P46" s="162"/>
      <c r="Q46" s="171"/>
      <c r="R46" s="172">
        <f t="shared" si="0"/>
        <v>0</v>
      </c>
      <c r="S46" s="172"/>
      <c r="T46" s="172"/>
    </row>
    <row r="47" spans="1:36" s="52" customFormat="1" ht="19.5" customHeight="1" x14ac:dyDescent="0.15">
      <c r="C47" s="150"/>
      <c r="D47" s="151"/>
      <c r="E47" s="151"/>
      <c r="F47" s="151"/>
      <c r="G47" s="151"/>
      <c r="H47" s="152"/>
      <c r="I47" s="161"/>
      <c r="J47" s="162"/>
      <c r="K47" s="171"/>
      <c r="L47" s="161"/>
      <c r="M47" s="162"/>
      <c r="N47" s="171"/>
      <c r="O47" s="161"/>
      <c r="P47" s="162"/>
      <c r="Q47" s="171"/>
      <c r="R47" s="172">
        <f t="shared" si="0"/>
        <v>0</v>
      </c>
      <c r="S47" s="172"/>
      <c r="T47" s="172"/>
    </row>
    <row r="48" spans="1:36" s="52" customFormat="1" ht="19.5" customHeight="1" x14ac:dyDescent="0.15">
      <c r="C48" s="150"/>
      <c r="D48" s="151"/>
      <c r="E48" s="151"/>
      <c r="F48" s="151"/>
      <c r="G48" s="151"/>
      <c r="H48" s="152"/>
      <c r="I48" s="161"/>
      <c r="J48" s="162"/>
      <c r="K48" s="171"/>
      <c r="L48" s="161"/>
      <c r="M48" s="162"/>
      <c r="N48" s="171"/>
      <c r="O48" s="161"/>
      <c r="P48" s="162"/>
      <c r="Q48" s="171"/>
      <c r="R48" s="172">
        <f t="shared" si="0"/>
        <v>0</v>
      </c>
      <c r="S48" s="172"/>
      <c r="T48" s="172"/>
    </row>
    <row r="49" spans="1:33" s="52" customFormat="1" ht="19.5" customHeight="1" x14ac:dyDescent="0.15">
      <c r="C49" s="173" t="s">
        <v>77</v>
      </c>
      <c r="D49" s="174"/>
      <c r="E49" s="174"/>
      <c r="F49" s="174"/>
      <c r="G49" s="174"/>
      <c r="H49" s="175"/>
      <c r="I49" s="172">
        <f>SUM(I42:K48)</f>
        <v>0</v>
      </c>
      <c r="J49" s="172"/>
      <c r="K49" s="172"/>
      <c r="L49" s="172">
        <f t="shared" ref="L49" si="1">SUM(L42:N48)</f>
        <v>0</v>
      </c>
      <c r="M49" s="172"/>
      <c r="N49" s="172"/>
      <c r="O49" s="172">
        <f t="shared" ref="O49" si="2">SUM(O42:Q48)</f>
        <v>0</v>
      </c>
      <c r="P49" s="172"/>
      <c r="Q49" s="172"/>
      <c r="R49" s="172">
        <f t="shared" ref="R49" si="3">SUM(R42:T48)</f>
        <v>0</v>
      </c>
      <c r="S49" s="172"/>
      <c r="T49" s="172"/>
    </row>
    <row r="50" spans="1:33" s="52" customFormat="1" ht="19.5" customHeight="1" x14ac:dyDescent="0.15">
      <c r="I50" s="176" t="s">
        <v>78</v>
      </c>
      <c r="J50" s="176"/>
      <c r="K50" s="176"/>
      <c r="L50" s="176" t="s">
        <v>79</v>
      </c>
      <c r="M50" s="176"/>
      <c r="N50" s="176"/>
      <c r="O50" s="176"/>
      <c r="P50" s="176"/>
      <c r="Q50" s="176"/>
      <c r="R50" s="176" t="s">
        <v>80</v>
      </c>
      <c r="S50" s="176"/>
      <c r="T50" s="176"/>
    </row>
    <row r="51" spans="1:33" s="52" customFormat="1" ht="19.5" customHeight="1" x14ac:dyDescent="0.15">
      <c r="I51" s="58"/>
      <c r="J51" s="58"/>
      <c r="K51" s="58"/>
      <c r="L51" s="58"/>
      <c r="M51" s="58"/>
      <c r="N51" s="58"/>
      <c r="O51" s="58"/>
      <c r="P51" s="58"/>
      <c r="Q51" s="58"/>
      <c r="R51" s="58"/>
      <c r="S51" s="58"/>
      <c r="T51" s="58"/>
    </row>
    <row r="52" spans="1:33" s="52" customFormat="1" ht="19.5" customHeight="1" thickBot="1" x14ac:dyDescent="0.2">
      <c r="C52" s="52" t="s">
        <v>81</v>
      </c>
      <c r="I52" s="52" t="s">
        <v>82</v>
      </c>
    </row>
    <row r="53" spans="1:33" s="52" customFormat="1" ht="19.5" customHeight="1" thickBot="1" x14ac:dyDescent="0.2">
      <c r="I53" s="52" t="s">
        <v>83</v>
      </c>
      <c r="AA53" s="153" t="str">
        <f>IFERROR(ROUNDDOWN(G11*10/110*I29*I49/R49,0)+ROUNDDOWN(G11*8/108*I29*L49/R49,0),"")</f>
        <v/>
      </c>
      <c r="AB53" s="154"/>
      <c r="AC53" s="154"/>
      <c r="AD53" s="154"/>
      <c r="AE53" s="154"/>
      <c r="AF53" s="155"/>
    </row>
    <row r="54" spans="1:33" s="52" customFormat="1" ht="19.5" customHeight="1" x14ac:dyDescent="0.15"/>
    <row r="55" spans="1:33" s="52" customFormat="1" ht="19.5" customHeight="1" x14ac:dyDescent="0.15"/>
    <row r="56" spans="1:33" s="52" customFormat="1" ht="19.5" customHeight="1" x14ac:dyDescent="0.15">
      <c r="A56" s="38"/>
      <c r="B56" s="52" t="s">
        <v>84</v>
      </c>
      <c r="AG56" s="78" t="s">
        <v>50</v>
      </c>
    </row>
    <row r="57" spans="1:33" s="52" customFormat="1" ht="19.5" customHeight="1" x14ac:dyDescent="0.15">
      <c r="C57" s="52" t="s">
        <v>72</v>
      </c>
      <c r="AG57" s="78" t="s">
        <v>129</v>
      </c>
    </row>
    <row r="58" spans="1:33" s="52" customFormat="1" ht="19.5" customHeight="1" x14ac:dyDescent="0.15">
      <c r="C58" s="177" t="s">
        <v>73</v>
      </c>
      <c r="D58" s="176"/>
      <c r="E58" s="176"/>
      <c r="F58" s="176"/>
      <c r="G58" s="176"/>
      <c r="H58" s="178"/>
      <c r="I58" s="156" t="s">
        <v>85</v>
      </c>
      <c r="J58" s="156"/>
      <c r="K58" s="156"/>
      <c r="L58" s="156"/>
      <c r="M58" s="156"/>
      <c r="N58" s="156"/>
      <c r="O58" s="156"/>
      <c r="P58" s="156"/>
      <c r="Q58" s="156"/>
      <c r="R58" s="156" t="s">
        <v>86</v>
      </c>
      <c r="S58" s="156"/>
      <c r="T58" s="156"/>
      <c r="U58" s="156"/>
      <c r="V58" s="156"/>
      <c r="W58" s="156"/>
      <c r="X58" s="156"/>
      <c r="Y58" s="156"/>
      <c r="Z58" s="156"/>
      <c r="AA58" s="157" t="s">
        <v>76</v>
      </c>
      <c r="AB58" s="156"/>
      <c r="AC58" s="156"/>
      <c r="AD58" s="156" t="s">
        <v>77</v>
      </c>
      <c r="AE58" s="156"/>
      <c r="AF58" s="156"/>
      <c r="AG58" s="78" t="s">
        <v>130</v>
      </c>
    </row>
    <row r="59" spans="1:33" s="52" customFormat="1" ht="19.5" customHeight="1" x14ac:dyDescent="0.15">
      <c r="C59" s="179"/>
      <c r="D59" s="180"/>
      <c r="E59" s="180"/>
      <c r="F59" s="180"/>
      <c r="G59" s="180"/>
      <c r="H59" s="181"/>
      <c r="I59" s="157" t="s">
        <v>87</v>
      </c>
      <c r="J59" s="156"/>
      <c r="K59" s="156"/>
      <c r="L59" s="157" t="s">
        <v>88</v>
      </c>
      <c r="M59" s="156"/>
      <c r="N59" s="156"/>
      <c r="O59" s="157" t="s">
        <v>89</v>
      </c>
      <c r="P59" s="156"/>
      <c r="Q59" s="156"/>
      <c r="R59" s="157" t="s">
        <v>87</v>
      </c>
      <c r="S59" s="156"/>
      <c r="T59" s="156"/>
      <c r="U59" s="157" t="s">
        <v>88</v>
      </c>
      <c r="V59" s="156"/>
      <c r="W59" s="156"/>
      <c r="X59" s="157" t="s">
        <v>89</v>
      </c>
      <c r="Y59" s="156"/>
      <c r="Z59" s="156"/>
      <c r="AA59" s="156"/>
      <c r="AB59" s="156"/>
      <c r="AC59" s="156"/>
      <c r="AD59" s="156"/>
      <c r="AE59" s="156"/>
      <c r="AF59" s="156"/>
    </row>
    <row r="60" spans="1:33" s="52" customFormat="1" ht="19.5" customHeight="1" x14ac:dyDescent="0.15">
      <c r="C60" s="182"/>
      <c r="D60" s="183"/>
      <c r="E60" s="183"/>
      <c r="F60" s="183"/>
      <c r="G60" s="183"/>
      <c r="H60" s="184"/>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row>
    <row r="61" spans="1:33" s="52" customFormat="1" ht="19.5" customHeight="1" x14ac:dyDescent="0.15">
      <c r="C61" s="150"/>
      <c r="D61" s="151"/>
      <c r="E61" s="151"/>
      <c r="F61" s="151"/>
      <c r="G61" s="151"/>
      <c r="H61" s="152"/>
      <c r="I61" s="185"/>
      <c r="J61" s="185"/>
      <c r="K61" s="185"/>
      <c r="L61" s="185"/>
      <c r="M61" s="185"/>
      <c r="N61" s="185"/>
      <c r="O61" s="185"/>
      <c r="P61" s="185"/>
      <c r="Q61" s="185"/>
      <c r="R61" s="185"/>
      <c r="S61" s="185"/>
      <c r="T61" s="185"/>
      <c r="U61" s="185"/>
      <c r="V61" s="185"/>
      <c r="W61" s="185"/>
      <c r="X61" s="185"/>
      <c r="Y61" s="185"/>
      <c r="Z61" s="185"/>
      <c r="AA61" s="185"/>
      <c r="AB61" s="185"/>
      <c r="AC61" s="185"/>
      <c r="AD61" s="186">
        <f>SUM(I61:AC61)</f>
        <v>0</v>
      </c>
      <c r="AE61" s="187"/>
      <c r="AF61" s="188"/>
    </row>
    <row r="62" spans="1:33" s="52" customFormat="1" ht="19.5" customHeight="1" x14ac:dyDescent="0.15">
      <c r="C62" s="150"/>
      <c r="D62" s="151"/>
      <c r="E62" s="151"/>
      <c r="F62" s="151"/>
      <c r="G62" s="151"/>
      <c r="H62" s="152"/>
      <c r="I62" s="185"/>
      <c r="J62" s="185"/>
      <c r="K62" s="185"/>
      <c r="L62" s="185"/>
      <c r="M62" s="185"/>
      <c r="N62" s="185"/>
      <c r="O62" s="185"/>
      <c r="P62" s="185"/>
      <c r="Q62" s="185"/>
      <c r="R62" s="185"/>
      <c r="S62" s="185"/>
      <c r="T62" s="185"/>
      <c r="U62" s="185"/>
      <c r="V62" s="185"/>
      <c r="W62" s="185"/>
      <c r="X62" s="185"/>
      <c r="Y62" s="185"/>
      <c r="Z62" s="185"/>
      <c r="AA62" s="185"/>
      <c r="AB62" s="185"/>
      <c r="AC62" s="185"/>
      <c r="AD62" s="186">
        <f t="shared" ref="AD62:AD67" si="4">SUM(I62:AC62)</f>
        <v>0</v>
      </c>
      <c r="AE62" s="187"/>
      <c r="AF62" s="188"/>
    </row>
    <row r="63" spans="1:33" s="52" customFormat="1" ht="19.5" customHeight="1" x14ac:dyDescent="0.15">
      <c r="C63" s="150"/>
      <c r="D63" s="151"/>
      <c r="E63" s="151"/>
      <c r="F63" s="151"/>
      <c r="G63" s="151"/>
      <c r="H63" s="152"/>
      <c r="I63" s="185"/>
      <c r="J63" s="185"/>
      <c r="K63" s="185"/>
      <c r="L63" s="185"/>
      <c r="M63" s="185"/>
      <c r="N63" s="185"/>
      <c r="O63" s="185"/>
      <c r="P63" s="185"/>
      <c r="Q63" s="185"/>
      <c r="R63" s="185"/>
      <c r="S63" s="185"/>
      <c r="T63" s="185"/>
      <c r="U63" s="185"/>
      <c r="V63" s="185"/>
      <c r="W63" s="185"/>
      <c r="X63" s="185"/>
      <c r="Y63" s="185"/>
      <c r="Z63" s="185"/>
      <c r="AA63" s="185"/>
      <c r="AB63" s="185"/>
      <c r="AC63" s="185"/>
      <c r="AD63" s="186">
        <f t="shared" si="4"/>
        <v>0</v>
      </c>
      <c r="AE63" s="187"/>
      <c r="AF63" s="188"/>
    </row>
    <row r="64" spans="1:33" s="52" customFormat="1" ht="19.5" customHeight="1" x14ac:dyDescent="0.15">
      <c r="C64" s="150"/>
      <c r="D64" s="151"/>
      <c r="E64" s="151"/>
      <c r="F64" s="151"/>
      <c r="G64" s="151"/>
      <c r="H64" s="152"/>
      <c r="I64" s="185"/>
      <c r="J64" s="185"/>
      <c r="K64" s="185"/>
      <c r="L64" s="185"/>
      <c r="M64" s="185"/>
      <c r="N64" s="185"/>
      <c r="O64" s="185"/>
      <c r="P64" s="185"/>
      <c r="Q64" s="185"/>
      <c r="R64" s="185"/>
      <c r="S64" s="185"/>
      <c r="T64" s="185"/>
      <c r="U64" s="185"/>
      <c r="V64" s="185"/>
      <c r="W64" s="185"/>
      <c r="X64" s="185"/>
      <c r="Y64" s="185"/>
      <c r="Z64" s="185"/>
      <c r="AA64" s="185"/>
      <c r="AB64" s="185"/>
      <c r="AC64" s="185"/>
      <c r="AD64" s="186">
        <f t="shared" si="4"/>
        <v>0</v>
      </c>
      <c r="AE64" s="187"/>
      <c r="AF64" s="188"/>
    </row>
    <row r="65" spans="1:32" s="52" customFormat="1" ht="19.5" customHeight="1" x14ac:dyDescent="0.15">
      <c r="C65" s="150"/>
      <c r="D65" s="151"/>
      <c r="E65" s="151"/>
      <c r="F65" s="151"/>
      <c r="G65" s="151"/>
      <c r="H65" s="152"/>
      <c r="I65" s="185"/>
      <c r="J65" s="185"/>
      <c r="K65" s="185"/>
      <c r="L65" s="185"/>
      <c r="M65" s="185"/>
      <c r="N65" s="185"/>
      <c r="O65" s="185"/>
      <c r="P65" s="185"/>
      <c r="Q65" s="185"/>
      <c r="R65" s="185"/>
      <c r="S65" s="185"/>
      <c r="T65" s="185"/>
      <c r="U65" s="185"/>
      <c r="V65" s="185"/>
      <c r="W65" s="185"/>
      <c r="X65" s="185"/>
      <c r="Y65" s="185"/>
      <c r="Z65" s="185"/>
      <c r="AA65" s="185"/>
      <c r="AB65" s="185"/>
      <c r="AC65" s="185"/>
      <c r="AD65" s="186">
        <f t="shared" si="4"/>
        <v>0</v>
      </c>
      <c r="AE65" s="187"/>
      <c r="AF65" s="188"/>
    </row>
    <row r="66" spans="1:32" s="52" customFormat="1" ht="19.5" customHeight="1" x14ac:dyDescent="0.15">
      <c r="C66" s="150"/>
      <c r="D66" s="151"/>
      <c r="E66" s="151"/>
      <c r="F66" s="151"/>
      <c r="G66" s="151"/>
      <c r="H66" s="152"/>
      <c r="I66" s="185"/>
      <c r="J66" s="185"/>
      <c r="K66" s="185"/>
      <c r="L66" s="185"/>
      <c r="M66" s="185"/>
      <c r="N66" s="185"/>
      <c r="O66" s="185"/>
      <c r="P66" s="185"/>
      <c r="Q66" s="185"/>
      <c r="R66" s="185"/>
      <c r="S66" s="185"/>
      <c r="T66" s="185"/>
      <c r="U66" s="185"/>
      <c r="V66" s="185"/>
      <c r="W66" s="185"/>
      <c r="X66" s="185"/>
      <c r="Y66" s="185"/>
      <c r="Z66" s="185"/>
      <c r="AA66" s="185"/>
      <c r="AB66" s="185"/>
      <c r="AC66" s="185"/>
      <c r="AD66" s="186">
        <f t="shared" si="4"/>
        <v>0</v>
      </c>
      <c r="AE66" s="187"/>
      <c r="AF66" s="188"/>
    </row>
    <row r="67" spans="1:32" s="52" customFormat="1" ht="19.5" customHeight="1" x14ac:dyDescent="0.15">
      <c r="C67" s="150"/>
      <c r="D67" s="151"/>
      <c r="E67" s="151"/>
      <c r="F67" s="151"/>
      <c r="G67" s="151"/>
      <c r="H67" s="152"/>
      <c r="I67" s="185"/>
      <c r="J67" s="185"/>
      <c r="K67" s="185"/>
      <c r="L67" s="185"/>
      <c r="M67" s="185"/>
      <c r="N67" s="185"/>
      <c r="O67" s="185"/>
      <c r="P67" s="185"/>
      <c r="Q67" s="185"/>
      <c r="R67" s="185"/>
      <c r="S67" s="185"/>
      <c r="T67" s="185"/>
      <c r="U67" s="185"/>
      <c r="V67" s="185"/>
      <c r="W67" s="185"/>
      <c r="X67" s="185"/>
      <c r="Y67" s="185"/>
      <c r="Z67" s="185"/>
      <c r="AA67" s="185"/>
      <c r="AB67" s="185"/>
      <c r="AC67" s="185"/>
      <c r="AD67" s="186">
        <f t="shared" si="4"/>
        <v>0</v>
      </c>
      <c r="AE67" s="187"/>
      <c r="AF67" s="188"/>
    </row>
    <row r="68" spans="1:32" s="52" customFormat="1" ht="19.5" customHeight="1" x14ac:dyDescent="0.15">
      <c r="C68" s="173" t="s">
        <v>77</v>
      </c>
      <c r="D68" s="174"/>
      <c r="E68" s="174"/>
      <c r="F68" s="174"/>
      <c r="G68" s="174"/>
      <c r="H68" s="175"/>
      <c r="I68" s="186">
        <f>SUM(I61:K67)</f>
        <v>0</v>
      </c>
      <c r="J68" s="187"/>
      <c r="K68" s="188"/>
      <c r="L68" s="186">
        <f t="shared" ref="L68" si="5">SUM(L61:N67)</f>
        <v>0</v>
      </c>
      <c r="M68" s="187"/>
      <c r="N68" s="188"/>
      <c r="O68" s="186">
        <f t="shared" ref="O68" si="6">SUM(O61:Q67)</f>
        <v>0</v>
      </c>
      <c r="P68" s="187"/>
      <c r="Q68" s="188"/>
      <c r="R68" s="186">
        <f t="shared" ref="R68" si="7">SUM(R61:T67)</f>
        <v>0</v>
      </c>
      <c r="S68" s="187"/>
      <c r="T68" s="188"/>
      <c r="U68" s="186">
        <f t="shared" ref="U68" si="8">SUM(U61:W67)</f>
        <v>0</v>
      </c>
      <c r="V68" s="187"/>
      <c r="W68" s="188"/>
      <c r="X68" s="186">
        <f t="shared" ref="X68" si="9">SUM(X61:Z67)</f>
        <v>0</v>
      </c>
      <c r="Y68" s="187"/>
      <c r="Z68" s="188"/>
      <c r="AA68" s="186">
        <f t="shared" ref="AA68" si="10">SUM(AA61:AC67)</f>
        <v>0</v>
      </c>
      <c r="AB68" s="187"/>
      <c r="AC68" s="188"/>
      <c r="AD68" s="186">
        <f t="shared" ref="AD68" si="11">SUM(AD61:AF67)</f>
        <v>0</v>
      </c>
      <c r="AE68" s="187"/>
      <c r="AF68" s="188"/>
    </row>
    <row r="69" spans="1:32" s="52" customFormat="1" ht="19.5" customHeight="1" x14ac:dyDescent="0.15">
      <c r="I69" s="176" t="s">
        <v>90</v>
      </c>
      <c r="J69" s="176"/>
      <c r="K69" s="176"/>
      <c r="L69" s="176" t="s">
        <v>91</v>
      </c>
      <c r="M69" s="176"/>
      <c r="N69" s="176"/>
      <c r="R69" s="176" t="s">
        <v>92</v>
      </c>
      <c r="S69" s="176"/>
      <c r="T69" s="176"/>
      <c r="U69" s="176" t="s">
        <v>93</v>
      </c>
      <c r="V69" s="176"/>
      <c r="W69" s="176"/>
      <c r="AD69" s="176" t="s">
        <v>94</v>
      </c>
      <c r="AE69" s="176"/>
      <c r="AF69" s="176"/>
    </row>
    <row r="70" spans="1:32" s="52" customFormat="1" ht="19.5" customHeight="1" x14ac:dyDescent="0.15"/>
    <row r="71" spans="1:32" s="52" customFormat="1" ht="19.5" customHeight="1" x14ac:dyDescent="0.15">
      <c r="A71" s="52" t="s">
        <v>81</v>
      </c>
      <c r="G71" s="52" t="s">
        <v>95</v>
      </c>
    </row>
    <row r="72" spans="1:32" s="52" customFormat="1" ht="19.5" customHeight="1" thickBot="1" x14ac:dyDescent="0.2">
      <c r="G72" s="52" t="s">
        <v>96</v>
      </c>
    </row>
    <row r="73" spans="1:32" s="52" customFormat="1" ht="25.5" customHeight="1" thickBot="1" x14ac:dyDescent="0.2">
      <c r="AA73" s="153" t="str">
        <f>IFERROR((ROUNDDOWN(G11*10/110*I68/AD68,0)+ROUNDDOWN(G11*10/110*I29*L68/AD68,0))+(ROUNDDOWN(G11*8/108*R68/AD68,0)+ROUNDDOWN(G11*8/108*I29*U68/AD68,0)),"")</f>
        <v/>
      </c>
      <c r="AB73" s="154"/>
      <c r="AC73" s="154"/>
      <c r="AD73" s="154"/>
      <c r="AE73" s="154"/>
      <c r="AF73" s="155"/>
    </row>
  </sheetData>
  <sheetProtection password="CC29" sheet="1" objects="1" scenarios="1"/>
  <mergeCells count="173">
    <mergeCell ref="I4:J4"/>
    <mergeCell ref="L4:M4"/>
    <mergeCell ref="O4:P4"/>
    <mergeCell ref="G11:P11"/>
    <mergeCell ref="O10:Q10"/>
    <mergeCell ref="G5:Q5"/>
    <mergeCell ref="A8:F8"/>
    <mergeCell ref="G8:Q8"/>
    <mergeCell ref="A11:F11"/>
    <mergeCell ref="G6:Q6"/>
    <mergeCell ref="G7:Q7"/>
    <mergeCell ref="G9:H9"/>
    <mergeCell ref="I9:J9"/>
    <mergeCell ref="I10:J10"/>
    <mergeCell ref="K10:N10"/>
    <mergeCell ref="AD69:AF69"/>
    <mergeCell ref="AA73:AF73"/>
    <mergeCell ref="AD67:AF67"/>
    <mergeCell ref="C68:H68"/>
    <mergeCell ref="I68:K68"/>
    <mergeCell ref="L68:N68"/>
    <mergeCell ref="O68:Q68"/>
    <mergeCell ref="R68:T68"/>
    <mergeCell ref="U68:W68"/>
    <mergeCell ref="X68:Z68"/>
    <mergeCell ref="AA68:AC68"/>
    <mergeCell ref="AD68:AF68"/>
    <mergeCell ref="C67:H67"/>
    <mergeCell ref="I67:K67"/>
    <mergeCell ref="L67:N67"/>
    <mergeCell ref="O67:Q67"/>
    <mergeCell ref="R67:T67"/>
    <mergeCell ref="U67:W67"/>
    <mergeCell ref="X67:Z67"/>
    <mergeCell ref="AA67:AC67"/>
    <mergeCell ref="I69:K69"/>
    <mergeCell ref="L69:N69"/>
    <mergeCell ref="R69:T69"/>
    <mergeCell ref="U69:W69"/>
    <mergeCell ref="X65:Z65"/>
    <mergeCell ref="AA65:AC65"/>
    <mergeCell ref="AD65:AF65"/>
    <mergeCell ref="C66:H66"/>
    <mergeCell ref="I66:K66"/>
    <mergeCell ref="L66:N66"/>
    <mergeCell ref="O66:Q66"/>
    <mergeCell ref="R66:T66"/>
    <mergeCell ref="U66:W66"/>
    <mergeCell ref="X66:Z66"/>
    <mergeCell ref="C65:H65"/>
    <mergeCell ref="I65:K65"/>
    <mergeCell ref="L65:N65"/>
    <mergeCell ref="O65:Q65"/>
    <mergeCell ref="R65:T65"/>
    <mergeCell ref="U65:W65"/>
    <mergeCell ref="AA66:AC66"/>
    <mergeCell ref="AD66:AF66"/>
    <mergeCell ref="AA63:AC63"/>
    <mergeCell ref="AD63:AF63"/>
    <mergeCell ref="C64:H64"/>
    <mergeCell ref="I64:K64"/>
    <mergeCell ref="L64:N64"/>
    <mergeCell ref="O64:Q64"/>
    <mergeCell ref="R64:T64"/>
    <mergeCell ref="U64:W64"/>
    <mergeCell ref="X64:Z64"/>
    <mergeCell ref="AA64:AC64"/>
    <mergeCell ref="AD64:AF64"/>
    <mergeCell ref="I58:Q58"/>
    <mergeCell ref="R58:Z58"/>
    <mergeCell ref="C63:H63"/>
    <mergeCell ref="I63:K63"/>
    <mergeCell ref="L63:N63"/>
    <mergeCell ref="O63:Q63"/>
    <mergeCell ref="R63:T63"/>
    <mergeCell ref="U63:W63"/>
    <mergeCell ref="X63:Z63"/>
    <mergeCell ref="X61:Z61"/>
    <mergeCell ref="AA61:AC61"/>
    <mergeCell ref="AD61:AF61"/>
    <mergeCell ref="C62:H62"/>
    <mergeCell ref="I62:K62"/>
    <mergeCell ref="L62:N62"/>
    <mergeCell ref="O62:Q62"/>
    <mergeCell ref="R62:T62"/>
    <mergeCell ref="U62:W62"/>
    <mergeCell ref="X62:Z62"/>
    <mergeCell ref="C61:H61"/>
    <mergeCell ref="I61:K61"/>
    <mergeCell ref="L61:N61"/>
    <mergeCell ref="O61:Q61"/>
    <mergeCell ref="R61:T61"/>
    <mergeCell ref="U61:W61"/>
    <mergeCell ref="AA62:AC62"/>
    <mergeCell ref="AD62:AF62"/>
    <mergeCell ref="AA58:AC60"/>
    <mergeCell ref="AD58:AF60"/>
    <mergeCell ref="C48:H48"/>
    <mergeCell ref="I48:K48"/>
    <mergeCell ref="L48:N48"/>
    <mergeCell ref="O48:Q48"/>
    <mergeCell ref="R48:T48"/>
    <mergeCell ref="C49:H49"/>
    <mergeCell ref="I49:K49"/>
    <mergeCell ref="L49:N49"/>
    <mergeCell ref="O49:Q49"/>
    <mergeCell ref="R49:T49"/>
    <mergeCell ref="I59:K60"/>
    <mergeCell ref="L59:N60"/>
    <mergeCell ref="O59:Q60"/>
    <mergeCell ref="R59:T60"/>
    <mergeCell ref="U59:W60"/>
    <mergeCell ref="X59:Z60"/>
    <mergeCell ref="I50:K50"/>
    <mergeCell ref="L50:N50"/>
    <mergeCell ref="O50:Q50"/>
    <mergeCell ref="R50:T50"/>
    <mergeCell ref="AA53:AF53"/>
    <mergeCell ref="C58:H60"/>
    <mergeCell ref="C46:H46"/>
    <mergeCell ref="I46:K46"/>
    <mergeCell ref="L46:N46"/>
    <mergeCell ref="O46:Q46"/>
    <mergeCell ref="R46:T46"/>
    <mergeCell ref="C47:H47"/>
    <mergeCell ref="I47:K47"/>
    <mergeCell ref="L47:N47"/>
    <mergeCell ref="O47:Q47"/>
    <mergeCell ref="R47:T47"/>
    <mergeCell ref="C44:H44"/>
    <mergeCell ref="I44:K44"/>
    <mergeCell ref="L44:N44"/>
    <mergeCell ref="O44:Q44"/>
    <mergeCell ref="R44:T44"/>
    <mergeCell ref="C45:H45"/>
    <mergeCell ref="I45:K45"/>
    <mergeCell ref="L45:N45"/>
    <mergeCell ref="O45:Q45"/>
    <mergeCell ref="R45:T45"/>
    <mergeCell ref="C42:H42"/>
    <mergeCell ref="I42:K42"/>
    <mergeCell ref="L42:N42"/>
    <mergeCell ref="O42:Q42"/>
    <mergeCell ref="R42:T42"/>
    <mergeCell ref="C43:H43"/>
    <mergeCell ref="I43:K43"/>
    <mergeCell ref="L43:N43"/>
    <mergeCell ref="O43:Q43"/>
    <mergeCell ref="R43:T43"/>
    <mergeCell ref="A1:AF1"/>
    <mergeCell ref="I27:M27"/>
    <mergeCell ref="I29:N29"/>
    <mergeCell ref="AA35:AF35"/>
    <mergeCell ref="C40:H41"/>
    <mergeCell ref="I40:K41"/>
    <mergeCell ref="L40:N41"/>
    <mergeCell ref="O40:Q41"/>
    <mergeCell ref="R40:T41"/>
    <mergeCell ref="A13:AF13"/>
    <mergeCell ref="Z16:AE16"/>
    <mergeCell ref="Z18:AE18"/>
    <mergeCell ref="A22:AF22"/>
    <mergeCell ref="I26:M26"/>
    <mergeCell ref="A2:AF2"/>
    <mergeCell ref="A5:F5"/>
    <mergeCell ref="A6:F6"/>
    <mergeCell ref="A7:F7"/>
    <mergeCell ref="A9:F9"/>
    <mergeCell ref="A10:F10"/>
    <mergeCell ref="L9:M9"/>
    <mergeCell ref="O9:P9"/>
    <mergeCell ref="A4:F4"/>
    <mergeCell ref="G4:H4"/>
  </mergeCells>
  <phoneticPr fontId="2"/>
  <conditionalFormatting sqref="A16:A20 A33 A38 A56">
    <cfRule type="containsText" dxfId="0" priority="1" operator="containsText" text="複数選択不可">
      <formula>NOT(ISERROR(SEARCH("複数選択不可",A16)))</formula>
    </cfRule>
  </conditionalFormatting>
  <dataValidations count="2">
    <dataValidation type="list" allowBlank="1" showInputMessage="1" showErrorMessage="1" sqref="A16:A20 A56 A38 A33">
      <formula1>$AG$14</formula1>
    </dataValidation>
    <dataValidation type="list" allowBlank="1" showInputMessage="1" showErrorMessage="1" sqref="I10">
      <formula1>"健総第,薬第,"</formula1>
    </dataValidation>
  </dataValidations>
  <printOptions horizontalCentered="1"/>
  <pageMargins left="0.31496062992125984" right="0.31496062992125984" top="0.35433070866141736" bottom="0.35433070866141736" header="0.31496062992125984" footer="0.11811023622047245"/>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2"/>
  <sheetViews>
    <sheetView workbookViewId="0">
      <selection sqref="A1:H1"/>
    </sheetView>
  </sheetViews>
  <sheetFormatPr defaultColWidth="9" defaultRowHeight="14.25" x14ac:dyDescent="0.15"/>
  <cols>
    <col min="1" max="2" width="3.125" style="3" customWidth="1"/>
    <col min="3" max="8" width="13.125" style="1" customWidth="1"/>
    <col min="9" max="9" width="13.125" style="24" customWidth="1"/>
    <col min="10" max="16" width="9" style="24"/>
    <col min="17" max="16384" width="9" style="1"/>
  </cols>
  <sheetData>
    <row r="1" spans="1:18" ht="18.75" customHeight="1" x14ac:dyDescent="0.15">
      <c r="A1" s="207" t="s">
        <v>4</v>
      </c>
      <c r="B1" s="207"/>
      <c r="C1" s="207"/>
      <c r="D1" s="207"/>
      <c r="E1" s="207"/>
      <c r="F1" s="207"/>
      <c r="G1" s="207"/>
      <c r="H1" s="207"/>
      <c r="I1" s="23" t="s">
        <v>27</v>
      </c>
    </row>
    <row r="2" spans="1:18" x14ac:dyDescent="0.15">
      <c r="A2" s="2"/>
      <c r="B2" s="2"/>
      <c r="I2" s="25" t="s">
        <v>29</v>
      </c>
    </row>
    <row r="3" spans="1:18" x14ac:dyDescent="0.15">
      <c r="A3" s="2" t="s">
        <v>0</v>
      </c>
      <c r="B3" s="2"/>
      <c r="I3" s="25"/>
      <c r="J3" s="25"/>
      <c r="K3" s="25"/>
      <c r="L3" s="25"/>
      <c r="M3" s="25"/>
      <c r="N3" s="25"/>
      <c r="O3" s="25"/>
      <c r="P3" s="25"/>
      <c r="Q3" s="15"/>
      <c r="R3" s="15"/>
    </row>
    <row r="4" spans="1:18" x14ac:dyDescent="0.15">
      <c r="A4" s="2"/>
      <c r="B4" s="2"/>
      <c r="C4" s="19"/>
      <c r="I4" s="25"/>
      <c r="J4" s="25"/>
      <c r="K4" s="25"/>
      <c r="L4" s="25"/>
      <c r="M4" s="25"/>
      <c r="N4" s="25"/>
      <c r="O4" s="25"/>
      <c r="P4" s="25"/>
      <c r="Q4" s="15"/>
      <c r="R4" s="15"/>
    </row>
    <row r="5" spans="1:18" x14ac:dyDescent="0.15">
      <c r="A5" s="2" t="s">
        <v>1</v>
      </c>
      <c r="B5" s="2"/>
      <c r="I5" s="25"/>
      <c r="J5" s="25"/>
      <c r="K5" s="25"/>
      <c r="L5" s="25"/>
      <c r="M5" s="25"/>
      <c r="N5" s="25"/>
      <c r="O5" s="25"/>
      <c r="P5" s="25"/>
      <c r="Q5" s="15"/>
      <c r="R5" s="15"/>
    </row>
    <row r="6" spans="1:18" x14ac:dyDescent="0.15">
      <c r="A6" s="2"/>
      <c r="B6" s="2"/>
      <c r="C6" s="19"/>
      <c r="I6" s="25"/>
      <c r="J6" s="25"/>
      <c r="K6" s="25"/>
      <c r="L6" s="25"/>
      <c r="M6" s="25"/>
      <c r="N6" s="25"/>
      <c r="O6" s="25"/>
      <c r="P6" s="25"/>
      <c r="Q6" s="15"/>
      <c r="R6" s="15"/>
    </row>
    <row r="7" spans="1:18" x14ac:dyDescent="0.15">
      <c r="A7" s="2" t="s">
        <v>2</v>
      </c>
      <c r="B7" s="2"/>
      <c r="I7" s="25"/>
      <c r="J7" s="25"/>
      <c r="K7" s="25"/>
      <c r="L7" s="25"/>
      <c r="M7" s="25"/>
      <c r="N7" s="25"/>
      <c r="O7" s="25"/>
      <c r="P7" s="25"/>
      <c r="Q7" s="15"/>
      <c r="R7" s="15"/>
    </row>
    <row r="8" spans="1:18" x14ac:dyDescent="0.15">
      <c r="A8" s="2"/>
      <c r="B8" s="2"/>
      <c r="C8" s="19"/>
      <c r="I8" s="25"/>
      <c r="J8" s="25"/>
      <c r="K8" s="25"/>
      <c r="L8" s="25"/>
      <c r="M8" s="25"/>
      <c r="N8" s="25"/>
      <c r="O8" s="25"/>
      <c r="P8" s="25"/>
      <c r="Q8" s="15"/>
      <c r="R8" s="15"/>
    </row>
    <row r="9" spans="1:18" x14ac:dyDescent="0.15">
      <c r="A9" s="2" t="s">
        <v>3</v>
      </c>
      <c r="B9" s="2"/>
      <c r="I9" s="26"/>
      <c r="J9" s="26"/>
      <c r="K9" s="26"/>
      <c r="L9" s="26"/>
      <c r="M9" s="26"/>
      <c r="N9" s="26"/>
      <c r="O9" s="25"/>
      <c r="P9" s="25"/>
      <c r="Q9" s="15"/>
      <c r="R9" s="15"/>
    </row>
    <row r="10" spans="1:18" x14ac:dyDescent="0.15">
      <c r="A10" s="2"/>
      <c r="B10" s="2"/>
      <c r="C10" s="19"/>
      <c r="I10" s="26"/>
      <c r="J10" s="26"/>
      <c r="K10" s="26"/>
      <c r="L10" s="26"/>
      <c r="M10" s="26"/>
      <c r="N10" s="26"/>
      <c r="O10" s="25"/>
      <c r="P10" s="25"/>
      <c r="Q10" s="15"/>
      <c r="R10" s="15"/>
    </row>
    <row r="11" spans="1:18" x14ac:dyDescent="0.15">
      <c r="A11" s="2" t="s">
        <v>37</v>
      </c>
      <c r="B11" s="2"/>
      <c r="I11" s="26"/>
      <c r="J11" s="26"/>
      <c r="K11" s="26"/>
      <c r="L11" s="26"/>
      <c r="M11" s="26"/>
      <c r="N11" s="26"/>
      <c r="O11" s="25"/>
      <c r="P11" s="25"/>
      <c r="Q11" s="15"/>
      <c r="R11" s="15"/>
    </row>
    <row r="12" spans="1:18" x14ac:dyDescent="0.15">
      <c r="A12" s="2"/>
      <c r="B12" s="2"/>
      <c r="C12" s="18"/>
      <c r="D12" s="1" t="s">
        <v>13</v>
      </c>
      <c r="I12" s="26" t="str">
        <f>TEXT(C12,"#,###")</f>
        <v/>
      </c>
      <c r="J12" s="26"/>
      <c r="K12" s="26"/>
      <c r="L12" s="26"/>
      <c r="M12" s="26"/>
      <c r="N12" s="26"/>
      <c r="O12" s="25"/>
      <c r="P12" s="25"/>
      <c r="Q12" s="15"/>
      <c r="R12" s="15"/>
    </row>
    <row r="13" spans="1:18" x14ac:dyDescent="0.15">
      <c r="A13" s="2" t="s">
        <v>31</v>
      </c>
      <c r="B13" s="2"/>
      <c r="I13" s="26"/>
      <c r="J13" s="26"/>
      <c r="K13" s="26"/>
      <c r="L13" s="26"/>
      <c r="M13" s="26"/>
      <c r="N13" s="26"/>
      <c r="O13" s="25"/>
      <c r="P13" s="25"/>
      <c r="Q13" s="15"/>
      <c r="R13" s="15"/>
    </row>
    <row r="14" spans="1:18" x14ac:dyDescent="0.15">
      <c r="A14" s="1"/>
      <c r="B14" s="1" t="s">
        <v>30</v>
      </c>
      <c r="I14" s="26"/>
      <c r="J14" s="26"/>
      <c r="K14" s="26"/>
      <c r="L14" s="26"/>
      <c r="M14" s="26"/>
      <c r="N14" s="26"/>
      <c r="O14" s="25"/>
      <c r="P14" s="25"/>
      <c r="Q14" s="15"/>
      <c r="R14" s="15"/>
    </row>
    <row r="15" spans="1:18" x14ac:dyDescent="0.15">
      <c r="A15" s="1"/>
      <c r="B15" s="17"/>
      <c r="C15" s="11" t="s">
        <v>34</v>
      </c>
      <c r="D15" s="11"/>
      <c r="E15" s="11"/>
      <c r="F15" s="11"/>
      <c r="G15" s="11"/>
      <c r="H15" s="12"/>
      <c r="I15" s="26"/>
      <c r="J15" s="26"/>
      <c r="K15" s="26"/>
      <c r="L15" s="26"/>
      <c r="M15" s="26"/>
      <c r="N15" s="26"/>
      <c r="O15" s="25"/>
      <c r="P15" s="25"/>
      <c r="Q15" s="15"/>
      <c r="R15" s="15"/>
    </row>
    <row r="16" spans="1:18" x14ac:dyDescent="0.15">
      <c r="A16" s="1"/>
      <c r="B16" s="17"/>
      <c r="C16" s="11" t="s">
        <v>19</v>
      </c>
      <c r="D16" s="11"/>
      <c r="E16" s="11"/>
      <c r="F16" s="11"/>
      <c r="G16" s="11"/>
      <c r="H16" s="12"/>
      <c r="I16" s="26"/>
      <c r="J16" s="26"/>
      <c r="K16" s="26"/>
      <c r="L16" s="26"/>
      <c r="M16" s="26"/>
      <c r="N16" s="26"/>
      <c r="O16" s="25"/>
      <c r="P16" s="25"/>
      <c r="Q16" s="15"/>
      <c r="R16" s="15"/>
    </row>
    <row r="17" spans="1:18" x14ac:dyDescent="0.15">
      <c r="A17" s="1"/>
      <c r="B17" s="17"/>
      <c r="C17" s="11" t="s">
        <v>18</v>
      </c>
      <c r="D17" s="11"/>
      <c r="E17" s="11"/>
      <c r="F17" s="11"/>
      <c r="G17" s="11"/>
      <c r="H17" s="12"/>
      <c r="I17" s="26"/>
      <c r="J17" s="26"/>
      <c r="K17" s="26"/>
      <c r="L17" s="26"/>
      <c r="M17" s="26"/>
      <c r="N17" s="26"/>
      <c r="O17" s="25"/>
      <c r="P17" s="25"/>
      <c r="Q17" s="15"/>
      <c r="R17" s="15"/>
    </row>
    <row r="18" spans="1:18" x14ac:dyDescent="0.15">
      <c r="A18" s="1"/>
      <c r="B18" s="17"/>
      <c r="C18" s="11" t="s">
        <v>17</v>
      </c>
      <c r="D18" s="11"/>
      <c r="E18" s="11"/>
      <c r="F18" s="11"/>
      <c r="G18" s="11"/>
      <c r="H18" s="12"/>
      <c r="I18" s="26"/>
      <c r="J18" s="26"/>
      <c r="K18" s="26"/>
      <c r="L18" s="26"/>
      <c r="M18" s="26"/>
      <c r="N18" s="26"/>
      <c r="O18" s="25"/>
      <c r="P18" s="25"/>
      <c r="Q18" s="15"/>
      <c r="R18" s="15"/>
    </row>
    <row r="19" spans="1:18" x14ac:dyDescent="0.15">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x14ac:dyDescent="0.15">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x14ac:dyDescent="0.15">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x14ac:dyDescent="0.15">
      <c r="A22" s="1"/>
      <c r="B22" s="1" t="s">
        <v>32</v>
      </c>
      <c r="I22" s="26"/>
      <c r="J22" s="26"/>
      <c r="K22" s="26"/>
      <c r="L22" s="26"/>
      <c r="M22" s="26"/>
      <c r="N22" s="26"/>
      <c r="O22" s="25"/>
      <c r="P22" s="25"/>
      <c r="Q22" s="15"/>
      <c r="R22" s="15"/>
    </row>
    <row r="23" spans="1:18" x14ac:dyDescent="0.15">
      <c r="A23" s="1"/>
      <c r="B23" s="1"/>
      <c r="I23" s="26"/>
      <c r="J23" s="26"/>
      <c r="K23" s="26"/>
      <c r="L23" s="26"/>
      <c r="M23" s="26"/>
      <c r="N23" s="26"/>
      <c r="O23" s="25"/>
      <c r="P23" s="25"/>
      <c r="Q23" s="15"/>
      <c r="R23" s="15"/>
    </row>
    <row r="24" spans="1:18" x14ac:dyDescent="0.15">
      <c r="A24" s="1"/>
      <c r="B24" s="1" t="s">
        <v>33</v>
      </c>
      <c r="I24" s="26"/>
      <c r="J24" s="26"/>
      <c r="K24" s="26"/>
      <c r="L24" s="26"/>
      <c r="M24" s="26"/>
      <c r="N24" s="26"/>
      <c r="O24" s="25"/>
      <c r="P24" s="25"/>
      <c r="Q24" s="15"/>
      <c r="R24" s="15"/>
    </row>
    <row r="25" spans="1:18" x14ac:dyDescent="0.15">
      <c r="A25" s="1"/>
      <c r="B25" s="17"/>
      <c r="C25" s="11" t="s">
        <v>20</v>
      </c>
      <c r="D25" s="11"/>
      <c r="E25" s="11"/>
      <c r="F25" s="11"/>
      <c r="G25" s="11"/>
      <c r="H25" s="12"/>
      <c r="I25" s="26"/>
      <c r="J25" s="26"/>
      <c r="K25" s="26"/>
      <c r="L25" s="26"/>
      <c r="M25" s="26"/>
      <c r="N25" s="26"/>
      <c r="O25" s="25"/>
      <c r="P25" s="25"/>
      <c r="Q25" s="15"/>
      <c r="R25" s="15"/>
    </row>
    <row r="26" spans="1:18" x14ac:dyDescent="0.15">
      <c r="B26" s="17"/>
      <c r="C26" s="11" t="s">
        <v>21</v>
      </c>
      <c r="D26" s="11"/>
      <c r="E26" s="11"/>
      <c r="F26" s="11"/>
      <c r="G26" s="11"/>
      <c r="H26" s="12"/>
      <c r="I26" s="26"/>
      <c r="J26" s="26"/>
      <c r="K26" s="26"/>
      <c r="L26" s="26"/>
      <c r="M26" s="26"/>
      <c r="N26" s="26"/>
      <c r="O26" s="25"/>
      <c r="P26" s="25"/>
      <c r="Q26" s="15"/>
      <c r="R26" s="15"/>
    </row>
    <row r="27" spans="1:18" x14ac:dyDescent="0.15">
      <c r="B27" s="13"/>
      <c r="C27" s="10"/>
      <c r="D27" s="10"/>
      <c r="E27" s="10"/>
      <c r="F27" s="10"/>
      <c r="G27" s="10"/>
      <c r="H27" s="10"/>
      <c r="I27" s="26"/>
      <c r="J27" s="26"/>
      <c r="K27" s="26"/>
      <c r="L27" s="26"/>
      <c r="M27" s="26"/>
      <c r="N27" s="26"/>
      <c r="O27" s="25"/>
      <c r="P27" s="25"/>
      <c r="Q27" s="15"/>
      <c r="R27" s="15"/>
    </row>
    <row r="28" spans="1:18" x14ac:dyDescent="0.15">
      <c r="B28" s="3" t="str">
        <f>"①"&amp;IF(B25="○","補助金の使途の内訳",IF(B26="○","補助対象経費の内訳",""))</f>
        <v>①</v>
      </c>
      <c r="I28" s="26"/>
      <c r="J28" s="26"/>
      <c r="K28" s="26"/>
      <c r="L28" s="26"/>
      <c r="M28" s="26"/>
      <c r="N28" s="26"/>
      <c r="O28" s="25"/>
      <c r="P28" s="25"/>
      <c r="Q28" s="15"/>
      <c r="R28" s="15"/>
    </row>
    <row r="29" spans="1:18" x14ac:dyDescent="0.15">
      <c r="A29" s="1"/>
      <c r="B29" s="6"/>
      <c r="C29" s="208" t="s">
        <v>12</v>
      </c>
      <c r="D29" s="210" t="s">
        <v>6</v>
      </c>
      <c r="E29" s="210"/>
      <c r="F29" s="210"/>
      <c r="G29" s="211" t="s">
        <v>24</v>
      </c>
      <c r="H29" s="212" t="s">
        <v>9</v>
      </c>
      <c r="I29" s="20"/>
      <c r="J29" s="26"/>
      <c r="K29" s="26"/>
      <c r="L29" s="26"/>
      <c r="M29" s="26"/>
      <c r="N29" s="26"/>
      <c r="O29" s="25"/>
      <c r="P29" s="25"/>
      <c r="Q29" s="15"/>
      <c r="R29" s="15"/>
    </row>
    <row r="30" spans="1:18" ht="28.5" x14ac:dyDescent="0.15">
      <c r="B30" s="7"/>
      <c r="C30" s="209"/>
      <c r="D30" s="5" t="s">
        <v>7</v>
      </c>
      <c r="E30" s="5" t="s">
        <v>8</v>
      </c>
      <c r="F30" s="5" t="s">
        <v>5</v>
      </c>
      <c r="G30" s="212"/>
      <c r="H30" s="212"/>
      <c r="I30" s="28"/>
      <c r="J30" s="25"/>
      <c r="K30" s="25"/>
      <c r="L30" s="25"/>
      <c r="M30" s="25"/>
      <c r="N30" s="25"/>
      <c r="O30" s="25"/>
      <c r="P30" s="25"/>
      <c r="Q30" s="15"/>
      <c r="R30" s="15"/>
    </row>
    <row r="31" spans="1:18" ht="19.5" customHeight="1" x14ac:dyDescent="0.15">
      <c r="B31" s="197" t="s">
        <v>11</v>
      </c>
      <c r="C31" s="17"/>
      <c r="D31" s="21"/>
      <c r="E31" s="22"/>
      <c r="F31" s="22"/>
      <c r="G31" s="22"/>
      <c r="H31" s="14">
        <f t="shared" ref="H31:H37" si="0">SUM(D31:G31)</f>
        <v>0</v>
      </c>
      <c r="I31" s="29"/>
      <c r="J31" s="25"/>
      <c r="K31" s="25"/>
      <c r="L31" s="25"/>
      <c r="M31" s="25"/>
      <c r="N31" s="25"/>
      <c r="O31" s="25"/>
      <c r="P31" s="25"/>
      <c r="Q31" s="15"/>
      <c r="R31" s="15"/>
    </row>
    <row r="32" spans="1:18" ht="19.5" customHeight="1" x14ac:dyDescent="0.15">
      <c r="B32" s="197"/>
      <c r="C32" s="17"/>
      <c r="D32" s="22"/>
      <c r="E32" s="22"/>
      <c r="F32" s="22"/>
      <c r="G32" s="22"/>
      <c r="H32" s="14">
        <f t="shared" si="0"/>
        <v>0</v>
      </c>
      <c r="I32" s="29"/>
      <c r="J32" s="25"/>
      <c r="K32" s="25"/>
      <c r="L32" s="25"/>
      <c r="M32" s="25"/>
      <c r="N32" s="25"/>
      <c r="O32" s="25"/>
      <c r="P32" s="25"/>
      <c r="Q32" s="15"/>
      <c r="R32" s="15"/>
    </row>
    <row r="33" spans="1:18" ht="19.5" customHeight="1" x14ac:dyDescent="0.15">
      <c r="B33" s="197"/>
      <c r="C33" s="17"/>
      <c r="D33" s="22"/>
      <c r="E33" s="22"/>
      <c r="F33" s="22"/>
      <c r="G33" s="22"/>
      <c r="H33" s="14">
        <f t="shared" si="0"/>
        <v>0</v>
      </c>
      <c r="I33" s="29"/>
      <c r="J33" s="25"/>
      <c r="K33" s="25"/>
      <c r="L33" s="25"/>
      <c r="M33" s="25"/>
      <c r="N33" s="25"/>
      <c r="O33" s="25"/>
      <c r="P33" s="25"/>
      <c r="Q33" s="15"/>
      <c r="R33" s="15"/>
    </row>
    <row r="34" spans="1:18" ht="19.5" customHeight="1" x14ac:dyDescent="0.15">
      <c r="B34" s="197"/>
      <c r="C34" s="17"/>
      <c r="D34" s="22"/>
      <c r="E34" s="22"/>
      <c r="F34" s="22"/>
      <c r="G34" s="22"/>
      <c r="H34" s="14">
        <f t="shared" si="0"/>
        <v>0</v>
      </c>
      <c r="I34" s="29"/>
      <c r="J34" s="25"/>
      <c r="K34" s="25"/>
      <c r="L34" s="25"/>
      <c r="M34" s="25"/>
      <c r="N34" s="25"/>
      <c r="O34" s="25"/>
      <c r="P34" s="25"/>
      <c r="Q34" s="15"/>
      <c r="R34" s="15"/>
    </row>
    <row r="35" spans="1:18" ht="19.5" customHeight="1" x14ac:dyDescent="0.15">
      <c r="B35" s="197"/>
      <c r="C35" s="17"/>
      <c r="D35" s="22"/>
      <c r="E35" s="22"/>
      <c r="F35" s="22"/>
      <c r="G35" s="22"/>
      <c r="H35" s="14">
        <f t="shared" si="0"/>
        <v>0</v>
      </c>
      <c r="I35" s="29"/>
      <c r="J35" s="25"/>
      <c r="K35" s="25"/>
      <c r="L35" s="25"/>
      <c r="M35" s="25"/>
      <c r="N35" s="25"/>
      <c r="O35" s="25"/>
      <c r="P35" s="25"/>
      <c r="Q35" s="15"/>
      <c r="R35" s="15"/>
    </row>
    <row r="36" spans="1:18" ht="19.5" customHeight="1" x14ac:dyDescent="0.15">
      <c r="B36" s="197"/>
      <c r="C36" s="17"/>
      <c r="D36" s="22"/>
      <c r="E36" s="22"/>
      <c r="F36" s="22"/>
      <c r="G36" s="22"/>
      <c r="H36" s="14">
        <f t="shared" si="0"/>
        <v>0</v>
      </c>
      <c r="I36" s="29"/>
      <c r="J36" s="25"/>
      <c r="K36" s="25"/>
      <c r="L36" s="25"/>
      <c r="M36" s="25"/>
      <c r="N36" s="25"/>
      <c r="O36" s="25"/>
      <c r="P36" s="25"/>
      <c r="Q36" s="15"/>
      <c r="R36" s="15"/>
    </row>
    <row r="37" spans="1:18" ht="19.5" customHeight="1" x14ac:dyDescent="0.15">
      <c r="B37" s="197"/>
      <c r="C37" s="17"/>
      <c r="D37" s="22"/>
      <c r="E37" s="22"/>
      <c r="F37" s="22"/>
      <c r="G37" s="22">
        <v>10</v>
      </c>
      <c r="H37" s="14">
        <f t="shared" si="0"/>
        <v>10</v>
      </c>
      <c r="I37" s="29"/>
      <c r="J37" s="25"/>
      <c r="K37" s="25"/>
      <c r="L37" s="25"/>
      <c r="M37" s="25"/>
      <c r="N37" s="25"/>
      <c r="O37" s="25"/>
      <c r="P37" s="25"/>
      <c r="Q37" s="15"/>
      <c r="R37" s="15"/>
    </row>
    <row r="38" spans="1:18" ht="19.5" customHeight="1" x14ac:dyDescent="0.15">
      <c r="B38" s="197"/>
      <c r="C38" s="4" t="s">
        <v>9</v>
      </c>
      <c r="D38" s="14">
        <f>SUM(D31:D37)</f>
        <v>0</v>
      </c>
      <c r="E38" s="14">
        <f>SUM(E31:E37)</f>
        <v>0</v>
      </c>
      <c r="F38" s="14">
        <f>SUM(F31:F37)</f>
        <v>0</v>
      </c>
      <c r="G38" s="14">
        <f>SUM(G31:G37)</f>
        <v>10</v>
      </c>
      <c r="H38" s="14">
        <f>SUM(H31:H37)</f>
        <v>10</v>
      </c>
      <c r="I38" s="30" t="str">
        <f>IF(B25="○","←５　国庫補助金確定額と一致させてください。",IF(B26="○","←実績報告の対象経費の支出済額と一致させてください",""))</f>
        <v/>
      </c>
      <c r="J38" s="25"/>
      <c r="K38" s="25"/>
      <c r="L38" s="25"/>
      <c r="M38" s="25"/>
      <c r="N38" s="25"/>
      <c r="O38" s="25"/>
      <c r="P38" s="25"/>
      <c r="Q38" s="15"/>
      <c r="R38" s="15"/>
    </row>
    <row r="39" spans="1:18" ht="19.5" customHeight="1" x14ac:dyDescent="0.15">
      <c r="B39" s="8"/>
      <c r="C39" s="9"/>
      <c r="D39" s="10"/>
      <c r="E39" s="10"/>
      <c r="F39" s="10"/>
      <c r="G39" s="10"/>
      <c r="H39" s="10"/>
      <c r="I39" s="26" t="str">
        <f>TEXT(D38,"#,##0")</f>
        <v>0</v>
      </c>
      <c r="J39" s="26" t="str">
        <f>TEXT(E38,"#,##0")</f>
        <v>0</v>
      </c>
      <c r="K39" s="26" t="str">
        <f>TEXT(F38,"#,##0")</f>
        <v>0</v>
      </c>
      <c r="L39" s="26" t="str">
        <f>TEXT(G38,"#,##0")</f>
        <v>10</v>
      </c>
      <c r="M39" s="26" t="str">
        <f>TEXT(H38,"#,##0")</f>
        <v>10</v>
      </c>
    </row>
    <row r="40" spans="1:18" ht="15" thickBot="1" x14ac:dyDescent="0.2">
      <c r="B40" s="3" t="s">
        <v>10</v>
      </c>
      <c r="I40" s="25"/>
      <c r="J40" s="25"/>
      <c r="K40" s="25"/>
      <c r="L40" s="25"/>
      <c r="M40" s="25"/>
      <c r="N40" s="25"/>
      <c r="O40" s="25"/>
      <c r="P40" s="25"/>
      <c r="Q40" s="15"/>
      <c r="R40" s="15"/>
    </row>
    <row r="41" spans="1:18" ht="15" thickBot="1" x14ac:dyDescent="0.2">
      <c r="C41" s="199"/>
      <c r="D41" s="199"/>
      <c r="E41" s="200" t="s">
        <v>22</v>
      </c>
      <c r="F41" s="201" t="str">
        <f>IF(C42="","",C41/C42)</f>
        <v/>
      </c>
      <c r="G41" s="202"/>
      <c r="I41" s="25"/>
      <c r="J41" s="31" t="s">
        <v>35</v>
      </c>
      <c r="K41" s="31"/>
      <c r="L41" s="31"/>
      <c r="M41" s="31"/>
      <c r="N41" s="25"/>
      <c r="O41" s="25"/>
      <c r="P41" s="25"/>
      <c r="Q41" s="15"/>
      <c r="R41" s="15"/>
    </row>
    <row r="42" spans="1:18" ht="15.75" thickTop="1" thickBot="1" x14ac:dyDescent="0.2">
      <c r="C42" s="205"/>
      <c r="D42" s="205"/>
      <c r="E42" s="200"/>
      <c r="F42" s="203"/>
      <c r="G42" s="204"/>
      <c r="I42" s="25"/>
      <c r="J42" s="25" t="s">
        <v>36</v>
      </c>
      <c r="K42" s="25"/>
      <c r="L42" s="25"/>
      <c r="M42" s="25"/>
      <c r="N42" s="25"/>
      <c r="O42" s="25"/>
      <c r="P42" s="25"/>
      <c r="Q42" s="15"/>
      <c r="R42" s="15"/>
    </row>
    <row r="43" spans="1:18" ht="15" thickBot="1" x14ac:dyDescent="0.2">
      <c r="A43" s="1"/>
      <c r="B43" s="1" t="s">
        <v>23</v>
      </c>
      <c r="I43" s="25" t="s">
        <v>28</v>
      </c>
      <c r="K43" s="32"/>
      <c r="L43" s="25"/>
      <c r="M43" s="25"/>
      <c r="N43" s="25"/>
      <c r="O43" s="25"/>
      <c r="P43" s="25"/>
      <c r="Q43" s="15"/>
      <c r="R43" s="15"/>
    </row>
    <row r="44" spans="1:18" ht="15" thickBot="1" x14ac:dyDescent="0.2">
      <c r="A44" s="1"/>
      <c r="B44" s="1"/>
      <c r="F44" s="16" t="str">
        <f>IF(B15&amp;B16&amp;B17&amp;B18="○",0,IF(B19="○",I19,IF(B20="○",K20,IF(B21="○",I21,""))))</f>
        <v/>
      </c>
      <c r="G44" s="1" t="s">
        <v>13</v>
      </c>
      <c r="I44" s="25"/>
      <c r="J44" s="25"/>
      <c r="K44" s="25"/>
      <c r="L44" s="25"/>
      <c r="M44" s="25"/>
      <c r="N44" s="25"/>
      <c r="O44" s="25"/>
      <c r="P44" s="25"/>
      <c r="Q44" s="15"/>
      <c r="R44" s="15"/>
    </row>
    <row r="45" spans="1:18" x14ac:dyDescent="0.15">
      <c r="I45" s="25"/>
      <c r="J45" s="25"/>
      <c r="K45" s="25"/>
      <c r="L45" s="25"/>
      <c r="M45" s="25"/>
      <c r="N45" s="25"/>
      <c r="O45" s="25"/>
      <c r="P45" s="25"/>
      <c r="Q45" s="15"/>
      <c r="R45" s="15"/>
    </row>
    <row r="46" spans="1:18" ht="28.5" customHeight="1" x14ac:dyDescent="0.15">
      <c r="C46" s="206" t="str">
        <f>IF(B19="○",I12&amp;"×8／108×（"&amp;I39&amp;"＋"&amp;J39&amp;"＋"&amp;K39&amp;"）／"&amp;M39&amp;"＝"&amp;L19,IF(B21="○",I12&amp;"×8／108×("&amp;I39&amp;"＋"&amp;J39&amp;"＋"&amp;K39&amp;"）／"&amp;M39&amp;"×②＝"&amp;L21,""))</f>
        <v/>
      </c>
      <c r="D46" s="206"/>
      <c r="E46" s="206"/>
      <c r="F46" s="206"/>
      <c r="G46" s="206"/>
      <c r="H46" s="206"/>
      <c r="I46" s="34" t="s">
        <v>25</v>
      </c>
    </row>
    <row r="47" spans="1:18" ht="28.5" customHeight="1" x14ac:dyDescent="0.15">
      <c r="C47" s="198" t="str">
        <f>IF(B20="○",I12&amp;"×8／108×"&amp;I39&amp;"／"&amp;M39&amp;"＝"&amp;L20&amp;"・・・ａ","")</f>
        <v/>
      </c>
      <c r="D47" s="198"/>
      <c r="E47" s="198"/>
      <c r="F47" s="198"/>
      <c r="G47" s="198"/>
      <c r="H47" s="198"/>
      <c r="I47" s="34" t="s">
        <v>25</v>
      </c>
    </row>
    <row r="48" spans="1:18" ht="28.5" customHeight="1" x14ac:dyDescent="0.15">
      <c r="C48" s="198" t="str">
        <f>IF(B20="○",I12&amp;"×8/108×"&amp;K39&amp;"／"&amp;M39&amp;"×②＝"&amp;M20&amp;"・・・ｂ","")</f>
        <v/>
      </c>
      <c r="D48" s="198"/>
      <c r="E48" s="198"/>
      <c r="F48" s="198"/>
      <c r="G48" s="198"/>
      <c r="H48" s="198"/>
      <c r="I48" s="34" t="s">
        <v>25</v>
      </c>
    </row>
    <row r="49" spans="1:9" x14ac:dyDescent="0.15">
      <c r="C49" s="1" t="str">
        <f>IF(B20="○","ａ＋ｂ＝"&amp;N20,"")</f>
        <v/>
      </c>
      <c r="I49" s="25" t="s">
        <v>25</v>
      </c>
    </row>
    <row r="50" spans="1:9" x14ac:dyDescent="0.15">
      <c r="A50" s="33"/>
      <c r="B50" s="33"/>
      <c r="C50" s="24"/>
      <c r="D50" s="24"/>
      <c r="E50" s="24"/>
      <c r="F50" s="24"/>
      <c r="G50" s="24"/>
      <c r="H50" s="24"/>
      <c r="I50" s="25" t="s">
        <v>26</v>
      </c>
    </row>
    <row r="51" spans="1:9" x14ac:dyDescent="0.15">
      <c r="A51" s="33"/>
      <c r="B51" s="33"/>
      <c r="C51" s="24"/>
      <c r="D51" s="24"/>
      <c r="E51" s="24"/>
      <c r="F51" s="24"/>
      <c r="G51" s="24"/>
      <c r="H51" s="24"/>
    </row>
    <row r="52" spans="1:9" x14ac:dyDescent="0.15">
      <c r="A52" s="33"/>
      <c r="B52" s="33"/>
      <c r="C52" s="24"/>
      <c r="D52" s="24"/>
      <c r="E52" s="24"/>
      <c r="F52" s="24"/>
      <c r="G52" s="24"/>
      <c r="H52" s="24"/>
    </row>
    <row r="53" spans="1:9" x14ac:dyDescent="0.15">
      <c r="A53" s="33"/>
      <c r="B53" s="33"/>
      <c r="C53" s="24"/>
      <c r="D53" s="24"/>
      <c r="E53" s="24"/>
      <c r="F53" s="24"/>
      <c r="G53" s="24"/>
      <c r="H53" s="24"/>
    </row>
    <row r="54" spans="1:9" x14ac:dyDescent="0.15">
      <c r="A54" s="33"/>
      <c r="B54" s="33"/>
      <c r="C54" s="24"/>
      <c r="D54" s="24"/>
      <c r="E54" s="24"/>
      <c r="F54" s="24"/>
      <c r="G54" s="24"/>
      <c r="H54" s="24"/>
    </row>
    <row r="55" spans="1:9" x14ac:dyDescent="0.15">
      <c r="A55" s="33"/>
      <c r="B55" s="33"/>
      <c r="C55" s="24"/>
      <c r="D55" s="24"/>
      <c r="E55" s="24"/>
      <c r="F55" s="24"/>
      <c r="G55" s="24"/>
      <c r="H55" s="24"/>
    </row>
    <row r="56" spans="1:9" x14ac:dyDescent="0.15">
      <c r="A56" s="33"/>
      <c r="B56" s="33"/>
      <c r="C56" s="24"/>
      <c r="D56" s="24"/>
      <c r="E56" s="24"/>
      <c r="F56" s="24"/>
      <c r="G56" s="24"/>
      <c r="H56" s="24"/>
    </row>
    <row r="57" spans="1:9" x14ac:dyDescent="0.15">
      <c r="A57" s="33"/>
      <c r="B57" s="33"/>
      <c r="C57" s="24"/>
      <c r="D57" s="24"/>
      <c r="E57" s="24"/>
      <c r="F57" s="24"/>
      <c r="G57" s="24"/>
      <c r="H57" s="24"/>
    </row>
    <row r="58" spans="1:9" x14ac:dyDescent="0.15">
      <c r="A58" s="33"/>
      <c r="B58" s="33"/>
      <c r="C58" s="24"/>
      <c r="D58" s="24"/>
      <c r="E58" s="24"/>
      <c r="F58" s="24"/>
      <c r="G58" s="24"/>
      <c r="H58" s="24"/>
    </row>
    <row r="59" spans="1:9" x14ac:dyDescent="0.15">
      <c r="A59" s="33"/>
      <c r="B59" s="33"/>
      <c r="C59" s="24"/>
      <c r="D59" s="24"/>
      <c r="E59" s="24"/>
      <c r="F59" s="24"/>
      <c r="G59" s="24"/>
      <c r="H59" s="24"/>
    </row>
    <row r="60" spans="1:9" x14ac:dyDescent="0.15">
      <c r="A60" s="33"/>
      <c r="B60" s="33"/>
      <c r="C60" s="24"/>
      <c r="D60" s="24"/>
      <c r="E60" s="24"/>
      <c r="F60" s="24"/>
      <c r="G60" s="24"/>
      <c r="H60" s="24"/>
    </row>
    <row r="61" spans="1:9" x14ac:dyDescent="0.15">
      <c r="A61" s="33"/>
      <c r="B61" s="33"/>
      <c r="C61" s="24"/>
      <c r="D61" s="24"/>
      <c r="E61" s="24"/>
      <c r="F61" s="24"/>
      <c r="G61" s="24"/>
      <c r="H61" s="24"/>
    </row>
    <row r="62" spans="1:9" x14ac:dyDescent="0.15">
      <c r="A62" s="33"/>
      <c r="B62" s="33"/>
      <c r="C62" s="24"/>
      <c r="D62" s="24"/>
      <c r="E62" s="24"/>
      <c r="F62" s="24"/>
      <c r="G62" s="24"/>
      <c r="H62" s="24"/>
    </row>
  </sheetData>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phoneticPr fontId="2"/>
  <dataValidations count="1">
    <dataValidation type="list" allowBlank="1" showInputMessage="1" showErrorMessage="1" sqref="B15:B21 B25:B26">
      <formula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入力・提出方法</vt:lpstr>
      <vt:lpstr>第6号様式（計算書より自動転記）</vt:lpstr>
      <vt:lpstr>返還額計算書</vt:lpstr>
      <vt:lpstr>Sheet6</vt:lpstr>
      <vt:lpstr>'第6号様式（計算書より自動転記）'!Print_Area</vt:lpstr>
      <vt:lpstr>入力・提出方法!Print_Area</vt:lpstr>
      <vt:lpstr>返還額計算書!Print_Area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千亜紀</dc:creator>
  <cp:lastModifiedBy>user</cp:lastModifiedBy>
  <cp:lastPrinted>2021-12-17T02:59:06Z</cp:lastPrinted>
  <dcterms:created xsi:type="dcterms:W3CDTF">2021-08-26T00:57:43Z</dcterms:created>
  <dcterms:modified xsi:type="dcterms:W3CDTF">2021-12-23T03:33:16Z</dcterms:modified>
</cp:coreProperties>
</file>