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9" sheetId="1" r:id="rId1"/>
  </sheets>
  <definedNames>
    <definedName name="_xlnm.Print_Area" localSheetId="0">'2-9'!$A$1:$O$36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J33" i="1"/>
  <c r="G33" i="1"/>
  <c r="D33" i="1"/>
  <c r="C33" i="1" s="1"/>
  <c r="M32" i="1"/>
  <c r="J32" i="1"/>
  <c r="G32" i="1"/>
  <c r="D32" i="1"/>
  <c r="C32" i="1"/>
  <c r="M31" i="1"/>
  <c r="J31" i="1"/>
  <c r="G31" i="1"/>
  <c r="D31" i="1"/>
  <c r="C31" i="1" s="1"/>
  <c r="O30" i="1"/>
  <c r="N30" i="1"/>
  <c r="M30" i="1"/>
  <c r="L30" i="1"/>
  <c r="K30" i="1"/>
  <c r="J30" i="1" s="1"/>
  <c r="I30" i="1"/>
  <c r="G30" i="1" s="1"/>
  <c r="H30" i="1"/>
  <c r="F30" i="1"/>
  <c r="E30" i="1"/>
  <c r="D30" i="1" s="1"/>
  <c r="C30" i="1" s="1"/>
  <c r="M29" i="1"/>
  <c r="J29" i="1"/>
  <c r="G29" i="1"/>
  <c r="D29" i="1"/>
  <c r="C29" i="1"/>
  <c r="M28" i="1"/>
  <c r="C28" i="1" s="1"/>
  <c r="J28" i="1"/>
  <c r="G28" i="1"/>
  <c r="D28" i="1"/>
  <c r="M27" i="1"/>
  <c r="J27" i="1"/>
  <c r="G27" i="1"/>
  <c r="D27" i="1"/>
  <c r="C27" i="1" s="1"/>
  <c r="M26" i="1"/>
  <c r="J26" i="1"/>
  <c r="G26" i="1"/>
  <c r="C26" i="1" s="1"/>
  <c r="D26" i="1"/>
  <c r="M25" i="1"/>
  <c r="J25" i="1"/>
  <c r="G25" i="1"/>
  <c r="D25" i="1"/>
  <c r="C25" i="1" s="1"/>
  <c r="M24" i="1"/>
  <c r="J24" i="1"/>
  <c r="G24" i="1"/>
  <c r="D24" i="1"/>
  <c r="C24" i="1"/>
  <c r="O23" i="1"/>
  <c r="N23" i="1"/>
  <c r="M23" i="1" s="1"/>
  <c r="L23" i="1"/>
  <c r="J23" i="1" s="1"/>
  <c r="K23" i="1"/>
  <c r="I23" i="1"/>
  <c r="H23" i="1"/>
  <c r="G23" i="1" s="1"/>
  <c r="F23" i="1"/>
  <c r="E23" i="1"/>
  <c r="D23" i="1"/>
  <c r="M22" i="1"/>
  <c r="J22" i="1"/>
  <c r="G22" i="1"/>
  <c r="C22" i="1" s="1"/>
  <c r="D22" i="1"/>
  <c r="M21" i="1"/>
  <c r="J21" i="1"/>
  <c r="G21" i="1"/>
  <c r="D21" i="1"/>
  <c r="C21" i="1"/>
  <c r="M20" i="1"/>
  <c r="C20" i="1" s="1"/>
  <c r="J20" i="1"/>
  <c r="G20" i="1"/>
  <c r="D20" i="1"/>
  <c r="M19" i="1"/>
  <c r="J19" i="1"/>
  <c r="G19" i="1"/>
  <c r="D19" i="1"/>
  <c r="C19" i="1" s="1"/>
  <c r="M18" i="1"/>
  <c r="J18" i="1"/>
  <c r="G18" i="1"/>
  <c r="C18" i="1" s="1"/>
  <c r="D18" i="1"/>
  <c r="M17" i="1"/>
  <c r="J17" i="1"/>
  <c r="G17" i="1"/>
  <c r="D17" i="1"/>
  <c r="C17" i="1" s="1"/>
  <c r="O16" i="1"/>
  <c r="M16" i="1" s="1"/>
  <c r="N16" i="1"/>
  <c r="L16" i="1"/>
  <c r="L9" i="1" s="1"/>
  <c r="L5" i="1" s="1"/>
  <c r="K16" i="1"/>
  <c r="J16" i="1" s="1"/>
  <c r="C16" i="1" s="1"/>
  <c r="I16" i="1"/>
  <c r="H16" i="1"/>
  <c r="G16" i="1"/>
  <c r="F16" i="1"/>
  <c r="E16" i="1"/>
  <c r="D16" i="1"/>
  <c r="M15" i="1"/>
  <c r="J15" i="1"/>
  <c r="G15" i="1"/>
  <c r="D15" i="1"/>
  <c r="C15" i="1" s="1"/>
  <c r="M14" i="1"/>
  <c r="J14" i="1"/>
  <c r="G14" i="1"/>
  <c r="C14" i="1" s="1"/>
  <c r="D14" i="1"/>
  <c r="M13" i="1"/>
  <c r="J13" i="1"/>
  <c r="G13" i="1"/>
  <c r="D13" i="1"/>
  <c r="C13" i="1"/>
  <c r="M12" i="1"/>
  <c r="C12" i="1" s="1"/>
  <c r="J12" i="1"/>
  <c r="G12" i="1"/>
  <c r="D12" i="1"/>
  <c r="M11" i="1"/>
  <c r="J11" i="1"/>
  <c r="G11" i="1"/>
  <c r="D11" i="1"/>
  <c r="C11" i="1" s="1"/>
  <c r="O10" i="1"/>
  <c r="N10" i="1"/>
  <c r="M10" i="1"/>
  <c r="L10" i="1"/>
  <c r="K10" i="1"/>
  <c r="K9" i="1" s="1"/>
  <c r="J10" i="1"/>
  <c r="I10" i="1"/>
  <c r="G10" i="1" s="1"/>
  <c r="H10" i="1"/>
  <c r="F10" i="1"/>
  <c r="E10" i="1"/>
  <c r="E9" i="1" s="1"/>
  <c r="O9" i="1"/>
  <c r="O5" i="1" s="1"/>
  <c r="N9" i="1"/>
  <c r="M9" i="1" s="1"/>
  <c r="F9" i="1"/>
  <c r="F5" i="1" s="1"/>
  <c r="M8" i="1"/>
  <c r="J8" i="1"/>
  <c r="G8" i="1"/>
  <c r="D8" i="1"/>
  <c r="C8" i="1"/>
  <c r="M7" i="1"/>
  <c r="J7" i="1"/>
  <c r="G7" i="1"/>
  <c r="D7" i="1"/>
  <c r="C7" i="1" s="1"/>
  <c r="M6" i="1"/>
  <c r="J6" i="1"/>
  <c r="G6" i="1"/>
  <c r="C6" i="1" s="1"/>
  <c r="D6" i="1"/>
  <c r="D9" i="1" l="1"/>
  <c r="E5" i="1"/>
  <c r="D5" i="1" s="1"/>
  <c r="C23" i="1"/>
  <c r="K5" i="1"/>
  <c r="J5" i="1" s="1"/>
  <c r="J9" i="1"/>
  <c r="H9" i="1"/>
  <c r="I9" i="1"/>
  <c r="I5" i="1" s="1"/>
  <c r="D10" i="1"/>
  <c r="C10" i="1" s="1"/>
  <c r="N5" i="1"/>
  <c r="M5" i="1" s="1"/>
  <c r="C5" i="1" l="1"/>
  <c r="H5" i="1"/>
  <c r="G5" i="1" s="1"/>
  <c r="G9" i="1"/>
  <c r="C9" i="1" s="1"/>
</calcChain>
</file>

<file path=xl/sharedStrings.xml><?xml version="1.0" encoding="utf-8"?>
<sst xmlns="http://schemas.openxmlformats.org/spreadsheetml/2006/main" count="59" uniqueCount="45">
  <si>
    <t>2-9表　病類別医療扶助人員</t>
    <phoneticPr fontId="3"/>
  </si>
  <si>
    <t>令和２年3月（単位：人）</t>
    <rPh sb="0" eb="2">
      <t>レイワ</t>
    </rPh>
    <phoneticPr fontId="4"/>
  </si>
  <si>
    <t>区分</t>
  </si>
  <si>
    <t>福祉事務所名</t>
  </si>
  <si>
    <t>合計</t>
  </si>
  <si>
    <t>入院</t>
  </si>
  <si>
    <t>入院外</t>
  </si>
  <si>
    <t>単給</t>
  </si>
  <si>
    <t>併給</t>
  </si>
  <si>
    <t>小計</t>
  </si>
  <si>
    <t>精神</t>
  </si>
  <si>
    <t>その他</t>
  </si>
  <si>
    <t>県計</t>
    <rPh sb="0" eb="1">
      <t>ケン</t>
    </rPh>
    <rPh sb="1" eb="2">
      <t>ケイ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</si>
  <si>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</si>
  <si>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</si>
  <si>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</si>
  <si>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5"/>
  </si>
  <si>
    <t>横須賀三浦</t>
    <rPh sb="0" eb="3">
      <t>ヨコスカ</t>
    </rPh>
    <rPh sb="3" eb="5">
      <t>ミウラ</t>
    </rPh>
    <phoneticPr fontId="5"/>
  </si>
  <si>
    <t>小計</t>
    <rPh sb="0" eb="2">
      <t>ショウケイ</t>
    </rPh>
    <phoneticPr fontId="5"/>
  </si>
  <si>
    <t>横須賀市</t>
    <rPh sb="0" eb="4">
      <t>ヨコスカシ</t>
    </rPh>
    <phoneticPr fontId="5"/>
  </si>
  <si>
    <t>鎌倉市</t>
    <rPh sb="0" eb="3">
      <t>カマクラシ</t>
    </rPh>
    <phoneticPr fontId="5"/>
  </si>
  <si>
    <t>逗子市</t>
    <rPh sb="0" eb="3">
      <t>ズシシ</t>
    </rPh>
    <phoneticPr fontId="5"/>
  </si>
  <si>
    <t>三浦市</t>
    <rPh sb="0" eb="3">
      <t>ミウラシ</t>
    </rPh>
    <phoneticPr fontId="5"/>
  </si>
  <si>
    <t>鎌倉保健福祉</t>
    <rPh sb="0" eb="2">
      <t>カマクラ</t>
    </rPh>
    <rPh sb="2" eb="4">
      <t>ホケン</t>
    </rPh>
    <rPh sb="4" eb="6">
      <t>フクシ</t>
    </rPh>
    <phoneticPr fontId="5"/>
  </si>
  <si>
    <t>県央</t>
    <rPh sb="0" eb="2">
      <t>ケンオウ</t>
    </rPh>
    <phoneticPr fontId="5"/>
  </si>
  <si>
    <t>厚木市</t>
    <rPh sb="0" eb="3">
      <t>アツギシ</t>
    </rPh>
    <phoneticPr fontId="5"/>
  </si>
  <si>
    <t>大和市</t>
    <rPh sb="0" eb="3">
      <t>ヤマトシ</t>
    </rPh>
    <phoneticPr fontId="5"/>
  </si>
  <si>
    <t>海老名市</t>
    <rPh sb="0" eb="4">
      <t>エビナシ</t>
    </rPh>
    <phoneticPr fontId="5"/>
  </si>
  <si>
    <t>座間市</t>
    <rPh sb="0" eb="3">
      <t>ザマシ</t>
    </rPh>
    <phoneticPr fontId="5"/>
  </si>
  <si>
    <t>綾瀬市</t>
    <rPh sb="0" eb="3">
      <t>アヤセシ</t>
    </rPh>
    <phoneticPr fontId="5"/>
  </si>
  <si>
    <t>厚木保健福祉</t>
    <rPh sb="0" eb="2">
      <t>アツギ</t>
    </rPh>
    <rPh sb="2" eb="4">
      <t>ホケン</t>
    </rPh>
    <rPh sb="4" eb="6">
      <t>フクシ</t>
    </rPh>
    <phoneticPr fontId="5"/>
  </si>
  <si>
    <t>湘南</t>
    <rPh sb="0" eb="2">
      <t>ショウナン</t>
    </rPh>
    <phoneticPr fontId="5"/>
  </si>
  <si>
    <t>平塚市</t>
    <rPh sb="0" eb="3">
      <t>ヒラツカシ</t>
    </rPh>
    <phoneticPr fontId="5"/>
  </si>
  <si>
    <t>藤沢市</t>
    <rPh sb="0" eb="3">
      <t>フジサワシ</t>
    </rPh>
    <phoneticPr fontId="5"/>
  </si>
  <si>
    <t>茅ヶ崎市</t>
    <rPh sb="0" eb="4">
      <t>チガサキシ</t>
    </rPh>
    <phoneticPr fontId="5"/>
  </si>
  <si>
    <t>秦野市</t>
    <rPh sb="0" eb="3">
      <t>ハダノシ</t>
    </rPh>
    <phoneticPr fontId="5"/>
  </si>
  <si>
    <t>伊勢原市</t>
    <rPh sb="0" eb="4">
      <t>イセハラシ</t>
    </rPh>
    <phoneticPr fontId="5"/>
  </si>
  <si>
    <t>平塚保健福祉</t>
    <rPh sb="0" eb="2">
      <t>ヒラツカ</t>
    </rPh>
    <rPh sb="2" eb="4">
      <t>ホケン</t>
    </rPh>
    <rPh sb="4" eb="6">
      <t>フクシ</t>
    </rPh>
    <phoneticPr fontId="5"/>
  </si>
  <si>
    <t>県西</t>
    <rPh sb="0" eb="2">
      <t>ケンセイ</t>
    </rPh>
    <phoneticPr fontId="5"/>
  </si>
  <si>
    <t>小田原市</t>
    <rPh sb="0" eb="4">
      <t>オダワラシ</t>
    </rPh>
    <phoneticPr fontId="5"/>
  </si>
  <si>
    <t>南足柄市</t>
    <rPh sb="0" eb="4">
      <t>ミナミアシガラシ</t>
    </rPh>
    <phoneticPr fontId="5"/>
  </si>
  <si>
    <t>小田原保健福祉</t>
    <rPh sb="0" eb="3">
      <t>オダワラシ</t>
    </rPh>
    <rPh sb="3" eb="5">
      <t>ホケン</t>
    </rPh>
    <rPh sb="5" eb="7">
      <t>フクシ</t>
    </rPh>
    <phoneticPr fontId="5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</si>
  <si>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5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</si>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</sst>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ｺﾞｼｯｸ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2" fillId="2" borderId="1" xfId="1" applyFont="1" applyFill="1" applyBorder="1" applyAlignment="1"/>
    <xf numFmtId="38" fontId="2" fillId="2" borderId="0" xfId="1" applyFont="1" applyFill="1" applyBorder="1" applyAlignment="1"/>
    <xf numFmtId="38" fontId="2" fillId="2" borderId="0" xfId="1" applyFont="1" applyFill="1" applyBorder="1" applyAlignment="1">
      <alignment horizontal="center"/>
    </xf>
    <xf numFmtId="38" fontId="2" fillId="2" borderId="0" xfId="1" applyFont="1" applyFill="1" applyBorder="1" applyAlignment="1">
      <alignment horizontal="right"/>
    </xf>
    <xf numFmtId="38" fontId="2" fillId="2" borderId="0" xfId="1" applyNumberFormat="1" applyFont="1" applyFill="1" applyAlignment="1"/>
    <xf numFmtId="38" fontId="2" fillId="3" borderId="2" xfId="1" applyFont="1" applyFill="1" applyBorder="1" applyAlignment="1">
      <alignment horizontal="distributed" vertical="center" justifyLastLine="1" shrinkToFit="1"/>
    </xf>
    <xf numFmtId="38" fontId="2" fillId="3" borderId="3" xfId="1" applyFont="1" applyFill="1" applyBorder="1" applyAlignment="1">
      <alignment horizontal="distributed" vertical="center" justifyLastLine="1"/>
    </xf>
    <xf numFmtId="38" fontId="2" fillId="3" borderId="4" xfId="1" applyFont="1" applyFill="1" applyBorder="1" applyAlignment="1">
      <alignment horizontal="distributed" vertical="center" justifyLastLine="1"/>
    </xf>
    <xf numFmtId="38" fontId="2" fillId="3" borderId="5" xfId="1" applyFont="1" applyFill="1" applyBorder="1" applyAlignment="1">
      <alignment horizontal="distributed" vertical="center" justifyLastLine="1"/>
    </xf>
    <xf numFmtId="38" fontId="2" fillId="3" borderId="6" xfId="1" applyFont="1" applyFill="1" applyBorder="1" applyAlignment="1">
      <alignment horizontal="distributed" vertical="center" justifyLastLine="1"/>
    </xf>
    <xf numFmtId="38" fontId="2" fillId="3" borderId="7" xfId="1" applyFont="1" applyFill="1" applyBorder="1" applyAlignment="1">
      <alignment horizontal="distributed" vertical="center" justifyLastLine="1"/>
    </xf>
    <xf numFmtId="38" fontId="2" fillId="3" borderId="8" xfId="1" applyFont="1" applyFill="1" applyBorder="1" applyAlignment="1">
      <alignment horizontal="distributed" vertical="center" justifyLastLine="1" shrinkToFit="1"/>
    </xf>
    <xf numFmtId="38" fontId="2" fillId="3" borderId="9" xfId="1" applyFont="1" applyFill="1" applyBorder="1" applyAlignment="1">
      <alignment horizontal="distributed" vertical="center" justifyLastLine="1"/>
    </xf>
    <xf numFmtId="38" fontId="2" fillId="3" borderId="10" xfId="1" applyFont="1" applyFill="1" applyBorder="1" applyAlignment="1">
      <alignment horizontal="distributed" vertical="center" justifyLastLine="1"/>
    </xf>
    <xf numFmtId="38" fontId="2" fillId="3" borderId="11" xfId="1" applyFont="1" applyFill="1" applyBorder="1" applyAlignment="1">
      <alignment horizontal="distributed" vertical="center" justifyLastLine="1"/>
    </xf>
    <xf numFmtId="38" fontId="2" fillId="3" borderId="12" xfId="1" applyFont="1" applyFill="1" applyBorder="1" applyAlignment="1">
      <alignment horizontal="distributed" vertical="center" justifyLastLine="1"/>
    </xf>
    <xf numFmtId="38" fontId="2" fillId="3" borderId="13" xfId="1" applyFont="1" applyFill="1" applyBorder="1" applyAlignment="1">
      <alignment horizontal="distributed" vertical="center" justifyLastLine="1"/>
    </xf>
    <xf numFmtId="38" fontId="2" fillId="3" borderId="14" xfId="1" applyFont="1" applyFill="1" applyBorder="1" applyAlignment="1">
      <alignment horizontal="distributed" vertical="center" justifyLastLine="1"/>
    </xf>
    <xf numFmtId="38" fontId="2" fillId="3" borderId="15" xfId="1" applyFont="1" applyFill="1" applyBorder="1" applyAlignment="1">
      <alignment horizontal="distributed" vertical="center" justifyLastLine="1"/>
    </xf>
    <xf numFmtId="38" fontId="2" fillId="3" borderId="16" xfId="1" applyFont="1" applyFill="1" applyBorder="1" applyAlignment="1">
      <alignment horizontal="distributed" vertical="center" justifyLastLine="1" shrinkToFit="1"/>
    </xf>
    <xf numFmtId="38" fontId="2" fillId="3" borderId="17" xfId="1" applyFont="1" applyFill="1" applyBorder="1" applyAlignment="1">
      <alignment horizontal="distributed" vertical="center" justifyLastLine="1"/>
    </xf>
    <xf numFmtId="38" fontId="2" fillId="3" borderId="18" xfId="1" applyFont="1" applyFill="1" applyBorder="1" applyAlignment="1">
      <alignment horizontal="distributed" vertical="center" justifyLastLine="1"/>
    </xf>
    <xf numFmtId="38" fontId="2" fillId="3" borderId="19" xfId="1" applyFont="1" applyFill="1" applyBorder="1" applyAlignment="1">
      <alignment horizontal="distributed" vertical="center" justifyLastLine="1"/>
    </xf>
    <xf numFmtId="38" fontId="2" fillId="3" borderId="20" xfId="1" applyFont="1" applyFill="1" applyBorder="1" applyAlignment="1">
      <alignment horizontal="distributed" vertical="center" justifyLastLine="1"/>
    </xf>
    <xf numFmtId="38" fontId="2" fillId="3" borderId="21" xfId="1" applyFont="1" applyFill="1" applyBorder="1" applyAlignment="1">
      <alignment horizontal="distributed" vertical="center" justifyLastLine="1"/>
    </xf>
    <xf numFmtId="38" fontId="2" fillId="3" borderId="22" xfId="1" applyFont="1" applyFill="1" applyBorder="1" applyAlignment="1">
      <alignment horizontal="distributed" vertical="center" justifyLastLine="1"/>
    </xf>
    <xf numFmtId="38" fontId="2" fillId="3" borderId="18" xfId="1" applyFont="1" applyFill="1" applyBorder="1" applyAlignment="1">
      <alignment horizontal="distributed" vertical="center" justifyLastLine="1"/>
    </xf>
    <xf numFmtId="0" fontId="2" fillId="4" borderId="23" xfId="0" applyFont="1" applyFill="1" applyBorder="1" applyAlignment="1">
      <alignment horizontal="distributed" vertical="center" justifyLastLine="1"/>
    </xf>
    <xf numFmtId="0" fontId="2" fillId="4" borderId="24" xfId="0" applyFont="1" applyFill="1" applyBorder="1" applyAlignment="1">
      <alignment horizontal="distributed" vertical="center" justifyLastLine="1"/>
    </xf>
    <xf numFmtId="41" fontId="6" fillId="4" borderId="25" xfId="1" applyNumberFormat="1" applyFont="1" applyFill="1" applyBorder="1" applyAlignment="1">
      <alignment horizontal="right" vertical="center"/>
    </xf>
    <xf numFmtId="41" fontId="6" fillId="4" borderId="26" xfId="1" applyNumberFormat="1" applyFont="1" applyFill="1" applyBorder="1" applyAlignment="1">
      <alignment horizontal="right" vertical="center"/>
    </xf>
    <xf numFmtId="41" fontId="6" fillId="4" borderId="27" xfId="1" applyNumberFormat="1" applyFont="1" applyFill="1" applyBorder="1" applyAlignment="1">
      <alignment horizontal="right" vertical="center"/>
    </xf>
    <xf numFmtId="41" fontId="6" fillId="4" borderId="28" xfId="1" applyNumberFormat="1" applyFont="1" applyFill="1" applyBorder="1" applyAlignment="1">
      <alignment horizontal="right" vertical="center"/>
    </xf>
    <xf numFmtId="41" fontId="6" fillId="4" borderId="29" xfId="1" applyNumberFormat="1" applyFont="1" applyFill="1" applyBorder="1" applyAlignment="1">
      <alignment horizontal="right" vertical="center"/>
    </xf>
    <xf numFmtId="41" fontId="6" fillId="4" borderId="30" xfId="1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center" vertical="distributed" textRotation="255" justifyLastLine="1"/>
    </xf>
    <xf numFmtId="0" fontId="2" fillId="2" borderId="32" xfId="0" applyFont="1" applyFill="1" applyBorder="1" applyAlignment="1">
      <alignment vertical="center"/>
    </xf>
    <xf numFmtId="41" fontId="6" fillId="4" borderId="33" xfId="1" applyNumberFormat="1" applyFont="1" applyFill="1" applyBorder="1" applyAlignment="1">
      <alignment horizontal="right" vertical="center"/>
    </xf>
    <xf numFmtId="41" fontId="6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6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6" fillId="0" borderId="33" xfId="1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center" vertical="distributed" textRotation="255" justifyLastLine="1"/>
    </xf>
    <xf numFmtId="0" fontId="2" fillId="2" borderId="40" xfId="0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/>
    </xf>
    <xf numFmtId="41" fontId="6" fillId="0" borderId="43" xfId="1" applyNumberFormat="1" applyFont="1" applyFill="1" applyBorder="1" applyAlignment="1">
      <alignment horizontal="right" vertical="center"/>
    </xf>
    <xf numFmtId="41" fontId="2" fillId="0" borderId="44" xfId="1" applyNumberFormat="1" applyFont="1" applyFill="1" applyBorder="1" applyAlignment="1">
      <alignment horizontal="right" vertical="center"/>
    </xf>
    <xf numFmtId="41" fontId="6" fillId="0" borderId="18" xfId="1" applyNumberFormat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38" fontId="2" fillId="2" borderId="0" xfId="1" applyNumberFormat="1" applyFont="1" applyFill="1" applyAlignment="1">
      <alignment horizontal="distributed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4" borderId="45" xfId="0" applyFont="1" applyFill="1" applyBorder="1" applyAlignment="1">
      <alignment horizontal="distributed" vertical="center" justifyLastLine="1"/>
    </xf>
    <xf numFmtId="41" fontId="6" fillId="4" borderId="34" xfId="1" applyNumberFormat="1" applyFont="1" applyFill="1" applyBorder="1" applyAlignment="1">
      <alignment horizontal="right" vertical="center"/>
    </xf>
    <xf numFmtId="41" fontId="6" fillId="4" borderId="35" xfId="1" applyNumberFormat="1" applyFont="1" applyFill="1" applyBorder="1" applyAlignment="1">
      <alignment horizontal="right" vertical="center"/>
    </xf>
    <xf numFmtId="41" fontId="6" fillId="4" borderId="36" xfId="1" applyNumberFormat="1" applyFont="1" applyFill="1" applyBorder="1" applyAlignment="1">
      <alignment horizontal="right" vertical="center"/>
    </xf>
    <xf numFmtId="41" fontId="6" fillId="4" borderId="37" xfId="1" applyNumberFormat="1" applyFont="1" applyFill="1" applyBorder="1" applyAlignment="1">
      <alignment horizontal="right" vertical="center"/>
    </xf>
    <xf numFmtId="41" fontId="6" fillId="4" borderId="38" xfId="1" applyNumberFormat="1" applyFont="1" applyFill="1" applyBorder="1" applyAlignment="1">
      <alignment horizontal="right" vertical="center"/>
    </xf>
    <xf numFmtId="41" fontId="2" fillId="4" borderId="35" xfId="1" applyNumberFormat="1" applyFont="1" applyFill="1" applyBorder="1" applyAlignment="1">
      <alignment horizontal="right" vertical="center"/>
    </xf>
    <xf numFmtId="0" fontId="2" fillId="2" borderId="46" xfId="0" applyFont="1" applyFill="1" applyBorder="1" applyAlignment="1">
      <alignment vertical="center"/>
    </xf>
    <xf numFmtId="41" fontId="6" fillId="4" borderId="47" xfId="1" applyNumberFormat="1" applyFont="1" applyFill="1" applyBorder="1" applyAlignment="1">
      <alignment horizontal="right" vertical="center"/>
    </xf>
    <xf numFmtId="41" fontId="6" fillId="0" borderId="48" xfId="1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41" fontId="6" fillId="0" borderId="51" xfId="1" applyNumberFormat="1" applyFont="1" applyFill="1" applyBorder="1" applyAlignment="1">
      <alignment horizontal="right" vertical="center"/>
    </xf>
    <xf numFmtId="41" fontId="2" fillId="0" borderId="52" xfId="1" applyNumberFormat="1" applyFont="1" applyFill="1" applyBorder="1" applyAlignment="1">
      <alignment horizontal="right" vertical="center"/>
    </xf>
    <xf numFmtId="41" fontId="6" fillId="0" borderId="47" xfId="1" applyNumberFormat="1" applyFont="1" applyFill="1" applyBorder="1" applyAlignment="1">
      <alignment horizontal="right" vertical="center"/>
    </xf>
    <xf numFmtId="0" fontId="2" fillId="2" borderId="53" xfId="0" applyFont="1" applyFill="1" applyBorder="1" applyAlignment="1">
      <alignment vertical="center"/>
    </xf>
    <xf numFmtId="41" fontId="6" fillId="4" borderId="54" xfId="1" applyNumberFormat="1" applyFont="1" applyFill="1" applyBorder="1" applyAlignment="1">
      <alignment horizontal="right" vertical="center"/>
    </xf>
    <xf numFmtId="41" fontId="6" fillId="0" borderId="55" xfId="1" applyNumberFormat="1" applyFont="1" applyFill="1" applyBorder="1" applyAlignment="1">
      <alignment horizontal="right" vertical="center"/>
    </xf>
    <xf numFmtId="41" fontId="2" fillId="0" borderId="56" xfId="1" applyNumberFormat="1" applyFont="1" applyFill="1" applyBorder="1" applyAlignment="1">
      <alignment horizontal="right" vertical="center"/>
    </xf>
    <xf numFmtId="41" fontId="2" fillId="0" borderId="57" xfId="1" applyNumberFormat="1" applyFont="1" applyFill="1" applyBorder="1" applyAlignment="1">
      <alignment horizontal="right" vertical="center"/>
    </xf>
    <xf numFmtId="41" fontId="6" fillId="0" borderId="58" xfId="1" applyNumberFormat="1" applyFont="1" applyFill="1" applyBorder="1" applyAlignment="1">
      <alignment horizontal="right" vertical="center"/>
    </xf>
    <xf numFmtId="41" fontId="2" fillId="0" borderId="59" xfId="1" applyNumberFormat="1" applyFont="1" applyFill="1" applyBorder="1" applyAlignment="1">
      <alignment horizontal="right" vertical="center"/>
    </xf>
    <xf numFmtId="41" fontId="6" fillId="0" borderId="54" xfId="1" applyNumberFormat="1" applyFont="1" applyFill="1" applyBorder="1" applyAlignment="1">
      <alignment horizontal="right" vertical="center"/>
    </xf>
    <xf numFmtId="41" fontId="2" fillId="0" borderId="54" xfId="1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distributed" textRotation="255" justifyLastLine="1"/>
    </xf>
    <xf numFmtId="0" fontId="2" fillId="2" borderId="60" xfId="0" applyFont="1" applyFill="1" applyBorder="1" applyAlignment="1">
      <alignment vertical="center"/>
    </xf>
    <xf numFmtId="41" fontId="6" fillId="4" borderId="61" xfId="1" applyNumberFormat="1" applyFont="1" applyFill="1" applyBorder="1" applyAlignment="1">
      <alignment horizontal="right" vertical="center"/>
    </xf>
    <xf numFmtId="41" fontId="2" fillId="0" borderId="62" xfId="1" applyNumberFormat="1" applyFont="1" applyFill="1" applyBorder="1" applyAlignment="1">
      <alignment horizontal="right" vertical="center"/>
    </xf>
    <xf numFmtId="41" fontId="2" fillId="0" borderId="63" xfId="1" applyNumberFormat="1" applyFont="1" applyFill="1" applyBorder="1" applyAlignment="1">
      <alignment horizontal="right" vertical="center"/>
    </xf>
    <xf numFmtId="41" fontId="2" fillId="0" borderId="64" xfId="1" applyNumberFormat="1" applyFont="1" applyFill="1" applyBorder="1" applyAlignment="1">
      <alignment horizontal="right" vertical="center"/>
    </xf>
    <xf numFmtId="41" fontId="6" fillId="0" borderId="65" xfId="1" applyNumberFormat="1" applyFont="1" applyFill="1" applyBorder="1" applyAlignment="1">
      <alignment horizontal="right" vertical="center"/>
    </xf>
    <xf numFmtId="41" fontId="2" fillId="0" borderId="66" xfId="1" applyNumberFormat="1" applyFont="1" applyFill="1" applyBorder="1" applyAlignment="1">
      <alignment horizontal="right" vertical="center"/>
    </xf>
    <xf numFmtId="41" fontId="2" fillId="0" borderId="61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67" xfId="0" applyFont="1" applyFill="1" applyBorder="1" applyAlignment="1">
      <alignment horizontal="distributed" vertical="center" justifyLastLine="1"/>
    </xf>
    <xf numFmtId="41" fontId="6" fillId="4" borderId="68" xfId="1" applyNumberFormat="1" applyFont="1" applyFill="1" applyBorder="1" applyAlignment="1">
      <alignment horizontal="right" vertical="center"/>
    </xf>
    <xf numFmtId="41" fontId="6" fillId="4" borderId="69" xfId="1" applyNumberFormat="1" applyFont="1" applyFill="1" applyBorder="1" applyAlignment="1">
      <alignment horizontal="right" vertical="center"/>
    </xf>
    <xf numFmtId="41" fontId="6" fillId="4" borderId="70" xfId="1" applyNumberFormat="1" applyFont="1" applyFill="1" applyBorder="1" applyAlignment="1">
      <alignment horizontal="right" vertical="center"/>
    </xf>
    <xf numFmtId="41" fontId="6" fillId="4" borderId="71" xfId="1" applyNumberFormat="1" applyFont="1" applyFill="1" applyBorder="1" applyAlignment="1">
      <alignment horizontal="right" vertical="center"/>
    </xf>
    <xf numFmtId="41" fontId="6" fillId="4" borderId="72" xfId="1" applyNumberFormat="1" applyFont="1" applyFill="1" applyBorder="1" applyAlignment="1">
      <alignment horizontal="right" vertical="center"/>
    </xf>
    <xf numFmtId="41" fontId="6" fillId="4" borderId="73" xfId="1" applyNumberFormat="1" applyFont="1" applyFill="1" applyBorder="1" applyAlignment="1">
      <alignment horizontal="right" vertical="center"/>
    </xf>
    <xf numFmtId="41" fontId="6" fillId="0" borderId="62" xfId="1" applyNumberFormat="1" applyFont="1" applyFill="1" applyBorder="1" applyAlignment="1">
      <alignment horizontal="right" vertical="center"/>
    </xf>
    <xf numFmtId="41" fontId="6" fillId="0" borderId="61" xfId="1" applyNumberFormat="1" applyFont="1" applyFill="1" applyBorder="1" applyAlignment="1">
      <alignment horizontal="right" vertical="center"/>
    </xf>
    <xf numFmtId="0" fontId="2" fillId="2" borderId="60" xfId="0" applyFont="1" applyFill="1" applyBorder="1" applyAlignment="1">
      <alignment vertical="center" wrapText="1"/>
    </xf>
    <xf numFmtId="41" fontId="2" fillId="4" borderId="70" xfId="1" applyNumberFormat="1" applyFont="1" applyFill="1" applyBorder="1" applyAlignment="1">
      <alignment horizontal="right" vertical="center"/>
    </xf>
    <xf numFmtId="0" fontId="2" fillId="0" borderId="6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O36"/>
  <sheetViews>
    <sheetView tabSelected="1" zoomScale="80" zoomScaleNormal="80" zoomScaleSheetLayoutView="100" workbookViewId="0">
      <pane xSplit="2" ySplit="4" topLeftCell="C5" activePane="bottomRight" state="frozen"/>
      <selection activeCell="I22" sqref="I22"/>
      <selection pane="topRight" activeCell="I22" sqref="I22"/>
      <selection pane="bottomLeft" activeCell="I22" sqref="I22"/>
      <selection pane="bottomRight" activeCell="C6" sqref="C6"/>
    </sheetView>
  </sheetViews>
  <sheetFormatPr defaultRowHeight="17.5" x14ac:dyDescent="0.6"/>
  <cols>
    <col min="1" max="1" width="3.75" style="5" customWidth="1"/>
    <col min="2" max="2" width="20" style="5" customWidth="1"/>
    <col min="3" max="3" width="10.33203125" style="5" bestFit="1" customWidth="1"/>
    <col min="4" max="15" width="10" style="5" customWidth="1"/>
    <col min="16" max="256" width="8.6640625" style="5"/>
    <col min="257" max="257" width="4.83203125" style="5" customWidth="1"/>
    <col min="258" max="258" width="26" style="5" customWidth="1"/>
    <col min="259" max="259" width="11.25" style="5" customWidth="1"/>
    <col min="260" max="271" width="10" style="5" customWidth="1"/>
    <col min="272" max="512" width="8.6640625" style="5"/>
    <col min="513" max="513" width="4.83203125" style="5" customWidth="1"/>
    <col min="514" max="514" width="26" style="5" customWidth="1"/>
    <col min="515" max="515" width="11.25" style="5" customWidth="1"/>
    <col min="516" max="527" width="10" style="5" customWidth="1"/>
    <col min="528" max="768" width="8.6640625" style="5"/>
    <col min="769" max="769" width="4.83203125" style="5" customWidth="1"/>
    <col min="770" max="770" width="26" style="5" customWidth="1"/>
    <col min="771" max="771" width="11.25" style="5" customWidth="1"/>
    <col min="772" max="783" width="10" style="5" customWidth="1"/>
    <col min="784" max="1024" width="8.6640625" style="5"/>
    <col min="1025" max="1025" width="4.83203125" style="5" customWidth="1"/>
    <col min="1026" max="1026" width="26" style="5" customWidth="1"/>
    <col min="1027" max="1027" width="11.25" style="5" customWidth="1"/>
    <col min="1028" max="1039" width="10" style="5" customWidth="1"/>
    <col min="1040" max="1280" width="8.6640625" style="5"/>
    <col min="1281" max="1281" width="4.83203125" style="5" customWidth="1"/>
    <col min="1282" max="1282" width="26" style="5" customWidth="1"/>
    <col min="1283" max="1283" width="11.25" style="5" customWidth="1"/>
    <col min="1284" max="1295" width="10" style="5" customWidth="1"/>
    <col min="1296" max="1536" width="8.6640625" style="5"/>
    <col min="1537" max="1537" width="4.83203125" style="5" customWidth="1"/>
    <col min="1538" max="1538" width="26" style="5" customWidth="1"/>
    <col min="1539" max="1539" width="11.25" style="5" customWidth="1"/>
    <col min="1540" max="1551" width="10" style="5" customWidth="1"/>
    <col min="1552" max="1792" width="8.6640625" style="5"/>
    <col min="1793" max="1793" width="4.83203125" style="5" customWidth="1"/>
    <col min="1794" max="1794" width="26" style="5" customWidth="1"/>
    <col min="1795" max="1795" width="11.25" style="5" customWidth="1"/>
    <col min="1796" max="1807" width="10" style="5" customWidth="1"/>
    <col min="1808" max="2048" width="8.6640625" style="5"/>
    <col min="2049" max="2049" width="4.83203125" style="5" customWidth="1"/>
    <col min="2050" max="2050" width="26" style="5" customWidth="1"/>
    <col min="2051" max="2051" width="11.25" style="5" customWidth="1"/>
    <col min="2052" max="2063" width="10" style="5" customWidth="1"/>
    <col min="2064" max="2304" width="8.6640625" style="5"/>
    <col min="2305" max="2305" width="4.83203125" style="5" customWidth="1"/>
    <col min="2306" max="2306" width="26" style="5" customWidth="1"/>
    <col min="2307" max="2307" width="11.25" style="5" customWidth="1"/>
    <col min="2308" max="2319" width="10" style="5" customWidth="1"/>
    <col min="2320" max="2560" width="8.6640625" style="5"/>
    <col min="2561" max="2561" width="4.83203125" style="5" customWidth="1"/>
    <col min="2562" max="2562" width="26" style="5" customWidth="1"/>
    <col min="2563" max="2563" width="11.25" style="5" customWidth="1"/>
    <col min="2564" max="2575" width="10" style="5" customWidth="1"/>
    <col min="2576" max="2816" width="8.6640625" style="5"/>
    <col min="2817" max="2817" width="4.83203125" style="5" customWidth="1"/>
    <col min="2818" max="2818" width="26" style="5" customWidth="1"/>
    <col min="2819" max="2819" width="11.25" style="5" customWidth="1"/>
    <col min="2820" max="2831" width="10" style="5" customWidth="1"/>
    <col min="2832" max="3072" width="8.6640625" style="5"/>
    <col min="3073" max="3073" width="4.83203125" style="5" customWidth="1"/>
    <col min="3074" max="3074" width="26" style="5" customWidth="1"/>
    <col min="3075" max="3075" width="11.25" style="5" customWidth="1"/>
    <col min="3076" max="3087" width="10" style="5" customWidth="1"/>
    <col min="3088" max="3328" width="8.6640625" style="5"/>
    <col min="3329" max="3329" width="4.83203125" style="5" customWidth="1"/>
    <col min="3330" max="3330" width="26" style="5" customWidth="1"/>
    <col min="3331" max="3331" width="11.25" style="5" customWidth="1"/>
    <col min="3332" max="3343" width="10" style="5" customWidth="1"/>
    <col min="3344" max="3584" width="8.6640625" style="5"/>
    <col min="3585" max="3585" width="4.83203125" style="5" customWidth="1"/>
    <col min="3586" max="3586" width="26" style="5" customWidth="1"/>
    <col min="3587" max="3587" width="11.25" style="5" customWidth="1"/>
    <col min="3588" max="3599" width="10" style="5" customWidth="1"/>
    <col min="3600" max="3840" width="8.6640625" style="5"/>
    <col min="3841" max="3841" width="4.83203125" style="5" customWidth="1"/>
    <col min="3842" max="3842" width="26" style="5" customWidth="1"/>
    <col min="3843" max="3843" width="11.25" style="5" customWidth="1"/>
    <col min="3844" max="3855" width="10" style="5" customWidth="1"/>
    <col min="3856" max="4096" width="8.6640625" style="5"/>
    <col min="4097" max="4097" width="4.83203125" style="5" customWidth="1"/>
    <col min="4098" max="4098" width="26" style="5" customWidth="1"/>
    <col min="4099" max="4099" width="11.25" style="5" customWidth="1"/>
    <col min="4100" max="4111" width="10" style="5" customWidth="1"/>
    <col min="4112" max="4352" width="8.6640625" style="5"/>
    <col min="4353" max="4353" width="4.83203125" style="5" customWidth="1"/>
    <col min="4354" max="4354" width="26" style="5" customWidth="1"/>
    <col min="4355" max="4355" width="11.25" style="5" customWidth="1"/>
    <col min="4356" max="4367" width="10" style="5" customWidth="1"/>
    <col min="4368" max="4608" width="8.6640625" style="5"/>
    <col min="4609" max="4609" width="4.83203125" style="5" customWidth="1"/>
    <col min="4610" max="4610" width="26" style="5" customWidth="1"/>
    <col min="4611" max="4611" width="11.25" style="5" customWidth="1"/>
    <col min="4612" max="4623" width="10" style="5" customWidth="1"/>
    <col min="4624" max="4864" width="8.6640625" style="5"/>
    <col min="4865" max="4865" width="4.83203125" style="5" customWidth="1"/>
    <col min="4866" max="4866" width="26" style="5" customWidth="1"/>
    <col min="4867" max="4867" width="11.25" style="5" customWidth="1"/>
    <col min="4868" max="4879" width="10" style="5" customWidth="1"/>
    <col min="4880" max="5120" width="8.6640625" style="5"/>
    <col min="5121" max="5121" width="4.83203125" style="5" customWidth="1"/>
    <col min="5122" max="5122" width="26" style="5" customWidth="1"/>
    <col min="5123" max="5123" width="11.25" style="5" customWidth="1"/>
    <col min="5124" max="5135" width="10" style="5" customWidth="1"/>
    <col min="5136" max="5376" width="8.6640625" style="5"/>
    <col min="5377" max="5377" width="4.83203125" style="5" customWidth="1"/>
    <col min="5378" max="5378" width="26" style="5" customWidth="1"/>
    <col min="5379" max="5379" width="11.25" style="5" customWidth="1"/>
    <col min="5380" max="5391" width="10" style="5" customWidth="1"/>
    <col min="5392" max="5632" width="8.6640625" style="5"/>
    <col min="5633" max="5633" width="4.83203125" style="5" customWidth="1"/>
    <col min="5634" max="5634" width="26" style="5" customWidth="1"/>
    <col min="5635" max="5635" width="11.25" style="5" customWidth="1"/>
    <col min="5636" max="5647" width="10" style="5" customWidth="1"/>
    <col min="5648" max="5888" width="8.6640625" style="5"/>
    <col min="5889" max="5889" width="4.83203125" style="5" customWidth="1"/>
    <col min="5890" max="5890" width="26" style="5" customWidth="1"/>
    <col min="5891" max="5891" width="11.25" style="5" customWidth="1"/>
    <col min="5892" max="5903" width="10" style="5" customWidth="1"/>
    <col min="5904" max="6144" width="8.6640625" style="5"/>
    <col min="6145" max="6145" width="4.83203125" style="5" customWidth="1"/>
    <col min="6146" max="6146" width="26" style="5" customWidth="1"/>
    <col min="6147" max="6147" width="11.25" style="5" customWidth="1"/>
    <col min="6148" max="6159" width="10" style="5" customWidth="1"/>
    <col min="6160" max="6400" width="8.6640625" style="5"/>
    <col min="6401" max="6401" width="4.83203125" style="5" customWidth="1"/>
    <col min="6402" max="6402" width="26" style="5" customWidth="1"/>
    <col min="6403" max="6403" width="11.25" style="5" customWidth="1"/>
    <col min="6404" max="6415" width="10" style="5" customWidth="1"/>
    <col min="6416" max="6656" width="8.6640625" style="5"/>
    <col min="6657" max="6657" width="4.83203125" style="5" customWidth="1"/>
    <col min="6658" max="6658" width="26" style="5" customWidth="1"/>
    <col min="6659" max="6659" width="11.25" style="5" customWidth="1"/>
    <col min="6660" max="6671" width="10" style="5" customWidth="1"/>
    <col min="6672" max="6912" width="8.6640625" style="5"/>
    <col min="6913" max="6913" width="4.83203125" style="5" customWidth="1"/>
    <col min="6914" max="6914" width="26" style="5" customWidth="1"/>
    <col min="6915" max="6915" width="11.25" style="5" customWidth="1"/>
    <col min="6916" max="6927" width="10" style="5" customWidth="1"/>
    <col min="6928" max="7168" width="8.6640625" style="5"/>
    <col min="7169" max="7169" width="4.83203125" style="5" customWidth="1"/>
    <col min="7170" max="7170" width="26" style="5" customWidth="1"/>
    <col min="7171" max="7171" width="11.25" style="5" customWidth="1"/>
    <col min="7172" max="7183" width="10" style="5" customWidth="1"/>
    <col min="7184" max="7424" width="8.6640625" style="5"/>
    <col min="7425" max="7425" width="4.83203125" style="5" customWidth="1"/>
    <col min="7426" max="7426" width="26" style="5" customWidth="1"/>
    <col min="7427" max="7427" width="11.25" style="5" customWidth="1"/>
    <col min="7428" max="7439" width="10" style="5" customWidth="1"/>
    <col min="7440" max="7680" width="8.6640625" style="5"/>
    <col min="7681" max="7681" width="4.83203125" style="5" customWidth="1"/>
    <col min="7682" max="7682" width="26" style="5" customWidth="1"/>
    <col min="7683" max="7683" width="11.25" style="5" customWidth="1"/>
    <col min="7684" max="7695" width="10" style="5" customWidth="1"/>
    <col min="7696" max="7936" width="8.6640625" style="5"/>
    <col min="7937" max="7937" width="4.83203125" style="5" customWidth="1"/>
    <col min="7938" max="7938" width="26" style="5" customWidth="1"/>
    <col min="7939" max="7939" width="11.25" style="5" customWidth="1"/>
    <col min="7940" max="7951" width="10" style="5" customWidth="1"/>
    <col min="7952" max="8192" width="8.6640625" style="5"/>
    <col min="8193" max="8193" width="4.83203125" style="5" customWidth="1"/>
    <col min="8194" max="8194" width="26" style="5" customWidth="1"/>
    <col min="8195" max="8195" width="11.25" style="5" customWidth="1"/>
    <col min="8196" max="8207" width="10" style="5" customWidth="1"/>
    <col min="8208" max="8448" width="8.6640625" style="5"/>
    <col min="8449" max="8449" width="4.83203125" style="5" customWidth="1"/>
    <col min="8450" max="8450" width="26" style="5" customWidth="1"/>
    <col min="8451" max="8451" width="11.25" style="5" customWidth="1"/>
    <col min="8452" max="8463" width="10" style="5" customWidth="1"/>
    <col min="8464" max="8704" width="8.6640625" style="5"/>
    <col min="8705" max="8705" width="4.83203125" style="5" customWidth="1"/>
    <col min="8706" max="8706" width="26" style="5" customWidth="1"/>
    <col min="8707" max="8707" width="11.25" style="5" customWidth="1"/>
    <col min="8708" max="8719" width="10" style="5" customWidth="1"/>
    <col min="8720" max="8960" width="8.6640625" style="5"/>
    <col min="8961" max="8961" width="4.83203125" style="5" customWidth="1"/>
    <col min="8962" max="8962" width="26" style="5" customWidth="1"/>
    <col min="8963" max="8963" width="11.25" style="5" customWidth="1"/>
    <col min="8964" max="8975" width="10" style="5" customWidth="1"/>
    <col min="8976" max="9216" width="8.6640625" style="5"/>
    <col min="9217" max="9217" width="4.83203125" style="5" customWidth="1"/>
    <col min="9218" max="9218" width="26" style="5" customWidth="1"/>
    <col min="9219" max="9219" width="11.25" style="5" customWidth="1"/>
    <col min="9220" max="9231" width="10" style="5" customWidth="1"/>
    <col min="9232" max="9472" width="8.6640625" style="5"/>
    <col min="9473" max="9473" width="4.83203125" style="5" customWidth="1"/>
    <col min="9474" max="9474" width="26" style="5" customWidth="1"/>
    <col min="9475" max="9475" width="11.25" style="5" customWidth="1"/>
    <col min="9476" max="9487" width="10" style="5" customWidth="1"/>
    <col min="9488" max="9728" width="8.6640625" style="5"/>
    <col min="9729" max="9729" width="4.83203125" style="5" customWidth="1"/>
    <col min="9730" max="9730" width="26" style="5" customWidth="1"/>
    <col min="9731" max="9731" width="11.25" style="5" customWidth="1"/>
    <col min="9732" max="9743" width="10" style="5" customWidth="1"/>
    <col min="9744" max="9984" width="8.6640625" style="5"/>
    <col min="9985" max="9985" width="4.83203125" style="5" customWidth="1"/>
    <col min="9986" max="9986" width="26" style="5" customWidth="1"/>
    <col min="9987" max="9987" width="11.25" style="5" customWidth="1"/>
    <col min="9988" max="9999" width="10" style="5" customWidth="1"/>
    <col min="10000" max="10240" width="8.6640625" style="5"/>
    <col min="10241" max="10241" width="4.83203125" style="5" customWidth="1"/>
    <col min="10242" max="10242" width="26" style="5" customWidth="1"/>
    <col min="10243" max="10243" width="11.25" style="5" customWidth="1"/>
    <col min="10244" max="10255" width="10" style="5" customWidth="1"/>
    <col min="10256" max="10496" width="8.6640625" style="5"/>
    <col min="10497" max="10497" width="4.83203125" style="5" customWidth="1"/>
    <col min="10498" max="10498" width="26" style="5" customWidth="1"/>
    <col min="10499" max="10499" width="11.25" style="5" customWidth="1"/>
    <col min="10500" max="10511" width="10" style="5" customWidth="1"/>
    <col min="10512" max="10752" width="8.6640625" style="5"/>
    <col min="10753" max="10753" width="4.83203125" style="5" customWidth="1"/>
    <col min="10754" max="10754" width="26" style="5" customWidth="1"/>
    <col min="10755" max="10755" width="11.25" style="5" customWidth="1"/>
    <col min="10756" max="10767" width="10" style="5" customWidth="1"/>
    <col min="10768" max="11008" width="8.6640625" style="5"/>
    <col min="11009" max="11009" width="4.83203125" style="5" customWidth="1"/>
    <col min="11010" max="11010" width="26" style="5" customWidth="1"/>
    <col min="11011" max="11011" width="11.25" style="5" customWidth="1"/>
    <col min="11012" max="11023" width="10" style="5" customWidth="1"/>
    <col min="11024" max="11264" width="8.6640625" style="5"/>
    <col min="11265" max="11265" width="4.83203125" style="5" customWidth="1"/>
    <col min="11266" max="11266" width="26" style="5" customWidth="1"/>
    <col min="11267" max="11267" width="11.25" style="5" customWidth="1"/>
    <col min="11268" max="11279" width="10" style="5" customWidth="1"/>
    <col min="11280" max="11520" width="8.6640625" style="5"/>
    <col min="11521" max="11521" width="4.83203125" style="5" customWidth="1"/>
    <col min="11522" max="11522" width="26" style="5" customWidth="1"/>
    <col min="11523" max="11523" width="11.25" style="5" customWidth="1"/>
    <col min="11524" max="11535" width="10" style="5" customWidth="1"/>
    <col min="11536" max="11776" width="8.6640625" style="5"/>
    <col min="11777" max="11777" width="4.83203125" style="5" customWidth="1"/>
    <col min="11778" max="11778" width="26" style="5" customWidth="1"/>
    <col min="11779" max="11779" width="11.25" style="5" customWidth="1"/>
    <col min="11780" max="11791" width="10" style="5" customWidth="1"/>
    <col min="11792" max="12032" width="8.6640625" style="5"/>
    <col min="12033" max="12033" width="4.83203125" style="5" customWidth="1"/>
    <col min="12034" max="12034" width="26" style="5" customWidth="1"/>
    <col min="12035" max="12035" width="11.25" style="5" customWidth="1"/>
    <col min="12036" max="12047" width="10" style="5" customWidth="1"/>
    <col min="12048" max="12288" width="8.6640625" style="5"/>
    <col min="12289" max="12289" width="4.83203125" style="5" customWidth="1"/>
    <col min="12290" max="12290" width="26" style="5" customWidth="1"/>
    <col min="12291" max="12291" width="11.25" style="5" customWidth="1"/>
    <col min="12292" max="12303" width="10" style="5" customWidth="1"/>
    <col min="12304" max="12544" width="8.6640625" style="5"/>
    <col min="12545" max="12545" width="4.83203125" style="5" customWidth="1"/>
    <col min="12546" max="12546" width="26" style="5" customWidth="1"/>
    <col min="12547" max="12547" width="11.25" style="5" customWidth="1"/>
    <col min="12548" max="12559" width="10" style="5" customWidth="1"/>
    <col min="12560" max="12800" width="8.6640625" style="5"/>
    <col min="12801" max="12801" width="4.83203125" style="5" customWidth="1"/>
    <col min="12802" max="12802" width="26" style="5" customWidth="1"/>
    <col min="12803" max="12803" width="11.25" style="5" customWidth="1"/>
    <col min="12804" max="12815" width="10" style="5" customWidth="1"/>
    <col min="12816" max="13056" width="8.6640625" style="5"/>
    <col min="13057" max="13057" width="4.83203125" style="5" customWidth="1"/>
    <col min="13058" max="13058" width="26" style="5" customWidth="1"/>
    <col min="13059" max="13059" width="11.25" style="5" customWidth="1"/>
    <col min="13060" max="13071" width="10" style="5" customWidth="1"/>
    <col min="13072" max="13312" width="8.6640625" style="5"/>
    <col min="13313" max="13313" width="4.83203125" style="5" customWidth="1"/>
    <col min="13314" max="13314" width="26" style="5" customWidth="1"/>
    <col min="13315" max="13315" width="11.25" style="5" customWidth="1"/>
    <col min="13316" max="13327" width="10" style="5" customWidth="1"/>
    <col min="13328" max="13568" width="8.6640625" style="5"/>
    <col min="13569" max="13569" width="4.83203125" style="5" customWidth="1"/>
    <col min="13570" max="13570" width="26" style="5" customWidth="1"/>
    <col min="13571" max="13571" width="11.25" style="5" customWidth="1"/>
    <col min="13572" max="13583" width="10" style="5" customWidth="1"/>
    <col min="13584" max="13824" width="8.6640625" style="5"/>
    <col min="13825" max="13825" width="4.83203125" style="5" customWidth="1"/>
    <col min="13826" max="13826" width="26" style="5" customWidth="1"/>
    <col min="13827" max="13827" width="11.25" style="5" customWidth="1"/>
    <col min="13828" max="13839" width="10" style="5" customWidth="1"/>
    <col min="13840" max="14080" width="8.6640625" style="5"/>
    <col min="14081" max="14081" width="4.83203125" style="5" customWidth="1"/>
    <col min="14082" max="14082" width="26" style="5" customWidth="1"/>
    <col min="14083" max="14083" width="11.25" style="5" customWidth="1"/>
    <col min="14084" max="14095" width="10" style="5" customWidth="1"/>
    <col min="14096" max="14336" width="8.6640625" style="5"/>
    <col min="14337" max="14337" width="4.83203125" style="5" customWidth="1"/>
    <col min="14338" max="14338" width="26" style="5" customWidth="1"/>
    <col min="14339" max="14339" width="11.25" style="5" customWidth="1"/>
    <col min="14340" max="14351" width="10" style="5" customWidth="1"/>
    <col min="14352" max="14592" width="8.6640625" style="5"/>
    <col min="14593" max="14593" width="4.83203125" style="5" customWidth="1"/>
    <col min="14594" max="14594" width="26" style="5" customWidth="1"/>
    <col min="14595" max="14595" width="11.25" style="5" customWidth="1"/>
    <col min="14596" max="14607" width="10" style="5" customWidth="1"/>
    <col min="14608" max="14848" width="8.6640625" style="5"/>
    <col min="14849" max="14849" width="4.83203125" style="5" customWidth="1"/>
    <col min="14850" max="14850" width="26" style="5" customWidth="1"/>
    <col min="14851" max="14851" width="11.25" style="5" customWidth="1"/>
    <col min="14852" max="14863" width="10" style="5" customWidth="1"/>
    <col min="14864" max="15104" width="8.6640625" style="5"/>
    <col min="15105" max="15105" width="4.83203125" style="5" customWidth="1"/>
    <col min="15106" max="15106" width="26" style="5" customWidth="1"/>
    <col min="15107" max="15107" width="11.25" style="5" customWidth="1"/>
    <col min="15108" max="15119" width="10" style="5" customWidth="1"/>
    <col min="15120" max="15360" width="8.6640625" style="5"/>
    <col min="15361" max="15361" width="4.83203125" style="5" customWidth="1"/>
    <col min="15362" max="15362" width="26" style="5" customWidth="1"/>
    <col min="15363" max="15363" width="11.25" style="5" customWidth="1"/>
    <col min="15364" max="15375" width="10" style="5" customWidth="1"/>
    <col min="15376" max="15616" width="8.6640625" style="5"/>
    <col min="15617" max="15617" width="4.83203125" style="5" customWidth="1"/>
    <col min="15618" max="15618" width="26" style="5" customWidth="1"/>
    <col min="15619" max="15619" width="11.25" style="5" customWidth="1"/>
    <col min="15620" max="15631" width="10" style="5" customWidth="1"/>
    <col min="15632" max="15872" width="8.6640625" style="5"/>
    <col min="15873" max="15873" width="4.83203125" style="5" customWidth="1"/>
    <col min="15874" max="15874" width="26" style="5" customWidth="1"/>
    <col min="15875" max="15875" width="11.25" style="5" customWidth="1"/>
    <col min="15876" max="15887" width="10" style="5" customWidth="1"/>
    <col min="15888" max="16128" width="8.6640625" style="5"/>
    <col min="16129" max="16129" width="4.83203125" style="5" customWidth="1"/>
    <col min="16130" max="16130" width="26" style="5" customWidth="1"/>
    <col min="16131" max="16131" width="11.25" style="5" customWidth="1"/>
    <col min="16132" max="16143" width="10" style="5" customWidth="1"/>
    <col min="16144" max="16384" width="8.6640625" style="5"/>
  </cols>
  <sheetData>
    <row r="1" spans="1:15" ht="18" thickBot="1" x14ac:dyDescent="0.65">
      <c r="A1" s="1" t="s">
        <v>0</v>
      </c>
      <c r="B1" s="1"/>
      <c r="C1" s="1"/>
      <c r="D1" s="2"/>
      <c r="E1" s="2"/>
      <c r="F1" s="2"/>
      <c r="G1" s="2"/>
      <c r="H1" s="2"/>
      <c r="I1" s="2"/>
      <c r="J1" s="3"/>
      <c r="K1" s="3"/>
      <c r="L1" s="3"/>
      <c r="M1" s="4" t="s">
        <v>1</v>
      </c>
      <c r="N1" s="4"/>
      <c r="O1" s="4"/>
    </row>
    <row r="2" spans="1:15" x14ac:dyDescent="0.6">
      <c r="A2" s="6" t="s">
        <v>2</v>
      </c>
      <c r="B2" s="7" t="s">
        <v>3</v>
      </c>
      <c r="C2" s="8" t="s">
        <v>4</v>
      </c>
      <c r="D2" s="9" t="s">
        <v>5</v>
      </c>
      <c r="E2" s="9"/>
      <c r="F2" s="9"/>
      <c r="G2" s="9"/>
      <c r="H2" s="9"/>
      <c r="I2" s="10"/>
      <c r="J2" s="11" t="s">
        <v>6</v>
      </c>
      <c r="K2" s="9"/>
      <c r="L2" s="9"/>
      <c r="M2" s="9"/>
      <c r="N2" s="9"/>
      <c r="O2" s="10"/>
    </row>
    <row r="3" spans="1:15" x14ac:dyDescent="0.6">
      <c r="A3" s="12"/>
      <c r="B3" s="13"/>
      <c r="C3" s="14"/>
      <c r="D3" s="15" t="s">
        <v>7</v>
      </c>
      <c r="E3" s="15"/>
      <c r="F3" s="16"/>
      <c r="G3" s="17" t="s">
        <v>8</v>
      </c>
      <c r="H3" s="15"/>
      <c r="I3" s="18"/>
      <c r="J3" s="19" t="s">
        <v>7</v>
      </c>
      <c r="K3" s="15"/>
      <c r="L3" s="16"/>
      <c r="M3" s="17" t="s">
        <v>8</v>
      </c>
      <c r="N3" s="15"/>
      <c r="O3" s="18"/>
    </row>
    <row r="4" spans="1:15" ht="18" thickBot="1" x14ac:dyDescent="0.65">
      <c r="A4" s="20"/>
      <c r="B4" s="21"/>
      <c r="C4" s="22"/>
      <c r="D4" s="23" t="s">
        <v>9</v>
      </c>
      <c r="E4" s="24" t="s">
        <v>10</v>
      </c>
      <c r="F4" s="25" t="s">
        <v>11</v>
      </c>
      <c r="G4" s="23" t="s">
        <v>9</v>
      </c>
      <c r="H4" s="24" t="s">
        <v>10</v>
      </c>
      <c r="I4" s="26" t="s">
        <v>11</v>
      </c>
      <c r="J4" s="27" t="s">
        <v>9</v>
      </c>
      <c r="K4" s="24" t="s">
        <v>10</v>
      </c>
      <c r="L4" s="25" t="s">
        <v>11</v>
      </c>
      <c r="M4" s="23" t="s">
        <v>9</v>
      </c>
      <c r="N4" s="24" t="s">
        <v>10</v>
      </c>
      <c r="O4" s="26" t="s">
        <v>11</v>
      </c>
    </row>
    <row r="5" spans="1:15" ht="19.5" customHeight="1" thickBot="1" x14ac:dyDescent="0.65">
      <c r="A5" s="28" t="s">
        <v>12</v>
      </c>
      <c r="B5" s="29"/>
      <c r="C5" s="30">
        <f t="shared" ref="C5:C33" si="0">SUM(D5,G5,J5,M5)</f>
        <v>133221</v>
      </c>
      <c r="D5" s="31">
        <f t="shared" ref="D5:D33" si="1">SUM(E5:F5)</f>
        <v>2555</v>
      </c>
      <c r="E5" s="32">
        <f>SUM(E6:E8,E9)</f>
        <v>1600</v>
      </c>
      <c r="F5" s="33">
        <f>SUM(F6:F8,F9)</f>
        <v>955</v>
      </c>
      <c r="G5" s="34">
        <f t="shared" ref="G5:G33" si="2">SUM(H5:I5)</f>
        <v>3889</v>
      </c>
      <c r="H5" s="32">
        <f>SUM(H6:H8,H9)</f>
        <v>849</v>
      </c>
      <c r="I5" s="35">
        <f>SUM(I6:I8,I9)</f>
        <v>3040</v>
      </c>
      <c r="J5" s="30">
        <f t="shared" ref="J5:J33" si="3">SUM(K5:L5)</f>
        <v>1233</v>
      </c>
      <c r="K5" s="32">
        <f>SUM(K6:K8,K9)</f>
        <v>151</v>
      </c>
      <c r="L5" s="33">
        <f>SUM(L6:L8,L9)</f>
        <v>1082</v>
      </c>
      <c r="M5" s="34">
        <f t="shared" ref="M5:M33" si="4">SUM(N5:O5)</f>
        <v>125544</v>
      </c>
      <c r="N5" s="32">
        <f>SUM(N6:N8,N9)</f>
        <v>13951</v>
      </c>
      <c r="O5" s="35">
        <f>SUM(O6:O8,O9)</f>
        <v>111593</v>
      </c>
    </row>
    <row r="6" spans="1:15" ht="18" thickTop="1" x14ac:dyDescent="0.6">
      <c r="A6" s="36"/>
      <c r="B6" s="37" t="s">
        <v>13</v>
      </c>
      <c r="C6" s="38">
        <f t="shared" si="0"/>
        <v>62869</v>
      </c>
      <c r="D6" s="39">
        <f t="shared" si="1"/>
        <v>1044</v>
      </c>
      <c r="E6" s="40">
        <v>697</v>
      </c>
      <c r="F6" s="41">
        <v>347</v>
      </c>
      <c r="G6" s="42">
        <f t="shared" si="2"/>
        <v>2033</v>
      </c>
      <c r="H6" s="40">
        <v>389</v>
      </c>
      <c r="I6" s="43">
        <v>1644</v>
      </c>
      <c r="J6" s="44">
        <f t="shared" si="3"/>
        <v>566</v>
      </c>
      <c r="K6" s="40">
        <v>122</v>
      </c>
      <c r="L6" s="41">
        <v>444</v>
      </c>
      <c r="M6" s="42">
        <f t="shared" si="4"/>
        <v>59226</v>
      </c>
      <c r="N6" s="40">
        <v>11522</v>
      </c>
      <c r="O6" s="43">
        <v>47704</v>
      </c>
    </row>
    <row r="7" spans="1:15" x14ac:dyDescent="0.6">
      <c r="A7" s="36"/>
      <c r="B7" s="37" t="s">
        <v>14</v>
      </c>
      <c r="C7" s="38">
        <f t="shared" si="0"/>
        <v>24758</v>
      </c>
      <c r="D7" s="39">
        <f t="shared" si="1"/>
        <v>488</v>
      </c>
      <c r="E7" s="40">
        <v>265</v>
      </c>
      <c r="F7" s="41">
        <v>223</v>
      </c>
      <c r="G7" s="42">
        <f t="shared" si="2"/>
        <v>579</v>
      </c>
      <c r="H7" s="40">
        <v>108</v>
      </c>
      <c r="I7" s="43">
        <v>471</v>
      </c>
      <c r="J7" s="44">
        <f t="shared" si="3"/>
        <v>329</v>
      </c>
      <c r="K7" s="40">
        <v>8</v>
      </c>
      <c r="L7" s="41">
        <v>321</v>
      </c>
      <c r="M7" s="42">
        <f t="shared" si="4"/>
        <v>23362</v>
      </c>
      <c r="N7" s="40">
        <v>310</v>
      </c>
      <c r="O7" s="43">
        <v>23052</v>
      </c>
    </row>
    <row r="8" spans="1:15" ht="18" thickBot="1" x14ac:dyDescent="0.65">
      <c r="A8" s="45"/>
      <c r="B8" s="46" t="s">
        <v>15</v>
      </c>
      <c r="C8" s="47">
        <f t="shared" si="0"/>
        <v>12180</v>
      </c>
      <c r="D8" s="48">
        <f t="shared" si="1"/>
        <v>204</v>
      </c>
      <c r="E8" s="49">
        <v>109</v>
      </c>
      <c r="F8" s="50">
        <v>95</v>
      </c>
      <c r="G8" s="51">
        <f t="shared" si="2"/>
        <v>313</v>
      </c>
      <c r="H8" s="49">
        <v>58</v>
      </c>
      <c r="I8" s="52">
        <v>255</v>
      </c>
      <c r="J8" s="53">
        <f t="shared" si="3"/>
        <v>64</v>
      </c>
      <c r="K8" s="49">
        <v>4</v>
      </c>
      <c r="L8" s="50">
        <v>60</v>
      </c>
      <c r="M8" s="51">
        <f t="shared" si="4"/>
        <v>11599</v>
      </c>
      <c r="N8" s="49">
        <v>566</v>
      </c>
      <c r="O8" s="52">
        <v>11033</v>
      </c>
    </row>
    <row r="9" spans="1:15" s="56" customFormat="1" ht="39" customHeight="1" thickBot="1" x14ac:dyDescent="0.65">
      <c r="A9" s="54" t="s">
        <v>16</v>
      </c>
      <c r="B9" s="55"/>
      <c r="C9" s="30">
        <f t="shared" si="0"/>
        <v>33414</v>
      </c>
      <c r="D9" s="31">
        <f t="shared" si="1"/>
        <v>819</v>
      </c>
      <c r="E9" s="32">
        <f>SUM(E10,E16,E23,E30)</f>
        <v>529</v>
      </c>
      <c r="F9" s="33">
        <f>SUM(F10,F16,F23,F30)</f>
        <v>290</v>
      </c>
      <c r="G9" s="34">
        <f t="shared" si="2"/>
        <v>964</v>
      </c>
      <c r="H9" s="32">
        <f>SUM(H10,H16,H23,H30)</f>
        <v>294</v>
      </c>
      <c r="I9" s="35">
        <f>SUM(I10,I16,I23,I30)</f>
        <v>670</v>
      </c>
      <c r="J9" s="30">
        <f t="shared" si="3"/>
        <v>274</v>
      </c>
      <c r="K9" s="32">
        <f>SUM(K10,K16,K23,K30)</f>
        <v>17</v>
      </c>
      <c r="L9" s="33">
        <f>SUM(L10,L16,L23,L30)</f>
        <v>257</v>
      </c>
      <c r="M9" s="34">
        <f t="shared" si="4"/>
        <v>31357</v>
      </c>
      <c r="N9" s="32">
        <f>SUM(N10,N16,N23,N30)</f>
        <v>1553</v>
      </c>
      <c r="O9" s="35">
        <f>SUM(O10,O16,O23,O30)</f>
        <v>29804</v>
      </c>
    </row>
    <row r="10" spans="1:15" ht="18.75" customHeight="1" thickTop="1" x14ac:dyDescent="0.6">
      <c r="A10" s="57" t="s">
        <v>17</v>
      </c>
      <c r="B10" s="58" t="s">
        <v>18</v>
      </c>
      <c r="C10" s="38">
        <f t="shared" si="0"/>
        <v>6323</v>
      </c>
      <c r="D10" s="59">
        <f t="shared" si="1"/>
        <v>119</v>
      </c>
      <c r="E10" s="60">
        <f>SUM(E11:E15)</f>
        <v>87</v>
      </c>
      <c r="F10" s="61">
        <f>SUM(F11:F15)</f>
        <v>32</v>
      </c>
      <c r="G10" s="62">
        <f t="shared" si="2"/>
        <v>135</v>
      </c>
      <c r="H10" s="60">
        <f>SUM(H11:H15)</f>
        <v>46</v>
      </c>
      <c r="I10" s="63">
        <f>SUM(I11:I15)</f>
        <v>89</v>
      </c>
      <c r="J10" s="38">
        <f t="shared" si="3"/>
        <v>72</v>
      </c>
      <c r="K10" s="64">
        <f>SUM(K11:K15)</f>
        <v>2</v>
      </c>
      <c r="L10" s="61">
        <f>SUM(L11:L15)</f>
        <v>70</v>
      </c>
      <c r="M10" s="62">
        <f t="shared" si="4"/>
        <v>5997</v>
      </c>
      <c r="N10" s="60">
        <f>SUM(N11:N15)</f>
        <v>244</v>
      </c>
      <c r="O10" s="63">
        <f>SUM(O11:O15)</f>
        <v>5753</v>
      </c>
    </row>
    <row r="11" spans="1:15" x14ac:dyDescent="0.6">
      <c r="A11" s="57"/>
      <c r="B11" s="65" t="s">
        <v>19</v>
      </c>
      <c r="C11" s="66">
        <f t="shared" si="0"/>
        <v>4436</v>
      </c>
      <c r="D11" s="67">
        <f t="shared" si="1"/>
        <v>64</v>
      </c>
      <c r="E11" s="68">
        <v>45</v>
      </c>
      <c r="F11" s="69">
        <v>19</v>
      </c>
      <c r="G11" s="70">
        <f t="shared" si="2"/>
        <v>77</v>
      </c>
      <c r="H11" s="68">
        <v>31</v>
      </c>
      <c r="I11" s="71">
        <v>46</v>
      </c>
      <c r="J11" s="72">
        <f t="shared" si="3"/>
        <v>56</v>
      </c>
      <c r="K11" s="68">
        <v>0</v>
      </c>
      <c r="L11" s="69">
        <v>56</v>
      </c>
      <c r="M11" s="70">
        <f t="shared" si="4"/>
        <v>4239</v>
      </c>
      <c r="N11" s="68">
        <v>8</v>
      </c>
      <c r="O11" s="71">
        <v>4231</v>
      </c>
    </row>
    <row r="12" spans="1:15" x14ac:dyDescent="0.6">
      <c r="A12" s="57"/>
      <c r="B12" s="73" t="s">
        <v>20</v>
      </c>
      <c r="C12" s="74">
        <f t="shared" si="0"/>
        <v>833</v>
      </c>
      <c r="D12" s="75">
        <f t="shared" si="1"/>
        <v>23</v>
      </c>
      <c r="E12" s="76">
        <v>18</v>
      </c>
      <c r="F12" s="77">
        <v>5</v>
      </c>
      <c r="G12" s="78">
        <f t="shared" si="2"/>
        <v>27</v>
      </c>
      <c r="H12" s="76">
        <v>10</v>
      </c>
      <c r="I12" s="79">
        <v>17</v>
      </c>
      <c r="J12" s="80">
        <f t="shared" si="3"/>
        <v>10</v>
      </c>
      <c r="K12" s="76">
        <v>1</v>
      </c>
      <c r="L12" s="77">
        <v>9</v>
      </c>
      <c r="M12" s="78">
        <f t="shared" si="4"/>
        <v>773</v>
      </c>
      <c r="N12" s="76">
        <v>77</v>
      </c>
      <c r="O12" s="79">
        <v>696</v>
      </c>
    </row>
    <row r="13" spans="1:15" x14ac:dyDescent="0.6">
      <c r="A13" s="57"/>
      <c r="B13" s="73" t="s">
        <v>21</v>
      </c>
      <c r="C13" s="74">
        <f t="shared" si="0"/>
        <v>370</v>
      </c>
      <c r="D13" s="75">
        <f t="shared" si="1"/>
        <v>9</v>
      </c>
      <c r="E13" s="76">
        <v>5</v>
      </c>
      <c r="F13" s="77">
        <v>4</v>
      </c>
      <c r="G13" s="78">
        <f t="shared" si="2"/>
        <v>15</v>
      </c>
      <c r="H13" s="76">
        <v>1</v>
      </c>
      <c r="I13" s="79">
        <v>14</v>
      </c>
      <c r="J13" s="81">
        <f t="shared" si="3"/>
        <v>2</v>
      </c>
      <c r="K13" s="76">
        <v>1</v>
      </c>
      <c r="L13" s="77">
        <v>1</v>
      </c>
      <c r="M13" s="78">
        <f t="shared" si="4"/>
        <v>344</v>
      </c>
      <c r="N13" s="76">
        <v>33</v>
      </c>
      <c r="O13" s="79">
        <v>311</v>
      </c>
    </row>
    <row r="14" spans="1:15" x14ac:dyDescent="0.6">
      <c r="A14" s="57"/>
      <c r="B14" s="73" t="s">
        <v>22</v>
      </c>
      <c r="C14" s="74">
        <f t="shared" si="0"/>
        <v>573</v>
      </c>
      <c r="D14" s="75">
        <f t="shared" si="1"/>
        <v>21</v>
      </c>
      <c r="E14" s="76">
        <v>18</v>
      </c>
      <c r="F14" s="77">
        <v>3</v>
      </c>
      <c r="G14" s="78">
        <f t="shared" si="2"/>
        <v>12</v>
      </c>
      <c r="H14" s="76">
        <v>2</v>
      </c>
      <c r="I14" s="79">
        <v>10</v>
      </c>
      <c r="J14" s="80">
        <f t="shared" si="3"/>
        <v>4</v>
      </c>
      <c r="K14" s="76">
        <v>0</v>
      </c>
      <c r="L14" s="77">
        <v>4</v>
      </c>
      <c r="M14" s="78">
        <f t="shared" si="4"/>
        <v>536</v>
      </c>
      <c r="N14" s="76">
        <v>119</v>
      </c>
      <c r="O14" s="79">
        <v>417</v>
      </c>
    </row>
    <row r="15" spans="1:15" ht="18" thickBot="1" x14ac:dyDescent="0.65">
      <c r="A15" s="82"/>
      <c r="B15" s="83" t="s">
        <v>23</v>
      </c>
      <c r="C15" s="84">
        <f t="shared" si="0"/>
        <v>111</v>
      </c>
      <c r="D15" s="85">
        <f t="shared" si="1"/>
        <v>2</v>
      </c>
      <c r="E15" s="86">
        <v>1</v>
      </c>
      <c r="F15" s="87">
        <v>1</v>
      </c>
      <c r="G15" s="88">
        <f t="shared" si="2"/>
        <v>4</v>
      </c>
      <c r="H15" s="86">
        <v>2</v>
      </c>
      <c r="I15" s="89">
        <v>2</v>
      </c>
      <c r="J15" s="90">
        <f t="shared" si="3"/>
        <v>0</v>
      </c>
      <c r="K15" s="86">
        <v>0</v>
      </c>
      <c r="L15" s="87">
        <v>0</v>
      </c>
      <c r="M15" s="88">
        <f t="shared" si="4"/>
        <v>105</v>
      </c>
      <c r="N15" s="86">
        <v>7</v>
      </c>
      <c r="O15" s="89">
        <v>98</v>
      </c>
    </row>
    <row r="16" spans="1:15" ht="18.75" customHeight="1" x14ac:dyDescent="0.6">
      <c r="A16" s="91" t="s">
        <v>24</v>
      </c>
      <c r="B16" s="92" t="s">
        <v>18</v>
      </c>
      <c r="C16" s="93">
        <f t="shared" si="0"/>
        <v>10016</v>
      </c>
      <c r="D16" s="94">
        <f t="shared" si="1"/>
        <v>259</v>
      </c>
      <c r="E16" s="95">
        <f>SUM(E17:E22)</f>
        <v>168</v>
      </c>
      <c r="F16" s="96">
        <f>SUM(F17:F22)</f>
        <v>91</v>
      </c>
      <c r="G16" s="97">
        <f t="shared" si="2"/>
        <v>312</v>
      </c>
      <c r="H16" s="95">
        <f>SUM(H17:H22)</f>
        <v>81</v>
      </c>
      <c r="I16" s="98">
        <f>SUM(I17:I22)</f>
        <v>231</v>
      </c>
      <c r="J16" s="93">
        <f t="shared" si="3"/>
        <v>76</v>
      </c>
      <c r="K16" s="95">
        <f>SUM(K17:K22)</f>
        <v>5</v>
      </c>
      <c r="L16" s="96">
        <f>SUM(L17:L22)</f>
        <v>71</v>
      </c>
      <c r="M16" s="97">
        <f t="shared" si="4"/>
        <v>9369</v>
      </c>
      <c r="N16" s="95">
        <f>SUM(N17:N22)</f>
        <v>703</v>
      </c>
      <c r="O16" s="98">
        <f>SUM(O17:O22)</f>
        <v>8666</v>
      </c>
    </row>
    <row r="17" spans="1:15" x14ac:dyDescent="0.6">
      <c r="A17" s="57"/>
      <c r="B17" s="65" t="s">
        <v>25</v>
      </c>
      <c r="C17" s="66">
        <f t="shared" si="0"/>
        <v>2605</v>
      </c>
      <c r="D17" s="67">
        <f t="shared" si="1"/>
        <v>93</v>
      </c>
      <c r="E17" s="68">
        <v>70</v>
      </c>
      <c r="F17" s="69">
        <v>23</v>
      </c>
      <c r="G17" s="70">
        <f t="shared" si="2"/>
        <v>57</v>
      </c>
      <c r="H17" s="68">
        <v>27</v>
      </c>
      <c r="I17" s="71">
        <v>30</v>
      </c>
      <c r="J17" s="72">
        <f t="shared" si="3"/>
        <v>27</v>
      </c>
      <c r="K17" s="68">
        <v>2</v>
      </c>
      <c r="L17" s="69">
        <v>25</v>
      </c>
      <c r="M17" s="70">
        <f t="shared" si="4"/>
        <v>2428</v>
      </c>
      <c r="N17" s="68">
        <v>107</v>
      </c>
      <c r="O17" s="71">
        <v>2321</v>
      </c>
    </row>
    <row r="18" spans="1:15" x14ac:dyDescent="0.6">
      <c r="A18" s="57"/>
      <c r="B18" s="73" t="s">
        <v>26</v>
      </c>
      <c r="C18" s="74">
        <f t="shared" si="0"/>
        <v>3006</v>
      </c>
      <c r="D18" s="75">
        <f t="shared" si="1"/>
        <v>76</v>
      </c>
      <c r="E18" s="76">
        <v>48</v>
      </c>
      <c r="F18" s="77">
        <v>28</v>
      </c>
      <c r="G18" s="78">
        <f t="shared" si="2"/>
        <v>112</v>
      </c>
      <c r="H18" s="76">
        <v>21</v>
      </c>
      <c r="I18" s="79">
        <v>91</v>
      </c>
      <c r="J18" s="80">
        <f t="shared" si="3"/>
        <v>8</v>
      </c>
      <c r="K18" s="76">
        <v>2</v>
      </c>
      <c r="L18" s="77">
        <v>6</v>
      </c>
      <c r="M18" s="78">
        <f t="shared" si="4"/>
        <v>2810</v>
      </c>
      <c r="N18" s="76">
        <v>527</v>
      </c>
      <c r="O18" s="79">
        <v>2283</v>
      </c>
    </row>
    <row r="19" spans="1:15" x14ac:dyDescent="0.6">
      <c r="A19" s="57"/>
      <c r="B19" s="73" t="s">
        <v>27</v>
      </c>
      <c r="C19" s="74">
        <f t="shared" si="0"/>
        <v>1097</v>
      </c>
      <c r="D19" s="75">
        <f t="shared" si="1"/>
        <v>23</v>
      </c>
      <c r="E19" s="76">
        <v>10</v>
      </c>
      <c r="F19" s="77">
        <v>13</v>
      </c>
      <c r="G19" s="78">
        <f t="shared" si="2"/>
        <v>20</v>
      </c>
      <c r="H19" s="76">
        <v>4</v>
      </c>
      <c r="I19" s="79">
        <v>16</v>
      </c>
      <c r="J19" s="80">
        <f t="shared" si="3"/>
        <v>2</v>
      </c>
      <c r="K19" s="76">
        <v>0</v>
      </c>
      <c r="L19" s="77">
        <v>2</v>
      </c>
      <c r="M19" s="78">
        <f t="shared" si="4"/>
        <v>1052</v>
      </c>
      <c r="N19" s="76">
        <v>4</v>
      </c>
      <c r="O19" s="79">
        <v>1048</v>
      </c>
    </row>
    <row r="20" spans="1:15" x14ac:dyDescent="0.6">
      <c r="A20" s="57"/>
      <c r="B20" s="73" t="s">
        <v>28</v>
      </c>
      <c r="C20" s="74">
        <f t="shared" si="0"/>
        <v>2145</v>
      </c>
      <c r="D20" s="75">
        <f t="shared" si="1"/>
        <v>19</v>
      </c>
      <c r="E20" s="76">
        <v>8</v>
      </c>
      <c r="F20" s="77">
        <v>11</v>
      </c>
      <c r="G20" s="78">
        <f t="shared" si="2"/>
        <v>92</v>
      </c>
      <c r="H20" s="76">
        <v>15</v>
      </c>
      <c r="I20" s="79">
        <v>77</v>
      </c>
      <c r="J20" s="80">
        <f t="shared" si="3"/>
        <v>27</v>
      </c>
      <c r="K20" s="76">
        <v>0</v>
      </c>
      <c r="L20" s="77">
        <v>27</v>
      </c>
      <c r="M20" s="78">
        <f t="shared" si="4"/>
        <v>2007</v>
      </c>
      <c r="N20" s="76">
        <v>49</v>
      </c>
      <c r="O20" s="79">
        <v>1958</v>
      </c>
    </row>
    <row r="21" spans="1:15" x14ac:dyDescent="0.6">
      <c r="A21" s="57"/>
      <c r="B21" s="73" t="s">
        <v>29</v>
      </c>
      <c r="C21" s="74">
        <f t="shared" si="0"/>
        <v>667</v>
      </c>
      <c r="D21" s="75">
        <f t="shared" si="1"/>
        <v>25</v>
      </c>
      <c r="E21" s="76">
        <v>13</v>
      </c>
      <c r="F21" s="77">
        <v>12</v>
      </c>
      <c r="G21" s="78">
        <f t="shared" si="2"/>
        <v>21</v>
      </c>
      <c r="H21" s="76">
        <v>10</v>
      </c>
      <c r="I21" s="79">
        <v>11</v>
      </c>
      <c r="J21" s="80">
        <f t="shared" si="3"/>
        <v>6</v>
      </c>
      <c r="K21" s="76">
        <v>1</v>
      </c>
      <c r="L21" s="77">
        <v>5</v>
      </c>
      <c r="M21" s="78">
        <f t="shared" si="4"/>
        <v>615</v>
      </c>
      <c r="N21" s="76">
        <v>16</v>
      </c>
      <c r="O21" s="79">
        <v>599</v>
      </c>
    </row>
    <row r="22" spans="1:15" ht="18" thickBot="1" x14ac:dyDescent="0.65">
      <c r="A22" s="82"/>
      <c r="B22" s="83" t="s">
        <v>30</v>
      </c>
      <c r="C22" s="84">
        <f t="shared" si="0"/>
        <v>496</v>
      </c>
      <c r="D22" s="99">
        <f t="shared" si="1"/>
        <v>23</v>
      </c>
      <c r="E22" s="86">
        <v>19</v>
      </c>
      <c r="F22" s="87">
        <v>4</v>
      </c>
      <c r="G22" s="88">
        <f t="shared" si="2"/>
        <v>10</v>
      </c>
      <c r="H22" s="86">
        <v>4</v>
      </c>
      <c r="I22" s="89">
        <v>6</v>
      </c>
      <c r="J22" s="100">
        <f t="shared" si="3"/>
        <v>6</v>
      </c>
      <c r="K22" s="86">
        <v>0</v>
      </c>
      <c r="L22" s="87">
        <v>6</v>
      </c>
      <c r="M22" s="88">
        <f t="shared" si="4"/>
        <v>457</v>
      </c>
      <c r="N22" s="86">
        <v>0</v>
      </c>
      <c r="O22" s="89">
        <v>457</v>
      </c>
    </row>
    <row r="23" spans="1:15" ht="18.75" customHeight="1" x14ac:dyDescent="0.6">
      <c r="A23" s="91" t="s">
        <v>31</v>
      </c>
      <c r="B23" s="92" t="s">
        <v>18</v>
      </c>
      <c r="C23" s="93">
        <f t="shared" si="0"/>
        <v>13216</v>
      </c>
      <c r="D23" s="94">
        <f t="shared" si="1"/>
        <v>285</v>
      </c>
      <c r="E23" s="95">
        <f>SUM(E24:E29)</f>
        <v>189</v>
      </c>
      <c r="F23" s="96">
        <f>SUM(F24:F29)</f>
        <v>96</v>
      </c>
      <c r="G23" s="97">
        <f t="shared" si="2"/>
        <v>350</v>
      </c>
      <c r="H23" s="95">
        <f>SUM(H24:H29)</f>
        <v>120</v>
      </c>
      <c r="I23" s="98">
        <f>SUM(I24:I29)</f>
        <v>230</v>
      </c>
      <c r="J23" s="93">
        <f t="shared" si="3"/>
        <v>108</v>
      </c>
      <c r="K23" s="95">
        <f>SUM(K24:K29)</f>
        <v>10</v>
      </c>
      <c r="L23" s="96">
        <f>SUM(L24:L29)</f>
        <v>98</v>
      </c>
      <c r="M23" s="97">
        <f t="shared" si="4"/>
        <v>12473</v>
      </c>
      <c r="N23" s="95">
        <f>SUM(N24:N29)</f>
        <v>549</v>
      </c>
      <c r="O23" s="98">
        <f>SUM(O24:O29)</f>
        <v>11924</v>
      </c>
    </row>
    <row r="24" spans="1:15" x14ac:dyDescent="0.6">
      <c r="A24" s="57"/>
      <c r="B24" s="65" t="s">
        <v>32</v>
      </c>
      <c r="C24" s="66">
        <f t="shared" si="0"/>
        <v>2818</v>
      </c>
      <c r="D24" s="67">
        <f t="shared" si="1"/>
        <v>69</v>
      </c>
      <c r="E24" s="68">
        <v>46</v>
      </c>
      <c r="F24" s="69">
        <v>23</v>
      </c>
      <c r="G24" s="70">
        <f t="shared" si="2"/>
        <v>49</v>
      </c>
      <c r="H24" s="68">
        <v>12</v>
      </c>
      <c r="I24" s="71">
        <v>37</v>
      </c>
      <c r="J24" s="72">
        <f t="shared" si="3"/>
        <v>28</v>
      </c>
      <c r="K24" s="68">
        <v>10</v>
      </c>
      <c r="L24" s="69">
        <v>18</v>
      </c>
      <c r="M24" s="70">
        <f t="shared" si="4"/>
        <v>2672</v>
      </c>
      <c r="N24" s="68">
        <v>406</v>
      </c>
      <c r="O24" s="71">
        <v>2266</v>
      </c>
    </row>
    <row r="25" spans="1:15" x14ac:dyDescent="0.6">
      <c r="A25" s="57"/>
      <c r="B25" s="73" t="s">
        <v>33</v>
      </c>
      <c r="C25" s="74">
        <f t="shared" si="0"/>
        <v>4665</v>
      </c>
      <c r="D25" s="75">
        <f t="shared" si="1"/>
        <v>86</v>
      </c>
      <c r="E25" s="76">
        <v>60</v>
      </c>
      <c r="F25" s="77">
        <v>26</v>
      </c>
      <c r="G25" s="78">
        <f t="shared" si="2"/>
        <v>109</v>
      </c>
      <c r="H25" s="76">
        <v>30</v>
      </c>
      <c r="I25" s="79">
        <v>79</v>
      </c>
      <c r="J25" s="80">
        <f t="shared" si="3"/>
        <v>55</v>
      </c>
      <c r="K25" s="76">
        <v>0</v>
      </c>
      <c r="L25" s="77">
        <v>55</v>
      </c>
      <c r="M25" s="78">
        <f t="shared" si="4"/>
        <v>4415</v>
      </c>
      <c r="N25" s="76">
        <v>7</v>
      </c>
      <c r="O25" s="79">
        <v>4408</v>
      </c>
    </row>
    <row r="26" spans="1:15" x14ac:dyDescent="0.6">
      <c r="A26" s="57"/>
      <c r="B26" s="73" t="s">
        <v>34</v>
      </c>
      <c r="C26" s="74">
        <f t="shared" si="0"/>
        <v>2144</v>
      </c>
      <c r="D26" s="75">
        <f t="shared" si="1"/>
        <v>12</v>
      </c>
      <c r="E26" s="76">
        <v>8</v>
      </c>
      <c r="F26" s="77">
        <v>4</v>
      </c>
      <c r="G26" s="78">
        <f t="shared" si="2"/>
        <v>114</v>
      </c>
      <c r="H26" s="76">
        <v>46</v>
      </c>
      <c r="I26" s="79">
        <v>68</v>
      </c>
      <c r="J26" s="80">
        <f t="shared" si="3"/>
        <v>7</v>
      </c>
      <c r="K26" s="76">
        <v>0</v>
      </c>
      <c r="L26" s="77">
        <v>7</v>
      </c>
      <c r="M26" s="78">
        <f t="shared" si="4"/>
        <v>2011</v>
      </c>
      <c r="N26" s="76">
        <v>73</v>
      </c>
      <c r="O26" s="79">
        <v>1938</v>
      </c>
    </row>
    <row r="27" spans="1:15" x14ac:dyDescent="0.6">
      <c r="A27" s="57"/>
      <c r="B27" s="73" t="s">
        <v>35</v>
      </c>
      <c r="C27" s="74">
        <f t="shared" si="0"/>
        <v>1543</v>
      </c>
      <c r="D27" s="75">
        <f t="shared" si="1"/>
        <v>64</v>
      </c>
      <c r="E27" s="76">
        <v>43</v>
      </c>
      <c r="F27" s="77">
        <v>21</v>
      </c>
      <c r="G27" s="78">
        <f t="shared" si="2"/>
        <v>38</v>
      </c>
      <c r="H27" s="76">
        <v>17</v>
      </c>
      <c r="I27" s="79">
        <v>21</v>
      </c>
      <c r="J27" s="80">
        <f t="shared" si="3"/>
        <v>8</v>
      </c>
      <c r="K27" s="76">
        <v>0</v>
      </c>
      <c r="L27" s="77">
        <v>8</v>
      </c>
      <c r="M27" s="78">
        <f t="shared" si="4"/>
        <v>1433</v>
      </c>
      <c r="N27" s="76">
        <v>22</v>
      </c>
      <c r="O27" s="79">
        <v>1411</v>
      </c>
    </row>
    <row r="28" spans="1:15" x14ac:dyDescent="0.6">
      <c r="A28" s="57"/>
      <c r="B28" s="73" t="s">
        <v>36</v>
      </c>
      <c r="C28" s="74">
        <f t="shared" si="0"/>
        <v>1109</v>
      </c>
      <c r="D28" s="75">
        <f t="shared" si="1"/>
        <v>24</v>
      </c>
      <c r="E28" s="76">
        <v>13</v>
      </c>
      <c r="F28" s="77">
        <v>11</v>
      </c>
      <c r="G28" s="78">
        <f t="shared" si="2"/>
        <v>17</v>
      </c>
      <c r="H28" s="76">
        <v>7</v>
      </c>
      <c r="I28" s="79">
        <v>10</v>
      </c>
      <c r="J28" s="80">
        <f t="shared" si="3"/>
        <v>5</v>
      </c>
      <c r="K28" s="76">
        <v>0</v>
      </c>
      <c r="L28" s="77">
        <v>5</v>
      </c>
      <c r="M28" s="78">
        <f t="shared" si="4"/>
        <v>1063</v>
      </c>
      <c r="N28" s="76">
        <v>21</v>
      </c>
      <c r="O28" s="79">
        <v>1042</v>
      </c>
    </row>
    <row r="29" spans="1:15" ht="18" thickBot="1" x14ac:dyDescent="0.65">
      <c r="A29" s="82"/>
      <c r="B29" s="101" t="s">
        <v>37</v>
      </c>
      <c r="C29" s="84">
        <f t="shared" si="0"/>
        <v>937</v>
      </c>
      <c r="D29" s="99">
        <f t="shared" si="1"/>
        <v>30</v>
      </c>
      <c r="E29" s="86">
        <v>19</v>
      </c>
      <c r="F29" s="87">
        <v>11</v>
      </c>
      <c r="G29" s="88">
        <f t="shared" si="2"/>
        <v>23</v>
      </c>
      <c r="H29" s="86">
        <v>8</v>
      </c>
      <c r="I29" s="89">
        <v>15</v>
      </c>
      <c r="J29" s="100">
        <f t="shared" si="3"/>
        <v>5</v>
      </c>
      <c r="K29" s="86">
        <v>0</v>
      </c>
      <c r="L29" s="87">
        <v>5</v>
      </c>
      <c r="M29" s="88">
        <f t="shared" si="4"/>
        <v>879</v>
      </c>
      <c r="N29" s="86">
        <v>20</v>
      </c>
      <c r="O29" s="89">
        <v>859</v>
      </c>
    </row>
    <row r="30" spans="1:15" ht="18.75" customHeight="1" x14ac:dyDescent="0.6">
      <c r="A30" s="91" t="s">
        <v>38</v>
      </c>
      <c r="B30" s="92" t="s">
        <v>18</v>
      </c>
      <c r="C30" s="93">
        <f t="shared" si="0"/>
        <v>3859</v>
      </c>
      <c r="D30" s="94">
        <f t="shared" si="1"/>
        <v>156</v>
      </c>
      <c r="E30" s="95">
        <f>SUM(E31:E33)</f>
        <v>85</v>
      </c>
      <c r="F30" s="96">
        <f>SUM(F31:F33)</f>
        <v>71</v>
      </c>
      <c r="G30" s="97">
        <f t="shared" si="2"/>
        <v>167</v>
      </c>
      <c r="H30" s="95">
        <f>SUM(H31:H33)</f>
        <v>47</v>
      </c>
      <c r="I30" s="98">
        <f>SUM(I31:I33)</f>
        <v>120</v>
      </c>
      <c r="J30" s="93">
        <f t="shared" si="3"/>
        <v>18</v>
      </c>
      <c r="K30" s="102">
        <f>SUM(K31:K33)</f>
        <v>0</v>
      </c>
      <c r="L30" s="96">
        <f>SUM(L31:L33)</f>
        <v>18</v>
      </c>
      <c r="M30" s="97">
        <f t="shared" si="4"/>
        <v>3518</v>
      </c>
      <c r="N30" s="95">
        <f>SUM(N31:N33)</f>
        <v>57</v>
      </c>
      <c r="O30" s="98">
        <f>SUM(O31:O33)</f>
        <v>3461</v>
      </c>
    </row>
    <row r="31" spans="1:15" x14ac:dyDescent="0.6">
      <c r="A31" s="57"/>
      <c r="B31" s="65" t="s">
        <v>39</v>
      </c>
      <c r="C31" s="66">
        <f t="shared" si="0"/>
        <v>2145</v>
      </c>
      <c r="D31" s="67">
        <f t="shared" si="1"/>
        <v>80</v>
      </c>
      <c r="E31" s="68">
        <v>50</v>
      </c>
      <c r="F31" s="69">
        <v>30</v>
      </c>
      <c r="G31" s="70">
        <f t="shared" si="2"/>
        <v>102</v>
      </c>
      <c r="H31" s="68">
        <v>28</v>
      </c>
      <c r="I31" s="71">
        <v>74</v>
      </c>
      <c r="J31" s="72">
        <f t="shared" si="3"/>
        <v>6</v>
      </c>
      <c r="K31" s="68">
        <v>0</v>
      </c>
      <c r="L31" s="69">
        <v>6</v>
      </c>
      <c r="M31" s="70">
        <f t="shared" si="4"/>
        <v>1957</v>
      </c>
      <c r="N31" s="68">
        <v>26</v>
      </c>
      <c r="O31" s="71">
        <v>1931</v>
      </c>
    </row>
    <row r="32" spans="1:15" x14ac:dyDescent="0.6">
      <c r="A32" s="57"/>
      <c r="B32" s="73" t="s">
        <v>40</v>
      </c>
      <c r="C32" s="74">
        <f t="shared" si="0"/>
        <v>323</v>
      </c>
      <c r="D32" s="75">
        <f t="shared" si="1"/>
        <v>19</v>
      </c>
      <c r="E32" s="76">
        <v>14</v>
      </c>
      <c r="F32" s="77">
        <v>5</v>
      </c>
      <c r="G32" s="78">
        <f t="shared" si="2"/>
        <v>25</v>
      </c>
      <c r="H32" s="76">
        <v>8</v>
      </c>
      <c r="I32" s="79">
        <v>17</v>
      </c>
      <c r="J32" s="80">
        <f t="shared" si="3"/>
        <v>2</v>
      </c>
      <c r="K32" s="76">
        <v>0</v>
      </c>
      <c r="L32" s="77">
        <v>2</v>
      </c>
      <c r="M32" s="78">
        <f t="shared" si="4"/>
        <v>277</v>
      </c>
      <c r="N32" s="76">
        <v>14</v>
      </c>
      <c r="O32" s="79">
        <v>263</v>
      </c>
    </row>
    <row r="33" spans="1:15" ht="18" thickBot="1" x14ac:dyDescent="0.65">
      <c r="A33" s="82"/>
      <c r="B33" s="103" t="s">
        <v>41</v>
      </c>
      <c r="C33" s="84">
        <f t="shared" si="0"/>
        <v>1391</v>
      </c>
      <c r="D33" s="99">
        <f t="shared" si="1"/>
        <v>57</v>
      </c>
      <c r="E33" s="86">
        <v>21</v>
      </c>
      <c r="F33" s="87">
        <v>36</v>
      </c>
      <c r="G33" s="88">
        <f t="shared" si="2"/>
        <v>40</v>
      </c>
      <c r="H33" s="86">
        <v>11</v>
      </c>
      <c r="I33" s="89">
        <v>29</v>
      </c>
      <c r="J33" s="100">
        <f t="shared" si="3"/>
        <v>10</v>
      </c>
      <c r="K33" s="86">
        <v>0</v>
      </c>
      <c r="L33" s="87">
        <v>10</v>
      </c>
      <c r="M33" s="88">
        <f t="shared" si="4"/>
        <v>1284</v>
      </c>
      <c r="N33" s="86">
        <v>17</v>
      </c>
      <c r="O33" s="89">
        <v>1267</v>
      </c>
    </row>
    <row r="34" spans="1:15" x14ac:dyDescent="0.6">
      <c r="A34" s="104" t="s">
        <v>42</v>
      </c>
      <c r="B34" s="104"/>
      <c r="C34" s="104"/>
      <c r="D34" s="104"/>
      <c r="E34" s="104"/>
      <c r="F34" s="105"/>
      <c r="G34" s="105"/>
      <c r="H34" s="105"/>
      <c r="I34" s="106"/>
      <c r="J34" s="107"/>
      <c r="K34" s="107"/>
      <c r="L34" s="107"/>
      <c r="M34" s="107"/>
      <c r="N34" s="107"/>
      <c r="O34" s="107"/>
    </row>
    <row r="35" spans="1:15" x14ac:dyDescent="0.6">
      <c r="A35" s="108" t="s">
        <v>43</v>
      </c>
      <c r="B35" s="108"/>
      <c r="C35" s="108"/>
      <c r="D35" s="108"/>
      <c r="E35" s="108"/>
      <c r="F35" s="109"/>
      <c r="G35" s="109"/>
      <c r="H35" s="109"/>
      <c r="I35" s="109"/>
    </row>
    <row r="36" spans="1:15" x14ac:dyDescent="0.6">
      <c r="A36" s="108" t="s">
        <v>44</v>
      </c>
      <c r="B36" s="108"/>
      <c r="C36" s="108"/>
      <c r="D36" s="108"/>
      <c r="E36" s="108"/>
      <c r="F36" s="109"/>
      <c r="G36" s="109"/>
      <c r="H36" s="109"/>
      <c r="I36" s="109"/>
    </row>
  </sheetData>
  <mergeCells count="22">
    <mergeCell ref="A16:A22"/>
    <mergeCell ref="A23:A29"/>
    <mergeCell ref="A30:A33"/>
    <mergeCell ref="A34:E34"/>
    <mergeCell ref="A35:E35"/>
    <mergeCell ref="A36:E36"/>
    <mergeCell ref="J3:L3"/>
    <mergeCell ref="M3:O3"/>
    <mergeCell ref="A5:B5"/>
    <mergeCell ref="A6:A8"/>
    <mergeCell ref="A9:B9"/>
    <mergeCell ref="A10:A15"/>
    <mergeCell ref="A1:C1"/>
    <mergeCell ref="J1:L1"/>
    <mergeCell ref="M1:O1"/>
    <mergeCell ref="A2:A4"/>
    <mergeCell ref="B2:B4"/>
    <mergeCell ref="C2:C4"/>
    <mergeCell ref="D2:I2"/>
    <mergeCell ref="J2:O2"/>
    <mergeCell ref="D3:F3"/>
    <mergeCell ref="G3:I3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2-9</vt:lpstr>
      <vt:lpstr>'2-9'!Print_Area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2021-01-04T07:36:14Z</dcterms:created>
  <dcterms:modified xsi:type="dcterms:W3CDTF">2021-01-04T07:36:34Z</dcterms:modified>
</cp:coreProperties>
</file>