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5\"/>
    </mc:Choice>
  </mc:AlternateContent>
  <bookViews>
    <workbookView xWindow="0" yWindow="0" windowWidth="19200" windowHeight="8570"/>
  </bookViews>
  <sheets>
    <sheet name="5-22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9" i="1" l="1"/>
  <c r="M39" i="1"/>
  <c r="D39" i="1"/>
  <c r="C39" i="1"/>
  <c r="N38" i="1"/>
  <c r="M38" i="1"/>
  <c r="D38" i="1"/>
  <c r="C38" i="1"/>
  <c r="N37" i="1"/>
  <c r="M37" i="1"/>
  <c r="D37" i="1"/>
  <c r="C37" i="1"/>
  <c r="N36" i="1"/>
  <c r="M36" i="1"/>
  <c r="D36" i="1"/>
  <c r="C36" i="1"/>
  <c r="N35" i="1"/>
  <c r="M35" i="1"/>
  <c r="D35" i="1"/>
  <c r="C35" i="1"/>
  <c r="N34" i="1"/>
  <c r="M34" i="1"/>
  <c r="D34" i="1"/>
  <c r="C34" i="1"/>
  <c r="N33" i="1"/>
  <c r="M33" i="1"/>
  <c r="D33" i="1"/>
  <c r="C33" i="1"/>
  <c r="N32" i="1"/>
  <c r="M32" i="1"/>
  <c r="D32" i="1"/>
  <c r="C32" i="1"/>
  <c r="N31" i="1"/>
  <c r="M31" i="1"/>
  <c r="D31" i="1"/>
  <c r="C31" i="1"/>
  <c r="N30" i="1"/>
  <c r="M30" i="1"/>
  <c r="D30" i="1"/>
  <c r="C30" i="1"/>
  <c r="N29" i="1"/>
  <c r="M29" i="1"/>
  <c r="D29" i="1"/>
  <c r="C29" i="1"/>
  <c r="N28" i="1"/>
  <c r="M28" i="1"/>
  <c r="D28" i="1"/>
  <c r="C28" i="1"/>
  <c r="N27" i="1"/>
  <c r="M27" i="1"/>
  <c r="D27" i="1"/>
  <c r="C27" i="1"/>
  <c r="N26" i="1"/>
  <c r="M26" i="1"/>
  <c r="D26" i="1"/>
  <c r="C26" i="1"/>
  <c r="N25" i="1"/>
  <c r="M25" i="1"/>
  <c r="D25" i="1"/>
  <c r="C25" i="1"/>
  <c r="N24" i="1"/>
  <c r="M24" i="1"/>
  <c r="D24" i="1"/>
  <c r="C24" i="1"/>
  <c r="N23" i="1"/>
  <c r="M23" i="1"/>
  <c r="D23" i="1"/>
  <c r="C23" i="1"/>
  <c r="N22" i="1"/>
  <c r="M22" i="1"/>
  <c r="D22" i="1"/>
  <c r="C22" i="1"/>
  <c r="N21" i="1"/>
  <c r="M21" i="1"/>
  <c r="D21" i="1"/>
  <c r="C21" i="1"/>
  <c r="N20" i="1"/>
  <c r="M20" i="1"/>
  <c r="D20" i="1"/>
  <c r="C20" i="1"/>
  <c r="N19" i="1"/>
  <c r="M19" i="1"/>
  <c r="D19" i="1"/>
  <c r="C19" i="1"/>
  <c r="N18" i="1"/>
  <c r="M18" i="1"/>
  <c r="D18" i="1"/>
  <c r="C18" i="1"/>
  <c r="N17" i="1"/>
  <c r="M17" i="1"/>
  <c r="D17" i="1"/>
  <c r="C17" i="1"/>
  <c r="N16" i="1"/>
  <c r="M16" i="1"/>
  <c r="D16" i="1"/>
  <c r="C16" i="1"/>
  <c r="N15" i="1"/>
  <c r="M15" i="1"/>
  <c r="D15" i="1"/>
  <c r="C15" i="1"/>
  <c r="N14" i="1"/>
  <c r="M14" i="1"/>
  <c r="D14" i="1"/>
  <c r="C14" i="1"/>
  <c r="N13" i="1"/>
  <c r="M13" i="1"/>
  <c r="D13" i="1"/>
  <c r="C13" i="1"/>
  <c r="N12" i="1"/>
  <c r="M12" i="1"/>
  <c r="D12" i="1"/>
  <c r="C12" i="1"/>
  <c r="N11" i="1"/>
  <c r="M11" i="1"/>
  <c r="D11" i="1"/>
  <c r="C11" i="1"/>
  <c r="N10" i="1"/>
  <c r="M10" i="1"/>
  <c r="D10" i="1"/>
  <c r="C10" i="1"/>
  <c r="N9" i="1"/>
  <c r="M9" i="1"/>
  <c r="D9" i="1"/>
  <c r="C9" i="1"/>
  <c r="N8" i="1"/>
  <c r="M8" i="1"/>
  <c r="D8" i="1"/>
  <c r="C8" i="1"/>
  <c r="C6" i="1" s="1"/>
  <c r="N7" i="1"/>
  <c r="N6" i="1" s="1"/>
  <c r="M7" i="1"/>
  <c r="M6" i="1" s="1"/>
  <c r="D7" i="1"/>
  <c r="C7" i="1"/>
  <c r="T6" i="1"/>
  <c r="S6" i="1"/>
  <c r="R6" i="1"/>
  <c r="Q6" i="1"/>
  <c r="P6" i="1"/>
  <c r="O6" i="1"/>
  <c r="L6" i="1"/>
  <c r="J6" i="1"/>
  <c r="I6" i="1"/>
  <c r="H6" i="1"/>
  <c r="G6" i="1"/>
  <c r="F6" i="1"/>
  <c r="E6" i="1"/>
  <c r="D6" i="1"/>
  <c r="B6" i="1"/>
</calcChain>
</file>

<file path=xl/sharedStrings.xml><?xml version="1.0" encoding="utf-8"?>
<sst xmlns="http://schemas.openxmlformats.org/spreadsheetml/2006/main" count="106" uniqueCount="48">
  <si>
    <t>5-22表　重度障害者医療費給付補助状況</t>
  </si>
  <si>
    <t>令　和　元　年　度</t>
    <rPh sb="0" eb="1">
      <t>レイ</t>
    </rPh>
    <rPh sb="2" eb="3">
      <t>ワ</t>
    </rPh>
    <rPh sb="4" eb="5">
      <t>ガン</t>
    </rPh>
    <phoneticPr fontId="4"/>
  </si>
  <si>
    <t>平　成　3　0　年　度</t>
    <phoneticPr fontId="4"/>
  </si>
  <si>
    <t>市町村</t>
    <rPh sb="0" eb="3">
      <t>シチョウソン</t>
    </rPh>
    <phoneticPr fontId="4"/>
  </si>
  <si>
    <t>市町村への
県補助額(円)</t>
    <rPh sb="0" eb="3">
      <t>シチョウソン</t>
    </rPh>
    <rPh sb="6" eb="7">
      <t>ケン</t>
    </rPh>
    <rPh sb="7" eb="9">
      <t>ホジョ</t>
    </rPh>
    <rPh sb="9" eb="10">
      <t>ガク</t>
    </rPh>
    <rPh sb="11" eb="12">
      <t>エン</t>
    </rPh>
    <phoneticPr fontId="4"/>
  </si>
  <si>
    <t>市町村医療費助成額</t>
    <rPh sb="3" eb="5">
      <t>イリョウ</t>
    </rPh>
    <rPh sb="5" eb="6">
      <t>ヒ</t>
    </rPh>
    <phoneticPr fontId="4"/>
  </si>
  <si>
    <t>計</t>
    <rPh sb="0" eb="1">
      <t>ケイ</t>
    </rPh>
    <phoneticPr fontId="4"/>
  </si>
  <si>
    <t>後期高齢分</t>
    <rPh sb="0" eb="1">
      <t>アト</t>
    </rPh>
    <rPh sb="1" eb="2">
      <t>キ</t>
    </rPh>
    <rPh sb="2" eb="3">
      <t>タカ</t>
    </rPh>
    <rPh sb="3" eb="4">
      <t>ヨワイ</t>
    </rPh>
    <phoneticPr fontId="4"/>
  </si>
  <si>
    <t>国民健康保険分</t>
  </si>
  <si>
    <t>社会保険分</t>
  </si>
  <si>
    <t>件数(件)</t>
  </si>
  <si>
    <t>金額(円）</t>
  </si>
  <si>
    <t>計</t>
    <phoneticPr fontId="4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</si>
  <si>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</si>
  <si>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</si>
  <si>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</si>
  <si>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</si>
  <si>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</si>
  <si>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</si>
  <si>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</si>
  <si>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</si>
  <si>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</si>
  <si>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</si>
  <si>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</si>
  <si>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</si>
  <si>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</si>
  <si>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</si>
  <si>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</si>
  <si>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</si>
  <si>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</si>
  <si>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</si>
  <si>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</si>
  <si>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</si>
  <si>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</si>
  <si>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</si>
  <si>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</si>
  <si>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</si>
  <si>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</si>
  <si>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</si>
  <si>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</si>
  <si>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</si>
  <si>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</si>
  <si>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</si>
  <si>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</si>
  <si>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</si>
  <si>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</si>
  <si>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4"/>
  </si>
  <si>
    <t>（注）県の補助額は審査支払手数料への補助を含む。</t>
    <rPh sb="1" eb="2">
      <t>チュウ</t>
    </rPh>
    <rPh sb="3" eb="4">
      <t>ケン</t>
    </rPh>
    <rPh sb="5" eb="7">
      <t>ホジョ</t>
    </rPh>
    <rPh sb="7" eb="8">
      <t>ガク</t>
    </rPh>
    <rPh sb="9" eb="11">
      <t>シンサ</t>
    </rPh>
    <rPh sb="11" eb="13">
      <t>シハラ</t>
    </rPh>
    <rPh sb="13" eb="16">
      <t>テスウリョウ</t>
    </rPh>
    <rPh sb="18" eb="20">
      <t>ホジョ</t>
    </rPh>
    <rPh sb="21" eb="22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</si>
</sst>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76" fontId="1" fillId="0" borderId="0"/>
  </cellStyleXfs>
  <cellXfs count="76">
    <xf numFmtId="0" fontId="0" fillId="0" borderId="0" xfId="0"/>
    <xf numFmtId="0" fontId="2" fillId="2" borderId="1" xfId="1" applyNumberFormat="1" applyFont="1" applyFill="1" applyBorder="1" applyAlignment="1">
      <alignment vertical="center"/>
    </xf>
    <xf numFmtId="176" fontId="2" fillId="2" borderId="0" xfId="1" applyFont="1" applyFill="1" applyAlignment="1">
      <alignment vertical="center"/>
    </xf>
    <xf numFmtId="176" fontId="2" fillId="2" borderId="0" xfId="1" applyFont="1" applyFill="1" applyAlignment="1">
      <alignment horizontal="right" vertical="center"/>
    </xf>
    <xf numFmtId="0" fontId="2" fillId="2" borderId="0" xfId="1" applyNumberFormat="1" applyFont="1" applyFill="1" applyBorder="1" applyAlignment="1">
      <alignment vertical="center"/>
    </xf>
    <xf numFmtId="0" fontId="0" fillId="0" borderId="0" xfId="0" applyAlignment="1"/>
    <xf numFmtId="176" fontId="2" fillId="3" borderId="2" xfId="1" applyFont="1" applyFill="1" applyBorder="1" applyAlignment="1">
      <alignment horizontal="center" vertical="center"/>
    </xf>
    <xf numFmtId="176" fontId="2" fillId="3" borderId="3" xfId="1" applyFont="1" applyFill="1" applyBorder="1" applyAlignment="1">
      <alignment horizontal="center" vertical="center"/>
    </xf>
    <xf numFmtId="176" fontId="2" fillId="3" borderId="4" xfId="1" applyFont="1" applyFill="1" applyBorder="1" applyAlignment="1">
      <alignment horizontal="center" vertical="center"/>
    </xf>
    <xf numFmtId="176" fontId="2" fillId="3" borderId="5" xfId="1" applyFont="1" applyFill="1" applyBorder="1" applyAlignment="1">
      <alignment horizontal="center" vertical="center" justifyLastLine="1"/>
    </xf>
    <xf numFmtId="176" fontId="2" fillId="3" borderId="5" xfId="1" applyFont="1" applyFill="1" applyBorder="1" applyAlignment="1">
      <alignment horizontal="center" vertical="center" wrapText="1"/>
    </xf>
    <xf numFmtId="176" fontId="2" fillId="3" borderId="6" xfId="1" applyFont="1" applyFill="1" applyBorder="1" applyAlignment="1">
      <alignment horizontal="distributed" vertical="center" wrapText="1" indent="20"/>
    </xf>
    <xf numFmtId="176" fontId="2" fillId="3" borderId="7" xfId="1" applyFont="1" applyFill="1" applyBorder="1" applyAlignment="1">
      <alignment horizontal="distributed" vertical="center" wrapText="1" indent="20"/>
    </xf>
    <xf numFmtId="176" fontId="2" fillId="3" borderId="8" xfId="1" applyFont="1" applyFill="1" applyBorder="1" applyAlignment="1">
      <alignment horizontal="distributed" vertical="center" wrapText="1" indent="20"/>
    </xf>
    <xf numFmtId="176" fontId="2" fillId="3" borderId="9" xfId="1" applyFont="1" applyFill="1" applyBorder="1" applyAlignment="1">
      <alignment horizontal="center" vertical="center" justifyLastLine="1"/>
    </xf>
    <xf numFmtId="176" fontId="2" fillId="3" borderId="9" xfId="1" applyFont="1" applyFill="1" applyBorder="1" applyAlignment="1">
      <alignment horizontal="center" vertical="center" wrapText="1"/>
    </xf>
    <xf numFmtId="176" fontId="2" fillId="3" borderId="10" xfId="1" applyFont="1" applyFill="1" applyBorder="1" applyAlignment="1">
      <alignment horizontal="distributed" vertical="center" wrapText="1" indent="20"/>
    </xf>
    <xf numFmtId="176" fontId="2" fillId="3" borderId="11" xfId="1" applyFont="1" applyFill="1" applyBorder="1" applyAlignment="1">
      <alignment horizontal="distributed" vertical="center" wrapText="1" indent="20"/>
    </xf>
    <xf numFmtId="176" fontId="2" fillId="3" borderId="12" xfId="1" applyFont="1" applyFill="1" applyBorder="1" applyAlignment="1">
      <alignment horizontal="distributed" vertical="center" wrapText="1" indent="20"/>
    </xf>
    <xf numFmtId="176" fontId="2" fillId="3" borderId="13" xfId="1" applyFont="1" applyFill="1" applyBorder="1" applyAlignment="1">
      <alignment horizontal="center" vertical="center" justifyLastLine="1"/>
    </xf>
    <xf numFmtId="176" fontId="2" fillId="3" borderId="14" xfId="1" applyFont="1" applyFill="1" applyBorder="1" applyAlignment="1">
      <alignment horizontal="center" vertical="center" justifyLastLine="1"/>
    </xf>
    <xf numFmtId="176" fontId="2" fillId="3" borderId="15" xfId="1" applyFont="1" applyFill="1" applyBorder="1" applyAlignment="1">
      <alignment horizontal="distributed" vertical="center" wrapText="1" justifyLastLine="1"/>
    </xf>
    <xf numFmtId="176" fontId="2" fillId="3" borderId="16" xfId="1" applyFont="1" applyFill="1" applyBorder="1" applyAlignment="1">
      <alignment horizontal="distributed" vertical="center" wrapText="1" justifyLastLine="1"/>
    </xf>
    <xf numFmtId="176" fontId="2" fillId="3" borderId="17" xfId="1" applyFont="1" applyFill="1" applyBorder="1" applyAlignment="1">
      <alignment horizontal="distributed" vertical="center" justifyLastLine="1"/>
    </xf>
    <xf numFmtId="176" fontId="2" fillId="3" borderId="16" xfId="1" applyFont="1" applyFill="1" applyBorder="1" applyAlignment="1">
      <alignment horizontal="distributed" vertical="center" justifyLastLine="1"/>
    </xf>
    <xf numFmtId="176" fontId="2" fillId="3" borderId="18" xfId="1" applyFont="1" applyFill="1" applyBorder="1" applyAlignment="1">
      <alignment horizontal="distributed" vertical="center" wrapText="1" justifyLastLine="1"/>
    </xf>
    <xf numFmtId="176" fontId="2" fillId="3" borderId="19" xfId="1" applyFont="1" applyFill="1" applyBorder="1" applyAlignment="1">
      <alignment horizontal="distributed" vertical="center" wrapText="1" justifyLastLine="1"/>
    </xf>
    <xf numFmtId="176" fontId="2" fillId="3" borderId="20" xfId="1" applyFont="1" applyFill="1" applyBorder="1" applyAlignment="1">
      <alignment horizontal="center" vertical="center" justifyLastLine="1"/>
    </xf>
    <xf numFmtId="176" fontId="2" fillId="3" borderId="20" xfId="1" applyFont="1" applyFill="1" applyBorder="1" applyAlignment="1">
      <alignment horizontal="center" vertical="center" wrapText="1"/>
    </xf>
    <xf numFmtId="176" fontId="2" fillId="3" borderId="21" xfId="1" applyFont="1" applyFill="1" applyBorder="1" applyAlignment="1">
      <alignment horizontal="distributed" vertical="center" justifyLastLine="1"/>
    </xf>
    <xf numFmtId="176" fontId="2" fillId="3" borderId="22" xfId="1" applyFont="1" applyFill="1" applyBorder="1" applyAlignment="1">
      <alignment horizontal="distributed" vertical="center" justifyLastLine="1"/>
    </xf>
    <xf numFmtId="176" fontId="2" fillId="3" borderId="23" xfId="1" applyFont="1" applyFill="1" applyBorder="1" applyAlignment="1">
      <alignment horizontal="distributed" vertical="center" justifyLastLine="1"/>
    </xf>
    <xf numFmtId="176" fontId="2" fillId="3" borderId="24" xfId="1" applyFont="1" applyFill="1" applyBorder="1" applyAlignment="1">
      <alignment horizontal="distributed" vertical="center" justifyLastLine="1"/>
    </xf>
    <xf numFmtId="176" fontId="2" fillId="3" borderId="25" xfId="1" applyFont="1" applyFill="1" applyBorder="1" applyAlignment="1">
      <alignment horizontal="distributed" vertical="center" justifyLastLine="1"/>
    </xf>
    <xf numFmtId="176" fontId="2" fillId="3" borderId="26" xfId="1" applyFont="1" applyFill="1" applyBorder="1" applyAlignment="1">
      <alignment horizontal="distributed" vertical="center" justifyLastLine="1"/>
    </xf>
    <xf numFmtId="176" fontId="2" fillId="3" borderId="27" xfId="1" applyFont="1" applyFill="1" applyBorder="1" applyAlignment="1">
      <alignment horizontal="distributed" vertical="center" justifyLastLine="1"/>
    </xf>
    <xf numFmtId="176" fontId="2" fillId="3" borderId="28" xfId="1" applyFont="1" applyFill="1" applyBorder="1" applyAlignment="1">
      <alignment horizontal="distributed" vertical="center" justifyLastLine="1"/>
    </xf>
    <xf numFmtId="176" fontId="5" fillId="4" borderId="29" xfId="1" applyFont="1" applyFill="1" applyBorder="1" applyAlignment="1">
      <alignment horizontal="center" vertical="center"/>
    </xf>
    <xf numFmtId="177" fontId="5" fillId="4" borderId="30" xfId="1" applyNumberFormat="1" applyFont="1" applyFill="1" applyBorder="1" applyAlignment="1">
      <alignment vertical="center"/>
    </xf>
    <xf numFmtId="177" fontId="5" fillId="4" borderId="31" xfId="1" applyNumberFormat="1" applyFont="1" applyFill="1" applyBorder="1" applyAlignment="1">
      <alignment vertical="center"/>
    </xf>
    <xf numFmtId="177" fontId="5" fillId="4" borderId="32" xfId="1" applyNumberFormat="1" applyFont="1" applyFill="1" applyBorder="1" applyAlignment="1">
      <alignment vertical="center"/>
    </xf>
    <xf numFmtId="177" fontId="5" fillId="4" borderId="33" xfId="1" applyNumberFormat="1" applyFont="1" applyFill="1" applyBorder="1" applyAlignment="1">
      <alignment vertical="center"/>
    </xf>
    <xf numFmtId="177" fontId="5" fillId="4" borderId="34" xfId="1" applyNumberFormat="1" applyFont="1" applyFill="1" applyBorder="1" applyAlignment="1">
      <alignment vertical="center"/>
    </xf>
    <xf numFmtId="177" fontId="5" fillId="4" borderId="35" xfId="1" applyNumberFormat="1" applyFont="1" applyFill="1" applyBorder="1" applyAlignment="1">
      <alignment vertical="center"/>
    </xf>
    <xf numFmtId="177" fontId="5" fillId="4" borderId="36" xfId="1" applyNumberFormat="1" applyFont="1" applyFill="1" applyBorder="1" applyAlignment="1">
      <alignment vertical="center"/>
    </xf>
    <xf numFmtId="177" fontId="5" fillId="4" borderId="37" xfId="1" applyNumberFormat="1" applyFont="1" applyFill="1" applyBorder="1" applyAlignment="1">
      <alignment vertical="center"/>
    </xf>
    <xf numFmtId="177" fontId="5" fillId="4" borderId="38" xfId="1" applyNumberFormat="1" applyFont="1" applyFill="1" applyBorder="1" applyAlignment="1">
      <alignment vertical="center"/>
    </xf>
    <xf numFmtId="176" fontId="2" fillId="2" borderId="39" xfId="1" applyFont="1" applyFill="1" applyBorder="1" applyAlignment="1">
      <alignment vertical="center"/>
    </xf>
    <xf numFmtId="177" fontId="2" fillId="0" borderId="12" xfId="1" applyNumberFormat="1" applyFont="1" applyFill="1" applyBorder="1" applyAlignment="1">
      <alignment vertical="center"/>
    </xf>
    <xf numFmtId="177" fontId="5" fillId="4" borderId="40" xfId="1" applyNumberFormat="1" applyFont="1" applyFill="1" applyBorder="1" applyAlignment="1">
      <alignment vertical="center"/>
    </xf>
    <xf numFmtId="177" fontId="5" fillId="4" borderId="41" xfId="1" applyNumberFormat="1" applyFont="1" applyFill="1" applyBorder="1" applyAlignment="1">
      <alignment vertical="center"/>
    </xf>
    <xf numFmtId="177" fontId="2" fillId="2" borderId="42" xfId="1" applyNumberFormat="1" applyFont="1" applyFill="1" applyBorder="1" applyAlignment="1">
      <alignment vertical="center"/>
    </xf>
    <xf numFmtId="177" fontId="2" fillId="2" borderId="43" xfId="1" applyNumberFormat="1" applyFont="1" applyFill="1" applyBorder="1" applyAlignment="1">
      <alignment vertical="center"/>
    </xf>
    <xf numFmtId="177" fontId="2" fillId="2" borderId="44" xfId="1" applyNumberFormat="1" applyFont="1" applyFill="1" applyBorder="1" applyAlignment="1">
      <alignment vertical="center"/>
    </xf>
    <xf numFmtId="177" fontId="2" fillId="2" borderId="45" xfId="1" applyNumberFormat="1" applyFont="1" applyFill="1" applyBorder="1" applyAlignment="1">
      <alignment vertical="center"/>
    </xf>
    <xf numFmtId="177" fontId="2" fillId="2" borderId="46" xfId="1" applyNumberFormat="1" applyFont="1" applyFill="1" applyBorder="1" applyAlignment="1">
      <alignment vertical="center"/>
    </xf>
    <xf numFmtId="176" fontId="2" fillId="2" borderId="47" xfId="1" applyFont="1" applyFill="1" applyBorder="1" applyAlignment="1">
      <alignment vertical="center"/>
    </xf>
    <xf numFmtId="177" fontId="2" fillId="0" borderId="19" xfId="1" applyNumberFormat="1" applyFont="1" applyFill="1" applyBorder="1" applyAlignment="1">
      <alignment vertical="center"/>
    </xf>
    <xf numFmtId="177" fontId="5" fillId="4" borderId="48" xfId="1" applyNumberFormat="1" applyFont="1" applyFill="1" applyBorder="1" applyAlignment="1">
      <alignment vertical="center"/>
    </xf>
    <xf numFmtId="177" fontId="5" fillId="4" borderId="49" xfId="1" applyNumberFormat="1" applyFont="1" applyFill="1" applyBorder="1" applyAlignment="1">
      <alignment vertical="center"/>
    </xf>
    <xf numFmtId="177" fontId="2" fillId="2" borderId="50" xfId="1" applyNumberFormat="1" applyFont="1" applyFill="1" applyBorder="1" applyAlignment="1">
      <alignment vertical="center"/>
    </xf>
    <xf numFmtId="177" fontId="2" fillId="2" borderId="51" xfId="1" applyNumberFormat="1" applyFont="1" applyFill="1" applyBorder="1" applyAlignment="1">
      <alignment vertical="center"/>
    </xf>
    <xf numFmtId="177" fontId="2" fillId="2" borderId="52" xfId="1" applyNumberFormat="1" applyFont="1" applyFill="1" applyBorder="1" applyAlignment="1">
      <alignment vertical="center"/>
    </xf>
    <xf numFmtId="177" fontId="2" fillId="2" borderId="53" xfId="1" applyNumberFormat="1" applyFont="1" applyFill="1" applyBorder="1" applyAlignment="1">
      <alignment vertical="center"/>
    </xf>
    <xf numFmtId="177" fontId="2" fillId="2" borderId="54" xfId="1" applyNumberFormat="1" applyFont="1" applyFill="1" applyBorder="1" applyAlignment="1">
      <alignment vertical="center"/>
    </xf>
    <xf numFmtId="176" fontId="2" fillId="2" borderId="55" xfId="1" applyFont="1" applyFill="1" applyBorder="1" applyAlignment="1">
      <alignment vertical="center"/>
    </xf>
    <xf numFmtId="177" fontId="2" fillId="0" borderId="56" xfId="1" applyNumberFormat="1" applyFont="1" applyFill="1" applyBorder="1" applyAlignment="1">
      <alignment vertical="center"/>
    </xf>
    <xf numFmtId="177" fontId="5" fillId="4" borderId="21" xfId="1" applyNumberFormat="1" applyFont="1" applyFill="1" applyBorder="1" applyAlignment="1">
      <alignment vertical="center"/>
    </xf>
    <xf numFmtId="177" fontId="5" fillId="4" borderId="22" xfId="1" applyNumberFormat="1" applyFont="1" applyFill="1" applyBorder="1" applyAlignment="1">
      <alignment vertical="center"/>
    </xf>
    <xf numFmtId="177" fontId="2" fillId="2" borderId="23" xfId="1" applyNumberFormat="1" applyFont="1" applyFill="1" applyBorder="1" applyAlignment="1">
      <alignment vertical="center"/>
    </xf>
    <xf numFmtId="177" fontId="2" fillId="2" borderId="24" xfId="1" applyNumberFormat="1" applyFont="1" applyFill="1" applyBorder="1" applyAlignment="1">
      <alignment vertical="center"/>
    </xf>
    <xf numFmtId="177" fontId="2" fillId="2" borderId="26" xfId="1" applyNumberFormat="1" applyFont="1" applyFill="1" applyBorder="1" applyAlignment="1">
      <alignment vertical="center"/>
    </xf>
    <xf numFmtId="177" fontId="2" fillId="2" borderId="25" xfId="1" applyNumberFormat="1" applyFont="1" applyFill="1" applyBorder="1" applyAlignment="1">
      <alignment vertical="center"/>
    </xf>
    <xf numFmtId="177" fontId="2" fillId="2" borderId="27" xfId="1" applyNumberFormat="1" applyFont="1" applyFill="1" applyBorder="1" applyAlignment="1">
      <alignment vertical="center"/>
    </xf>
    <xf numFmtId="176" fontId="2" fillId="2" borderId="57" xfId="1" applyFont="1" applyFill="1" applyBorder="1" applyAlignment="1">
      <alignment vertical="center"/>
    </xf>
    <xf numFmtId="176" fontId="2" fillId="2" borderId="0" xfId="1" applyFont="1" applyFill="1" applyBorder="1" applyAlignment="1">
      <alignment vertical="center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R1&#24180;&#24230;&#29256;&#31119;&#31049;&#32113;&#35336;&#12487;&#12540;&#12479;/05_&#25522;&#36617;&#12487;&#12540;&#12479;&#30906;&#35469;/&#12304;12&#26376;25&#26085;&#30906;&#35469;&#28168;&#12305;05_&#38556;&#23475;&#20816;&#32773;&#31119;&#31049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T41"/>
  <sheetViews>
    <sheetView tabSelected="1" topLeftCell="A22" zoomScaleNormal="100" workbookViewId="0">
      <selection activeCell="H18" sqref="H18"/>
    </sheetView>
  </sheetViews>
  <sheetFormatPr defaultRowHeight="13" x14ac:dyDescent="0.2"/>
  <cols>
    <col min="1" max="1" width="15.6328125" style="5" customWidth="1"/>
    <col min="2" max="2" width="22.1796875" style="5" customWidth="1"/>
    <col min="3" max="3" width="15.6328125" style="5" customWidth="1"/>
    <col min="4" max="4" width="21.08984375" style="5" customWidth="1"/>
    <col min="5" max="5" width="15.453125" style="5" customWidth="1"/>
    <col min="6" max="6" width="20.6328125" style="5" customWidth="1"/>
    <col min="7" max="7" width="17.36328125" style="5" customWidth="1"/>
    <col min="8" max="8" width="20.36328125" style="5" customWidth="1"/>
    <col min="9" max="9" width="18" style="5" customWidth="1"/>
    <col min="10" max="10" width="20.81640625" style="5" customWidth="1"/>
    <col min="11" max="11" width="13.6328125" style="5" customWidth="1"/>
    <col min="12" max="12" width="21" style="5" customWidth="1"/>
    <col min="13" max="13" width="15.6328125" style="5" customWidth="1"/>
    <col min="14" max="14" width="20.6328125" style="5" customWidth="1"/>
    <col min="15" max="15" width="15.6328125" style="5" customWidth="1"/>
    <col min="16" max="16" width="20.6328125" style="5" customWidth="1"/>
    <col min="17" max="17" width="15.6328125" style="5" customWidth="1"/>
    <col min="18" max="18" width="20.6328125" style="5" customWidth="1"/>
    <col min="19" max="19" width="15.6328125" style="5" customWidth="1"/>
    <col min="20" max="20" width="20.6328125" style="5" customWidth="1"/>
    <col min="21" max="16384" width="8.7265625" style="5"/>
  </cols>
  <sheetData>
    <row r="1" spans="1:20" ht="18" thickBot="1" x14ac:dyDescent="0.25">
      <c r="A1" s="1" t="s">
        <v>0</v>
      </c>
      <c r="B1" s="2"/>
      <c r="C1" s="2"/>
      <c r="D1" s="3"/>
      <c r="E1" s="1"/>
      <c r="F1" s="1"/>
      <c r="G1" s="2"/>
      <c r="H1" s="2"/>
      <c r="I1" s="2"/>
      <c r="J1" s="2"/>
      <c r="K1" s="1" t="s">
        <v>0</v>
      </c>
      <c r="L1" s="2"/>
      <c r="M1" s="2"/>
      <c r="N1" s="2"/>
      <c r="O1" s="2"/>
      <c r="P1" s="2"/>
      <c r="Q1" s="4"/>
      <c r="R1" s="4"/>
      <c r="S1" s="2"/>
      <c r="T1" s="2"/>
    </row>
    <row r="2" spans="1:20" ht="27" customHeight="1" thickBot="1" x14ac:dyDescent="0.25">
      <c r="A2" s="6" t="s">
        <v>1</v>
      </c>
      <c r="B2" s="7"/>
      <c r="C2" s="7"/>
      <c r="D2" s="7"/>
      <c r="E2" s="7"/>
      <c r="F2" s="7"/>
      <c r="G2" s="7"/>
      <c r="H2" s="7"/>
      <c r="I2" s="7"/>
      <c r="J2" s="8"/>
      <c r="K2" s="6" t="s">
        <v>2</v>
      </c>
      <c r="L2" s="7"/>
      <c r="M2" s="7"/>
      <c r="N2" s="7"/>
      <c r="O2" s="7"/>
      <c r="P2" s="7"/>
      <c r="Q2" s="7"/>
      <c r="R2" s="7"/>
      <c r="S2" s="7"/>
      <c r="T2" s="8"/>
    </row>
    <row r="3" spans="1:20" ht="32.25" customHeight="1" x14ac:dyDescent="0.2">
      <c r="A3" s="9" t="s">
        <v>3</v>
      </c>
      <c r="B3" s="10" t="s">
        <v>4</v>
      </c>
      <c r="C3" s="11" t="s">
        <v>5</v>
      </c>
      <c r="D3" s="12"/>
      <c r="E3" s="12"/>
      <c r="F3" s="12"/>
      <c r="G3" s="12"/>
      <c r="H3" s="12"/>
      <c r="I3" s="12"/>
      <c r="J3" s="13"/>
      <c r="K3" s="14" t="s">
        <v>3</v>
      </c>
      <c r="L3" s="15" t="s">
        <v>4</v>
      </c>
      <c r="M3" s="16" t="s">
        <v>5</v>
      </c>
      <c r="N3" s="17"/>
      <c r="O3" s="17"/>
      <c r="P3" s="17"/>
      <c r="Q3" s="17"/>
      <c r="R3" s="17"/>
      <c r="S3" s="17"/>
      <c r="T3" s="18"/>
    </row>
    <row r="4" spans="1:20" ht="27.75" customHeight="1" x14ac:dyDescent="0.2">
      <c r="A4" s="14"/>
      <c r="B4" s="15"/>
      <c r="C4" s="19" t="s">
        <v>6</v>
      </c>
      <c r="D4" s="20"/>
      <c r="E4" s="21" t="s">
        <v>7</v>
      </c>
      <c r="F4" s="22"/>
      <c r="G4" s="23" t="s">
        <v>8</v>
      </c>
      <c r="H4" s="24"/>
      <c r="I4" s="25" t="s">
        <v>9</v>
      </c>
      <c r="J4" s="26"/>
      <c r="K4" s="14"/>
      <c r="L4" s="15"/>
      <c r="M4" s="19" t="s">
        <v>6</v>
      </c>
      <c r="N4" s="20"/>
      <c r="O4" s="21" t="s">
        <v>7</v>
      </c>
      <c r="P4" s="22"/>
      <c r="Q4" s="23" t="s">
        <v>8</v>
      </c>
      <c r="R4" s="24"/>
      <c r="S4" s="25" t="s">
        <v>9</v>
      </c>
      <c r="T4" s="26"/>
    </row>
    <row r="5" spans="1:20" ht="25.5" customHeight="1" thickBot="1" x14ac:dyDescent="0.25">
      <c r="A5" s="27"/>
      <c r="B5" s="28"/>
      <c r="C5" s="29" t="s">
        <v>10</v>
      </c>
      <c r="D5" s="30" t="s">
        <v>11</v>
      </c>
      <c r="E5" s="31" t="s">
        <v>10</v>
      </c>
      <c r="F5" s="32" t="s">
        <v>11</v>
      </c>
      <c r="G5" s="33" t="s">
        <v>10</v>
      </c>
      <c r="H5" s="34" t="s">
        <v>11</v>
      </c>
      <c r="I5" s="33" t="s">
        <v>10</v>
      </c>
      <c r="J5" s="35" t="s">
        <v>11</v>
      </c>
      <c r="K5" s="27"/>
      <c r="L5" s="28"/>
      <c r="M5" s="29" t="s">
        <v>10</v>
      </c>
      <c r="N5" s="30" t="s">
        <v>11</v>
      </c>
      <c r="O5" s="36" t="s">
        <v>10</v>
      </c>
      <c r="P5" s="32" t="s">
        <v>11</v>
      </c>
      <c r="Q5" s="31" t="s">
        <v>10</v>
      </c>
      <c r="R5" s="32" t="s">
        <v>11</v>
      </c>
      <c r="S5" s="33" t="s">
        <v>10</v>
      </c>
      <c r="T5" s="35" t="s">
        <v>11</v>
      </c>
    </row>
    <row r="6" spans="1:20" ht="28.5" customHeight="1" thickBot="1" x14ac:dyDescent="0.25">
      <c r="A6" s="37" t="s">
        <v>12</v>
      </c>
      <c r="B6" s="38">
        <f>SUM(B7:B39)</f>
        <v>4937064000</v>
      </c>
      <c r="C6" s="39">
        <f t="shared" ref="C6:J6" si="0">SUM(C7:C39)</f>
        <v>2944762</v>
      </c>
      <c r="D6" s="40">
        <f t="shared" si="0"/>
        <v>16807584391</v>
      </c>
      <c r="E6" s="41">
        <f t="shared" si="0"/>
        <v>815459</v>
      </c>
      <c r="F6" s="42">
        <f t="shared" si="0"/>
        <v>2755955747</v>
      </c>
      <c r="G6" s="41">
        <f t="shared" si="0"/>
        <v>1300829</v>
      </c>
      <c r="H6" s="43">
        <f t="shared" si="0"/>
        <v>8359653152</v>
      </c>
      <c r="I6" s="44">
        <f t="shared" si="0"/>
        <v>828474</v>
      </c>
      <c r="J6" s="45">
        <f t="shared" si="0"/>
        <v>5691975492</v>
      </c>
      <c r="K6" s="37" t="s">
        <v>12</v>
      </c>
      <c r="L6" s="38">
        <f>SUM(L7:L39)</f>
        <v>5008434000</v>
      </c>
      <c r="M6" s="39">
        <f>SUM(M7:M39)</f>
        <v>3073025</v>
      </c>
      <c r="N6" s="40">
        <f>SUM(N7:N39)</f>
        <v>17147885587</v>
      </c>
      <c r="O6" s="46">
        <f>SUM(O7:O39)</f>
        <v>869589</v>
      </c>
      <c r="P6" s="42">
        <f>SUM(P7:P39)</f>
        <v>2911242607</v>
      </c>
      <c r="Q6" s="41">
        <f t="shared" ref="Q6:T6" si="1">SUM(Q7:Q39)</f>
        <v>1374709</v>
      </c>
      <c r="R6" s="42">
        <f t="shared" si="1"/>
        <v>8698966377</v>
      </c>
      <c r="S6" s="41">
        <f t="shared" si="1"/>
        <v>828727</v>
      </c>
      <c r="T6" s="45">
        <f t="shared" si="1"/>
        <v>5537676603</v>
      </c>
    </row>
    <row r="7" spans="1:20" ht="18" thickTop="1" x14ac:dyDescent="0.2">
      <c r="A7" s="47" t="s">
        <v>13</v>
      </c>
      <c r="B7" s="48">
        <v>1618786000</v>
      </c>
      <c r="C7" s="49">
        <f>SUM(E7,G7,I7)</f>
        <v>1203883</v>
      </c>
      <c r="D7" s="50">
        <f>SUM(F7,H7,J7)</f>
        <v>6977986669</v>
      </c>
      <c r="E7" s="51">
        <v>336574</v>
      </c>
      <c r="F7" s="52">
        <v>1136703682</v>
      </c>
      <c r="G7" s="51">
        <v>506885</v>
      </c>
      <c r="H7" s="53">
        <v>3362405608</v>
      </c>
      <c r="I7" s="54">
        <v>360424</v>
      </c>
      <c r="J7" s="55">
        <v>2478877379</v>
      </c>
      <c r="K7" s="47" t="s">
        <v>13</v>
      </c>
      <c r="L7" s="48">
        <v>1668519000</v>
      </c>
      <c r="M7" s="49">
        <f>SUM(O7,Q7,S7)</f>
        <v>1247448</v>
      </c>
      <c r="N7" s="50">
        <f>SUM(P7,R7,T7)</f>
        <v>7117946858</v>
      </c>
      <c r="O7" s="51">
        <v>351493</v>
      </c>
      <c r="P7" s="52">
        <v>1167765577</v>
      </c>
      <c r="Q7" s="51">
        <v>547008</v>
      </c>
      <c r="R7" s="53">
        <v>3530968171</v>
      </c>
      <c r="S7" s="54">
        <v>348947</v>
      </c>
      <c r="T7" s="55">
        <v>2419213110</v>
      </c>
    </row>
    <row r="8" spans="1:20" ht="17.5" x14ac:dyDescent="0.2">
      <c r="A8" s="56" t="s">
        <v>14</v>
      </c>
      <c r="B8" s="57">
        <v>565995000</v>
      </c>
      <c r="C8" s="58">
        <f t="shared" ref="C8:D39" si="2">SUM(E8,G8,I8)</f>
        <v>371032</v>
      </c>
      <c r="D8" s="59">
        <f t="shared" si="2"/>
        <v>2204634862</v>
      </c>
      <c r="E8" s="60">
        <v>84964</v>
      </c>
      <c r="F8" s="61">
        <v>310131271</v>
      </c>
      <c r="G8" s="60">
        <v>168573</v>
      </c>
      <c r="H8" s="62">
        <v>1136495779</v>
      </c>
      <c r="I8" s="63">
        <v>117495</v>
      </c>
      <c r="J8" s="64">
        <v>758007812</v>
      </c>
      <c r="K8" s="56" t="s">
        <v>14</v>
      </c>
      <c r="L8" s="57">
        <v>588366000</v>
      </c>
      <c r="M8" s="58">
        <f t="shared" ref="M8:N39" si="3">SUM(O8,Q8,S8)</f>
        <v>394142</v>
      </c>
      <c r="N8" s="59">
        <f t="shared" si="3"/>
        <v>2301822822</v>
      </c>
      <c r="O8" s="60">
        <v>97418</v>
      </c>
      <c r="P8" s="61">
        <v>357157492</v>
      </c>
      <c r="Q8" s="60">
        <v>176295</v>
      </c>
      <c r="R8" s="62">
        <v>1168676838</v>
      </c>
      <c r="S8" s="63">
        <v>120429</v>
      </c>
      <c r="T8" s="64">
        <v>775988492</v>
      </c>
    </row>
    <row r="9" spans="1:20" ht="17.5" x14ac:dyDescent="0.2">
      <c r="A9" s="56" t="s">
        <v>15</v>
      </c>
      <c r="B9" s="57">
        <v>344651000</v>
      </c>
      <c r="C9" s="58">
        <f t="shared" si="2"/>
        <v>227084</v>
      </c>
      <c r="D9" s="59">
        <f t="shared" si="2"/>
        <v>1281700608</v>
      </c>
      <c r="E9" s="60">
        <v>57932</v>
      </c>
      <c r="F9" s="61">
        <v>196171955</v>
      </c>
      <c r="G9" s="60">
        <v>105465</v>
      </c>
      <c r="H9" s="62">
        <v>653166666</v>
      </c>
      <c r="I9" s="63">
        <v>63687</v>
      </c>
      <c r="J9" s="64">
        <v>432361987</v>
      </c>
      <c r="K9" s="56" t="s">
        <v>15</v>
      </c>
      <c r="L9" s="57">
        <v>349110000</v>
      </c>
      <c r="M9" s="58">
        <f t="shared" si="3"/>
        <v>233748</v>
      </c>
      <c r="N9" s="59">
        <f t="shared" si="3"/>
        <v>1321210259</v>
      </c>
      <c r="O9" s="60">
        <v>59444</v>
      </c>
      <c r="P9" s="61">
        <v>200719399</v>
      </c>
      <c r="Q9" s="60">
        <v>111596</v>
      </c>
      <c r="R9" s="62">
        <v>701536136</v>
      </c>
      <c r="S9" s="63">
        <v>62708</v>
      </c>
      <c r="T9" s="64">
        <v>418954724</v>
      </c>
    </row>
    <row r="10" spans="1:20" ht="17.5" x14ac:dyDescent="0.2">
      <c r="A10" s="56" t="s">
        <v>16</v>
      </c>
      <c r="B10" s="57">
        <v>233799000</v>
      </c>
      <c r="C10" s="58">
        <f t="shared" si="2"/>
        <v>164773</v>
      </c>
      <c r="D10" s="59">
        <f t="shared" si="2"/>
        <v>919743304</v>
      </c>
      <c r="E10" s="60">
        <v>62374</v>
      </c>
      <c r="F10" s="61">
        <v>184404110</v>
      </c>
      <c r="G10" s="60">
        <v>77043</v>
      </c>
      <c r="H10" s="62">
        <v>446064713</v>
      </c>
      <c r="I10" s="63">
        <v>25356</v>
      </c>
      <c r="J10" s="64">
        <v>289274481</v>
      </c>
      <c r="K10" s="56" t="s">
        <v>16</v>
      </c>
      <c r="L10" s="57">
        <v>231457000</v>
      </c>
      <c r="M10" s="58">
        <f t="shared" si="3"/>
        <v>194908</v>
      </c>
      <c r="N10" s="59">
        <f t="shared" si="3"/>
        <v>963749391</v>
      </c>
      <c r="O10" s="60">
        <v>67790</v>
      </c>
      <c r="P10" s="61">
        <v>197471341</v>
      </c>
      <c r="Q10" s="60">
        <v>85817</v>
      </c>
      <c r="R10" s="62">
        <v>505592718</v>
      </c>
      <c r="S10" s="63">
        <v>41301</v>
      </c>
      <c r="T10" s="64">
        <v>260685332</v>
      </c>
    </row>
    <row r="11" spans="1:20" ht="17.5" x14ac:dyDescent="0.2">
      <c r="A11" s="56" t="s">
        <v>17</v>
      </c>
      <c r="B11" s="57">
        <v>248141000</v>
      </c>
      <c r="C11" s="58">
        <f t="shared" si="2"/>
        <v>101779</v>
      </c>
      <c r="D11" s="59">
        <f t="shared" si="2"/>
        <v>570838864</v>
      </c>
      <c r="E11" s="60">
        <v>26431</v>
      </c>
      <c r="F11" s="61">
        <v>90076652</v>
      </c>
      <c r="G11" s="60">
        <v>49816</v>
      </c>
      <c r="H11" s="62">
        <v>319326624</v>
      </c>
      <c r="I11" s="63">
        <v>25532</v>
      </c>
      <c r="J11" s="64">
        <v>161435588</v>
      </c>
      <c r="K11" s="56" t="s">
        <v>17</v>
      </c>
      <c r="L11" s="57">
        <v>243473000</v>
      </c>
      <c r="M11" s="58">
        <f t="shared" si="3"/>
        <v>100740</v>
      </c>
      <c r="N11" s="59">
        <f t="shared" si="3"/>
        <v>560747348</v>
      </c>
      <c r="O11" s="60">
        <v>27236</v>
      </c>
      <c r="P11" s="61">
        <v>91273246</v>
      </c>
      <c r="Q11" s="60">
        <v>48582</v>
      </c>
      <c r="R11" s="62">
        <v>304900459</v>
      </c>
      <c r="S11" s="63">
        <v>24922</v>
      </c>
      <c r="T11" s="64">
        <v>164573643</v>
      </c>
    </row>
    <row r="12" spans="1:20" ht="17.5" x14ac:dyDescent="0.2">
      <c r="A12" s="56" t="s">
        <v>18</v>
      </c>
      <c r="B12" s="57">
        <v>116973000</v>
      </c>
      <c r="C12" s="58">
        <f t="shared" si="2"/>
        <v>56484</v>
      </c>
      <c r="D12" s="59">
        <f t="shared" si="2"/>
        <v>306905709</v>
      </c>
      <c r="E12" s="60">
        <v>20259</v>
      </c>
      <c r="F12" s="61">
        <v>79838656</v>
      </c>
      <c r="G12" s="60">
        <v>19804</v>
      </c>
      <c r="H12" s="62">
        <v>123224583</v>
      </c>
      <c r="I12" s="63">
        <v>16421</v>
      </c>
      <c r="J12" s="64">
        <v>103842470</v>
      </c>
      <c r="K12" s="56" t="s">
        <v>18</v>
      </c>
      <c r="L12" s="57">
        <v>128504000</v>
      </c>
      <c r="M12" s="58">
        <f t="shared" si="3"/>
        <v>63276</v>
      </c>
      <c r="N12" s="59">
        <f t="shared" si="3"/>
        <v>323986395</v>
      </c>
      <c r="O12" s="60">
        <v>24187</v>
      </c>
      <c r="P12" s="61">
        <v>83544967</v>
      </c>
      <c r="Q12" s="60">
        <v>22716</v>
      </c>
      <c r="R12" s="62">
        <v>142420242</v>
      </c>
      <c r="S12" s="63">
        <v>16373</v>
      </c>
      <c r="T12" s="64">
        <v>98021186</v>
      </c>
    </row>
    <row r="13" spans="1:20" ht="17.5" x14ac:dyDescent="0.2">
      <c r="A13" s="56" t="s">
        <v>19</v>
      </c>
      <c r="B13" s="57">
        <v>288051000</v>
      </c>
      <c r="C13" s="58">
        <f t="shared" si="2"/>
        <v>140693</v>
      </c>
      <c r="D13" s="59">
        <f t="shared" si="2"/>
        <v>766253197</v>
      </c>
      <c r="E13" s="60">
        <v>41377</v>
      </c>
      <c r="F13" s="61">
        <v>130405390</v>
      </c>
      <c r="G13" s="60">
        <v>59149</v>
      </c>
      <c r="H13" s="62">
        <v>379549468</v>
      </c>
      <c r="I13" s="63">
        <v>40167</v>
      </c>
      <c r="J13" s="64">
        <v>256298339</v>
      </c>
      <c r="K13" s="56" t="s">
        <v>19</v>
      </c>
      <c r="L13" s="57">
        <v>279320000</v>
      </c>
      <c r="M13" s="58">
        <f t="shared" si="3"/>
        <v>141571</v>
      </c>
      <c r="N13" s="59">
        <f t="shared" si="3"/>
        <v>751567225</v>
      </c>
      <c r="O13" s="60">
        <v>43213</v>
      </c>
      <c r="P13" s="61">
        <v>140304547</v>
      </c>
      <c r="Q13" s="60">
        <v>58943</v>
      </c>
      <c r="R13" s="62">
        <v>371309687</v>
      </c>
      <c r="S13" s="63">
        <v>39415</v>
      </c>
      <c r="T13" s="64">
        <v>239952991</v>
      </c>
    </row>
    <row r="14" spans="1:20" ht="17.5" x14ac:dyDescent="0.2">
      <c r="A14" s="56" t="s">
        <v>20</v>
      </c>
      <c r="B14" s="57">
        <v>168075000</v>
      </c>
      <c r="C14" s="58">
        <f t="shared" si="2"/>
        <v>75902</v>
      </c>
      <c r="D14" s="59">
        <f t="shared" si="2"/>
        <v>434006610</v>
      </c>
      <c r="E14" s="60">
        <v>20439</v>
      </c>
      <c r="F14" s="61">
        <v>80115576</v>
      </c>
      <c r="G14" s="60">
        <v>35330</v>
      </c>
      <c r="H14" s="62">
        <v>217919070</v>
      </c>
      <c r="I14" s="63">
        <v>20133</v>
      </c>
      <c r="J14" s="64">
        <v>135971964</v>
      </c>
      <c r="K14" s="56" t="s">
        <v>20</v>
      </c>
      <c r="L14" s="57">
        <v>171479000</v>
      </c>
      <c r="M14" s="58">
        <f t="shared" si="3"/>
        <v>76417</v>
      </c>
      <c r="N14" s="59">
        <f t="shared" si="3"/>
        <v>438080283</v>
      </c>
      <c r="O14" s="60">
        <v>21667</v>
      </c>
      <c r="P14" s="61">
        <v>86022781</v>
      </c>
      <c r="Q14" s="60">
        <v>35602</v>
      </c>
      <c r="R14" s="62">
        <v>221007123</v>
      </c>
      <c r="S14" s="63">
        <v>19148</v>
      </c>
      <c r="T14" s="64">
        <v>131050379</v>
      </c>
    </row>
    <row r="15" spans="1:20" ht="17.5" x14ac:dyDescent="0.2">
      <c r="A15" s="56" t="s">
        <v>21</v>
      </c>
      <c r="B15" s="57">
        <v>189795000</v>
      </c>
      <c r="C15" s="58">
        <f t="shared" si="2"/>
        <v>74756</v>
      </c>
      <c r="D15" s="59">
        <f t="shared" si="2"/>
        <v>441582251</v>
      </c>
      <c r="E15" s="60">
        <v>19603</v>
      </c>
      <c r="F15" s="61">
        <v>71624547</v>
      </c>
      <c r="G15" s="60">
        <v>33655</v>
      </c>
      <c r="H15" s="62">
        <v>220357376</v>
      </c>
      <c r="I15" s="63">
        <v>21498</v>
      </c>
      <c r="J15" s="64">
        <v>149600328</v>
      </c>
      <c r="K15" s="56" t="s">
        <v>21</v>
      </c>
      <c r="L15" s="57">
        <v>188638000</v>
      </c>
      <c r="M15" s="58">
        <f t="shared" si="3"/>
        <v>77781</v>
      </c>
      <c r="N15" s="59">
        <f t="shared" si="3"/>
        <v>445049699</v>
      </c>
      <c r="O15" s="60">
        <v>21467</v>
      </c>
      <c r="P15" s="61">
        <v>77309383</v>
      </c>
      <c r="Q15" s="60">
        <v>34847</v>
      </c>
      <c r="R15" s="62">
        <v>219537279</v>
      </c>
      <c r="S15" s="63">
        <v>21467</v>
      </c>
      <c r="T15" s="64">
        <v>148203037</v>
      </c>
    </row>
    <row r="16" spans="1:20" ht="17.5" x14ac:dyDescent="0.2">
      <c r="A16" s="56" t="s">
        <v>22</v>
      </c>
      <c r="B16" s="57">
        <v>44193000</v>
      </c>
      <c r="C16" s="58">
        <f t="shared" si="2"/>
        <v>22804</v>
      </c>
      <c r="D16" s="59">
        <f t="shared" si="2"/>
        <v>123720977</v>
      </c>
      <c r="E16" s="60">
        <v>7425</v>
      </c>
      <c r="F16" s="61">
        <v>23934289</v>
      </c>
      <c r="G16" s="60">
        <v>9496</v>
      </c>
      <c r="H16" s="62">
        <v>61061549</v>
      </c>
      <c r="I16" s="63">
        <v>5883</v>
      </c>
      <c r="J16" s="64">
        <v>38725139</v>
      </c>
      <c r="K16" s="56" t="s">
        <v>22</v>
      </c>
      <c r="L16" s="57">
        <v>40051000</v>
      </c>
      <c r="M16" s="58">
        <f t="shared" si="3"/>
        <v>23195</v>
      </c>
      <c r="N16" s="59">
        <f t="shared" si="3"/>
        <v>116963321</v>
      </c>
      <c r="O16" s="60">
        <v>8155</v>
      </c>
      <c r="P16" s="61">
        <v>24760161</v>
      </c>
      <c r="Q16" s="60">
        <v>9903</v>
      </c>
      <c r="R16" s="62">
        <v>60661497</v>
      </c>
      <c r="S16" s="63">
        <v>5137</v>
      </c>
      <c r="T16" s="64">
        <v>31541663</v>
      </c>
    </row>
    <row r="17" spans="1:20" ht="17.5" x14ac:dyDescent="0.2">
      <c r="A17" s="56" t="s">
        <v>23</v>
      </c>
      <c r="B17" s="57">
        <v>45620000</v>
      </c>
      <c r="C17" s="58">
        <f t="shared" si="2"/>
        <v>20974</v>
      </c>
      <c r="D17" s="59">
        <f t="shared" si="2"/>
        <v>111429267</v>
      </c>
      <c r="E17" s="60">
        <v>7894</v>
      </c>
      <c r="F17" s="61">
        <v>27933191</v>
      </c>
      <c r="G17" s="60">
        <v>7990</v>
      </c>
      <c r="H17" s="62">
        <v>46729509</v>
      </c>
      <c r="I17" s="63">
        <v>5090</v>
      </c>
      <c r="J17" s="64">
        <v>36766567</v>
      </c>
      <c r="K17" s="56" t="s">
        <v>23</v>
      </c>
      <c r="L17" s="57">
        <v>45481000</v>
      </c>
      <c r="M17" s="58">
        <f t="shared" si="3"/>
        <v>21670</v>
      </c>
      <c r="N17" s="59">
        <f t="shared" si="3"/>
        <v>112905152</v>
      </c>
      <c r="O17" s="60">
        <v>8131</v>
      </c>
      <c r="P17" s="61">
        <v>27173525</v>
      </c>
      <c r="Q17" s="60">
        <v>8318</v>
      </c>
      <c r="R17" s="62">
        <v>50205409</v>
      </c>
      <c r="S17" s="63">
        <v>5221</v>
      </c>
      <c r="T17" s="64">
        <v>35526218</v>
      </c>
    </row>
    <row r="18" spans="1:20" ht="17.5" x14ac:dyDescent="0.2">
      <c r="A18" s="56" t="s">
        <v>24</v>
      </c>
      <c r="B18" s="57">
        <v>126751000</v>
      </c>
      <c r="C18" s="58">
        <f t="shared" si="2"/>
        <v>61010</v>
      </c>
      <c r="D18" s="59">
        <f t="shared" si="2"/>
        <v>323791181</v>
      </c>
      <c r="E18" s="60">
        <v>16725</v>
      </c>
      <c r="F18" s="61">
        <v>55826695</v>
      </c>
      <c r="G18" s="60">
        <v>28496</v>
      </c>
      <c r="H18" s="62">
        <v>169649146</v>
      </c>
      <c r="I18" s="63">
        <v>15789</v>
      </c>
      <c r="J18" s="64">
        <v>98315340</v>
      </c>
      <c r="K18" s="56" t="s">
        <v>24</v>
      </c>
      <c r="L18" s="57">
        <v>118038000</v>
      </c>
      <c r="M18" s="58">
        <f t="shared" si="3"/>
        <v>61733</v>
      </c>
      <c r="N18" s="59">
        <f t="shared" si="3"/>
        <v>326738543</v>
      </c>
      <c r="O18" s="60">
        <v>17980</v>
      </c>
      <c r="P18" s="61">
        <v>61981031</v>
      </c>
      <c r="Q18" s="60">
        <v>28111</v>
      </c>
      <c r="R18" s="62">
        <v>169116129</v>
      </c>
      <c r="S18" s="63">
        <v>15642</v>
      </c>
      <c r="T18" s="64">
        <v>95641383</v>
      </c>
    </row>
    <row r="19" spans="1:20" ht="17.5" x14ac:dyDescent="0.2">
      <c r="A19" s="56" t="s">
        <v>25</v>
      </c>
      <c r="B19" s="57">
        <v>158268000</v>
      </c>
      <c r="C19" s="58">
        <f t="shared" si="2"/>
        <v>76662</v>
      </c>
      <c r="D19" s="59">
        <f t="shared" si="2"/>
        <v>393945662</v>
      </c>
      <c r="E19" s="60">
        <v>19054</v>
      </c>
      <c r="F19" s="61">
        <v>53559027</v>
      </c>
      <c r="G19" s="60">
        <v>39663</v>
      </c>
      <c r="H19" s="62">
        <v>221472182</v>
      </c>
      <c r="I19" s="63">
        <v>17945</v>
      </c>
      <c r="J19" s="64">
        <v>118914453</v>
      </c>
      <c r="K19" s="56" t="s">
        <v>25</v>
      </c>
      <c r="L19" s="57">
        <v>168933000</v>
      </c>
      <c r="M19" s="58">
        <f t="shared" si="3"/>
        <v>80860</v>
      </c>
      <c r="N19" s="59">
        <f t="shared" si="3"/>
        <v>419413372</v>
      </c>
      <c r="O19" s="60">
        <v>22461</v>
      </c>
      <c r="P19" s="61">
        <v>63455799</v>
      </c>
      <c r="Q19" s="60">
        <v>40577</v>
      </c>
      <c r="R19" s="62">
        <v>245365903</v>
      </c>
      <c r="S19" s="63">
        <v>17822</v>
      </c>
      <c r="T19" s="64">
        <v>110591670</v>
      </c>
    </row>
    <row r="20" spans="1:20" ht="17.5" x14ac:dyDescent="0.2">
      <c r="A20" s="56" t="s">
        <v>26</v>
      </c>
      <c r="B20" s="57">
        <v>192589000</v>
      </c>
      <c r="C20" s="58">
        <f t="shared" si="2"/>
        <v>88372</v>
      </c>
      <c r="D20" s="59">
        <f t="shared" si="2"/>
        <v>457659237</v>
      </c>
      <c r="E20" s="60">
        <v>22072</v>
      </c>
      <c r="F20" s="61">
        <v>63268235</v>
      </c>
      <c r="G20" s="60">
        <v>40204</v>
      </c>
      <c r="H20" s="62">
        <v>231597551</v>
      </c>
      <c r="I20" s="63">
        <v>26096</v>
      </c>
      <c r="J20" s="64">
        <v>162793451</v>
      </c>
      <c r="K20" s="56" t="s">
        <v>26</v>
      </c>
      <c r="L20" s="57">
        <v>183810000</v>
      </c>
      <c r="M20" s="58">
        <f t="shared" si="3"/>
        <v>91629</v>
      </c>
      <c r="N20" s="59">
        <f t="shared" si="3"/>
        <v>437209688</v>
      </c>
      <c r="O20" s="60">
        <v>24108</v>
      </c>
      <c r="P20" s="61">
        <v>62171260</v>
      </c>
      <c r="Q20" s="60">
        <v>44162</v>
      </c>
      <c r="R20" s="62">
        <v>229898151</v>
      </c>
      <c r="S20" s="63">
        <v>23359</v>
      </c>
      <c r="T20" s="64">
        <v>145140277</v>
      </c>
    </row>
    <row r="21" spans="1:20" ht="17.5" x14ac:dyDescent="0.2">
      <c r="A21" s="56" t="s">
        <v>27</v>
      </c>
      <c r="B21" s="57">
        <v>76167000</v>
      </c>
      <c r="C21" s="58">
        <f t="shared" si="2"/>
        <v>34007</v>
      </c>
      <c r="D21" s="59">
        <f t="shared" si="2"/>
        <v>195029031</v>
      </c>
      <c r="E21" s="60">
        <v>8291</v>
      </c>
      <c r="F21" s="61">
        <v>27674034</v>
      </c>
      <c r="G21" s="60">
        <v>15890</v>
      </c>
      <c r="H21" s="62">
        <v>95508691</v>
      </c>
      <c r="I21" s="63">
        <v>9826</v>
      </c>
      <c r="J21" s="64">
        <v>71846306</v>
      </c>
      <c r="K21" s="56" t="s">
        <v>27</v>
      </c>
      <c r="L21" s="57">
        <v>80480000</v>
      </c>
      <c r="M21" s="58">
        <f t="shared" si="3"/>
        <v>34175</v>
      </c>
      <c r="N21" s="59">
        <f t="shared" si="3"/>
        <v>204699166</v>
      </c>
      <c r="O21" s="60">
        <v>8454</v>
      </c>
      <c r="P21" s="61">
        <v>30332442</v>
      </c>
      <c r="Q21" s="60">
        <v>15678</v>
      </c>
      <c r="R21" s="62">
        <v>97693861</v>
      </c>
      <c r="S21" s="63">
        <v>10043</v>
      </c>
      <c r="T21" s="64">
        <v>76672863</v>
      </c>
    </row>
    <row r="22" spans="1:20" ht="17.5" x14ac:dyDescent="0.2">
      <c r="A22" s="56" t="s">
        <v>28</v>
      </c>
      <c r="B22" s="57">
        <v>92749000</v>
      </c>
      <c r="C22" s="58">
        <f t="shared" si="2"/>
        <v>36999</v>
      </c>
      <c r="D22" s="59">
        <f t="shared" si="2"/>
        <v>220708904</v>
      </c>
      <c r="E22" s="60">
        <v>9070</v>
      </c>
      <c r="F22" s="61">
        <v>34480132</v>
      </c>
      <c r="G22" s="60">
        <v>17719</v>
      </c>
      <c r="H22" s="62">
        <v>112312798</v>
      </c>
      <c r="I22" s="63">
        <v>10210</v>
      </c>
      <c r="J22" s="64">
        <v>73915974</v>
      </c>
      <c r="K22" s="56" t="s">
        <v>28</v>
      </c>
      <c r="L22" s="57">
        <v>90962000</v>
      </c>
      <c r="M22" s="58">
        <f t="shared" si="3"/>
        <v>37478</v>
      </c>
      <c r="N22" s="59">
        <f t="shared" si="3"/>
        <v>222757675</v>
      </c>
      <c r="O22" s="60">
        <v>8964</v>
      </c>
      <c r="P22" s="61">
        <v>32521079</v>
      </c>
      <c r="Q22" s="60">
        <v>18358</v>
      </c>
      <c r="R22" s="62">
        <v>116212690</v>
      </c>
      <c r="S22" s="63">
        <v>10156</v>
      </c>
      <c r="T22" s="64">
        <v>74023906</v>
      </c>
    </row>
    <row r="23" spans="1:20" ht="17.5" x14ac:dyDescent="0.2">
      <c r="A23" s="56" t="s">
        <v>29</v>
      </c>
      <c r="B23" s="57">
        <v>99138000</v>
      </c>
      <c r="C23" s="58">
        <f t="shared" si="2"/>
        <v>40455</v>
      </c>
      <c r="D23" s="59">
        <f t="shared" si="2"/>
        <v>245451718</v>
      </c>
      <c r="E23" s="60">
        <v>11048</v>
      </c>
      <c r="F23" s="61">
        <v>40301578</v>
      </c>
      <c r="G23" s="60">
        <v>18258</v>
      </c>
      <c r="H23" s="62">
        <v>125490502</v>
      </c>
      <c r="I23" s="63">
        <v>11149</v>
      </c>
      <c r="J23" s="64">
        <v>79659638</v>
      </c>
      <c r="K23" s="56" t="s">
        <v>29</v>
      </c>
      <c r="L23" s="57">
        <v>99934000</v>
      </c>
      <c r="M23" s="58">
        <f t="shared" si="3"/>
        <v>41011</v>
      </c>
      <c r="N23" s="59">
        <f t="shared" si="3"/>
        <v>246206152</v>
      </c>
      <c r="O23" s="60">
        <v>11406</v>
      </c>
      <c r="P23" s="61">
        <v>41377219</v>
      </c>
      <c r="Q23" s="60">
        <v>18616</v>
      </c>
      <c r="R23" s="62">
        <v>127565556</v>
      </c>
      <c r="S23" s="63">
        <v>10989</v>
      </c>
      <c r="T23" s="64">
        <v>77263377</v>
      </c>
    </row>
    <row r="24" spans="1:20" ht="17.5" x14ac:dyDescent="0.2">
      <c r="A24" s="56" t="s">
        <v>30</v>
      </c>
      <c r="B24" s="57">
        <v>28536000</v>
      </c>
      <c r="C24" s="58">
        <f t="shared" si="2"/>
        <v>14079</v>
      </c>
      <c r="D24" s="59">
        <f t="shared" si="2"/>
        <v>79956677</v>
      </c>
      <c r="E24" s="60">
        <v>3913</v>
      </c>
      <c r="F24" s="61">
        <v>12055135</v>
      </c>
      <c r="G24" s="60">
        <v>6169</v>
      </c>
      <c r="H24" s="62">
        <v>42406306</v>
      </c>
      <c r="I24" s="63">
        <v>3997</v>
      </c>
      <c r="J24" s="64">
        <v>25495236</v>
      </c>
      <c r="K24" s="56" t="s">
        <v>30</v>
      </c>
      <c r="L24" s="57">
        <v>26828000</v>
      </c>
      <c r="M24" s="58">
        <f t="shared" si="3"/>
        <v>13566</v>
      </c>
      <c r="N24" s="59">
        <f t="shared" si="3"/>
        <v>74463245</v>
      </c>
      <c r="O24" s="60">
        <v>3836</v>
      </c>
      <c r="P24" s="61">
        <v>13649086</v>
      </c>
      <c r="Q24" s="60">
        <v>6230</v>
      </c>
      <c r="R24" s="62">
        <v>40135351</v>
      </c>
      <c r="S24" s="63">
        <v>3500</v>
      </c>
      <c r="T24" s="64">
        <v>20678808</v>
      </c>
    </row>
    <row r="25" spans="1:20" ht="17.5" x14ac:dyDescent="0.2">
      <c r="A25" s="56" t="s">
        <v>31</v>
      </c>
      <c r="B25" s="57">
        <v>61563000</v>
      </c>
      <c r="C25" s="58">
        <f t="shared" si="2"/>
        <v>27272</v>
      </c>
      <c r="D25" s="59">
        <f t="shared" si="2"/>
        <v>161725214</v>
      </c>
      <c r="E25" s="60">
        <v>7287</v>
      </c>
      <c r="F25" s="61">
        <v>24661280</v>
      </c>
      <c r="G25" s="60">
        <v>12970</v>
      </c>
      <c r="H25" s="62">
        <v>89980268</v>
      </c>
      <c r="I25" s="63">
        <v>7015</v>
      </c>
      <c r="J25" s="64">
        <v>47083666</v>
      </c>
      <c r="K25" s="56" t="s">
        <v>31</v>
      </c>
      <c r="L25" s="57">
        <v>59712000</v>
      </c>
      <c r="M25" s="58">
        <f t="shared" si="3"/>
        <v>27359</v>
      </c>
      <c r="N25" s="59">
        <f t="shared" si="3"/>
        <v>155413714</v>
      </c>
      <c r="O25" s="60">
        <v>7075</v>
      </c>
      <c r="P25" s="61">
        <v>23326544</v>
      </c>
      <c r="Q25" s="60">
        <v>13172</v>
      </c>
      <c r="R25" s="62">
        <v>84802519</v>
      </c>
      <c r="S25" s="63">
        <v>7112</v>
      </c>
      <c r="T25" s="64">
        <v>47284651</v>
      </c>
    </row>
    <row r="26" spans="1:20" ht="17.5" x14ac:dyDescent="0.2">
      <c r="A26" s="56" t="s">
        <v>32</v>
      </c>
      <c r="B26" s="57">
        <v>23442000</v>
      </c>
      <c r="C26" s="58">
        <f t="shared" si="2"/>
        <v>10881</v>
      </c>
      <c r="D26" s="59">
        <f t="shared" si="2"/>
        <v>61018714</v>
      </c>
      <c r="E26" s="60">
        <v>4107</v>
      </c>
      <c r="F26" s="61">
        <v>16710465</v>
      </c>
      <c r="G26" s="60">
        <v>4271</v>
      </c>
      <c r="H26" s="62">
        <v>26360788</v>
      </c>
      <c r="I26" s="63">
        <v>2503</v>
      </c>
      <c r="J26" s="64">
        <v>17947461</v>
      </c>
      <c r="K26" s="56" t="s">
        <v>32</v>
      </c>
      <c r="L26" s="57">
        <v>21288000</v>
      </c>
      <c r="M26" s="58">
        <f t="shared" si="3"/>
        <v>10592</v>
      </c>
      <c r="N26" s="59">
        <f t="shared" si="3"/>
        <v>54474113</v>
      </c>
      <c r="O26" s="60">
        <v>3774</v>
      </c>
      <c r="P26" s="61">
        <v>12352600</v>
      </c>
      <c r="Q26" s="60">
        <v>4338</v>
      </c>
      <c r="R26" s="62">
        <v>24849006</v>
      </c>
      <c r="S26" s="63">
        <v>2480</v>
      </c>
      <c r="T26" s="64">
        <v>17272507</v>
      </c>
    </row>
    <row r="27" spans="1:20" ht="17.5" x14ac:dyDescent="0.2">
      <c r="A27" s="56" t="s">
        <v>33</v>
      </c>
      <c r="B27" s="57">
        <v>42374000</v>
      </c>
      <c r="C27" s="58">
        <f t="shared" si="2"/>
        <v>17961</v>
      </c>
      <c r="D27" s="59">
        <f t="shared" si="2"/>
        <v>102019814</v>
      </c>
      <c r="E27" s="60">
        <v>4555</v>
      </c>
      <c r="F27" s="61">
        <v>14842142</v>
      </c>
      <c r="G27" s="60">
        <v>7467</v>
      </c>
      <c r="H27" s="62">
        <v>45288752</v>
      </c>
      <c r="I27" s="63">
        <v>5939</v>
      </c>
      <c r="J27" s="64">
        <v>41888920</v>
      </c>
      <c r="K27" s="56" t="s">
        <v>33</v>
      </c>
      <c r="L27" s="57">
        <v>44372000</v>
      </c>
      <c r="M27" s="58">
        <f t="shared" si="3"/>
        <v>19193</v>
      </c>
      <c r="N27" s="59">
        <f t="shared" si="3"/>
        <v>107038898</v>
      </c>
      <c r="O27" s="60">
        <v>5200</v>
      </c>
      <c r="P27" s="61">
        <v>16923667</v>
      </c>
      <c r="Q27" s="60">
        <v>8137</v>
      </c>
      <c r="R27" s="62">
        <v>49687355</v>
      </c>
      <c r="S27" s="63">
        <v>5856</v>
      </c>
      <c r="T27" s="64">
        <v>40427876</v>
      </c>
    </row>
    <row r="28" spans="1:20" ht="17.5" x14ac:dyDescent="0.2">
      <c r="A28" s="56" t="s">
        <v>34</v>
      </c>
      <c r="B28" s="57">
        <v>21111000</v>
      </c>
      <c r="C28" s="58">
        <f t="shared" si="2"/>
        <v>11407</v>
      </c>
      <c r="D28" s="59">
        <f t="shared" si="2"/>
        <v>55533705</v>
      </c>
      <c r="E28" s="60">
        <v>3896</v>
      </c>
      <c r="F28" s="61">
        <v>12981991</v>
      </c>
      <c r="G28" s="60">
        <v>5198</v>
      </c>
      <c r="H28" s="62">
        <v>29686424</v>
      </c>
      <c r="I28" s="63">
        <v>2313</v>
      </c>
      <c r="J28" s="64">
        <v>12865290</v>
      </c>
      <c r="K28" s="56" t="s">
        <v>34</v>
      </c>
      <c r="L28" s="57">
        <v>22758000</v>
      </c>
      <c r="M28" s="58">
        <f t="shared" si="3"/>
        <v>11758</v>
      </c>
      <c r="N28" s="59">
        <f t="shared" si="3"/>
        <v>57075332</v>
      </c>
      <c r="O28" s="60">
        <v>3903</v>
      </c>
      <c r="P28" s="61">
        <v>15190731</v>
      </c>
      <c r="Q28" s="60">
        <v>5566</v>
      </c>
      <c r="R28" s="62">
        <v>29569769</v>
      </c>
      <c r="S28" s="63">
        <v>2289</v>
      </c>
      <c r="T28" s="64">
        <v>12314832</v>
      </c>
    </row>
    <row r="29" spans="1:20" ht="17.5" x14ac:dyDescent="0.2">
      <c r="A29" s="56" t="s">
        <v>35</v>
      </c>
      <c r="B29" s="57">
        <v>21101000</v>
      </c>
      <c r="C29" s="58">
        <f t="shared" si="2"/>
        <v>10474</v>
      </c>
      <c r="D29" s="59">
        <f t="shared" si="2"/>
        <v>54483875</v>
      </c>
      <c r="E29" s="60">
        <v>3966</v>
      </c>
      <c r="F29" s="61">
        <v>12877715</v>
      </c>
      <c r="G29" s="60">
        <v>4634</v>
      </c>
      <c r="H29" s="62">
        <v>29333174</v>
      </c>
      <c r="I29" s="63">
        <v>1874</v>
      </c>
      <c r="J29" s="64">
        <v>12272986</v>
      </c>
      <c r="K29" s="56" t="s">
        <v>35</v>
      </c>
      <c r="L29" s="57">
        <v>20507000</v>
      </c>
      <c r="M29" s="58">
        <f t="shared" si="3"/>
        <v>9384</v>
      </c>
      <c r="N29" s="59">
        <f t="shared" si="3"/>
        <v>52020302</v>
      </c>
      <c r="O29" s="60">
        <v>3077</v>
      </c>
      <c r="P29" s="61">
        <v>11638536</v>
      </c>
      <c r="Q29" s="60">
        <v>4306</v>
      </c>
      <c r="R29" s="62">
        <v>28838478</v>
      </c>
      <c r="S29" s="63">
        <v>2001</v>
      </c>
      <c r="T29" s="64">
        <v>11543288</v>
      </c>
    </row>
    <row r="30" spans="1:20" ht="17.5" x14ac:dyDescent="0.2">
      <c r="A30" s="56" t="s">
        <v>36</v>
      </c>
      <c r="B30" s="57">
        <v>8193000</v>
      </c>
      <c r="C30" s="58">
        <f t="shared" si="2"/>
        <v>3678</v>
      </c>
      <c r="D30" s="59">
        <f t="shared" si="2"/>
        <v>20215114</v>
      </c>
      <c r="E30" s="60">
        <v>1166</v>
      </c>
      <c r="F30" s="61">
        <v>4706662</v>
      </c>
      <c r="G30" s="60">
        <v>1998</v>
      </c>
      <c r="H30" s="62">
        <v>11966997</v>
      </c>
      <c r="I30" s="63">
        <v>514</v>
      </c>
      <c r="J30" s="64">
        <v>3541455</v>
      </c>
      <c r="K30" s="56" t="s">
        <v>36</v>
      </c>
      <c r="L30" s="57">
        <v>6847000</v>
      </c>
      <c r="M30" s="58">
        <f t="shared" si="3"/>
        <v>3600</v>
      </c>
      <c r="N30" s="59">
        <f t="shared" si="3"/>
        <v>18762405</v>
      </c>
      <c r="O30" s="60">
        <v>1125</v>
      </c>
      <c r="P30" s="61">
        <v>4616947</v>
      </c>
      <c r="Q30" s="60">
        <v>1989</v>
      </c>
      <c r="R30" s="62">
        <v>10876878</v>
      </c>
      <c r="S30" s="63">
        <v>486</v>
      </c>
      <c r="T30" s="64">
        <v>3268580</v>
      </c>
    </row>
    <row r="31" spans="1:20" ht="17.5" x14ac:dyDescent="0.2">
      <c r="A31" s="56" t="s">
        <v>37</v>
      </c>
      <c r="B31" s="57">
        <v>13366000</v>
      </c>
      <c r="C31" s="58">
        <f t="shared" si="2"/>
        <v>5258</v>
      </c>
      <c r="D31" s="59">
        <f t="shared" si="2"/>
        <v>34655179</v>
      </c>
      <c r="E31" s="60">
        <v>1848</v>
      </c>
      <c r="F31" s="61">
        <v>6972423</v>
      </c>
      <c r="G31" s="60">
        <v>2190</v>
      </c>
      <c r="H31" s="62">
        <v>16577645</v>
      </c>
      <c r="I31" s="63">
        <v>1220</v>
      </c>
      <c r="J31" s="64">
        <v>11105111</v>
      </c>
      <c r="K31" s="56" t="s">
        <v>37</v>
      </c>
      <c r="L31" s="57">
        <v>14124000</v>
      </c>
      <c r="M31" s="58">
        <f t="shared" si="3"/>
        <v>5613</v>
      </c>
      <c r="N31" s="59">
        <f t="shared" si="3"/>
        <v>36627696</v>
      </c>
      <c r="O31" s="60">
        <v>1935</v>
      </c>
      <c r="P31" s="61">
        <v>8112179</v>
      </c>
      <c r="Q31" s="60">
        <v>2393</v>
      </c>
      <c r="R31" s="62">
        <v>17845001</v>
      </c>
      <c r="S31" s="63">
        <v>1285</v>
      </c>
      <c r="T31" s="64">
        <v>10670516</v>
      </c>
    </row>
    <row r="32" spans="1:20" ht="17.5" x14ac:dyDescent="0.2">
      <c r="A32" s="56" t="s">
        <v>38</v>
      </c>
      <c r="B32" s="57">
        <v>7440000</v>
      </c>
      <c r="C32" s="58">
        <f t="shared" si="2"/>
        <v>3692</v>
      </c>
      <c r="D32" s="59">
        <f t="shared" si="2"/>
        <v>20885596</v>
      </c>
      <c r="E32" s="60">
        <v>1097</v>
      </c>
      <c r="F32" s="61">
        <v>4646145</v>
      </c>
      <c r="G32" s="60">
        <v>1703</v>
      </c>
      <c r="H32" s="62">
        <v>9829765</v>
      </c>
      <c r="I32" s="63">
        <v>892</v>
      </c>
      <c r="J32" s="64">
        <v>6409686</v>
      </c>
      <c r="K32" s="56" t="s">
        <v>38</v>
      </c>
      <c r="L32" s="57">
        <v>9477000</v>
      </c>
      <c r="M32" s="58">
        <f t="shared" si="3"/>
        <v>4768</v>
      </c>
      <c r="N32" s="59">
        <f t="shared" si="3"/>
        <v>26353834</v>
      </c>
      <c r="O32" s="60">
        <v>1723</v>
      </c>
      <c r="P32" s="61">
        <v>7635903</v>
      </c>
      <c r="Q32" s="60">
        <v>2237</v>
      </c>
      <c r="R32" s="62">
        <v>13827363</v>
      </c>
      <c r="S32" s="63">
        <v>808</v>
      </c>
      <c r="T32" s="64">
        <v>4890568</v>
      </c>
    </row>
    <row r="33" spans="1:20" ht="17.5" x14ac:dyDescent="0.2">
      <c r="A33" s="56" t="s">
        <v>39</v>
      </c>
      <c r="B33" s="57">
        <v>11764000</v>
      </c>
      <c r="C33" s="58">
        <f t="shared" si="2"/>
        <v>5180</v>
      </c>
      <c r="D33" s="59">
        <f t="shared" si="2"/>
        <v>28651362</v>
      </c>
      <c r="E33" s="60">
        <v>1514</v>
      </c>
      <c r="F33" s="61">
        <v>5550844</v>
      </c>
      <c r="G33" s="60">
        <v>2702</v>
      </c>
      <c r="H33" s="62">
        <v>16622571</v>
      </c>
      <c r="I33" s="63">
        <v>964</v>
      </c>
      <c r="J33" s="64">
        <v>6477947</v>
      </c>
      <c r="K33" s="56" t="s">
        <v>39</v>
      </c>
      <c r="L33" s="57">
        <v>13786000</v>
      </c>
      <c r="M33" s="58">
        <f t="shared" si="3"/>
        <v>6132</v>
      </c>
      <c r="N33" s="59">
        <f t="shared" si="3"/>
        <v>31434111</v>
      </c>
      <c r="O33" s="60">
        <v>2485</v>
      </c>
      <c r="P33" s="61">
        <v>10111154</v>
      </c>
      <c r="Q33" s="60">
        <v>2798</v>
      </c>
      <c r="R33" s="62">
        <v>15682455</v>
      </c>
      <c r="S33" s="63">
        <v>849</v>
      </c>
      <c r="T33" s="64">
        <v>5640502</v>
      </c>
    </row>
    <row r="34" spans="1:20" ht="17.5" x14ac:dyDescent="0.2">
      <c r="A34" s="56" t="s">
        <v>40</v>
      </c>
      <c r="B34" s="57">
        <v>14673000</v>
      </c>
      <c r="C34" s="58">
        <f t="shared" si="2"/>
        <v>5240</v>
      </c>
      <c r="D34" s="59">
        <f t="shared" si="2"/>
        <v>33024250</v>
      </c>
      <c r="E34" s="60">
        <v>969</v>
      </c>
      <c r="F34" s="61">
        <v>3321090</v>
      </c>
      <c r="G34" s="60">
        <v>2839</v>
      </c>
      <c r="H34" s="62">
        <v>20372501</v>
      </c>
      <c r="I34" s="63">
        <v>1432</v>
      </c>
      <c r="J34" s="64">
        <v>9330659</v>
      </c>
      <c r="K34" s="56" t="s">
        <v>40</v>
      </c>
      <c r="L34" s="57">
        <v>15623000</v>
      </c>
      <c r="M34" s="58">
        <f t="shared" si="3"/>
        <v>4990</v>
      </c>
      <c r="N34" s="59">
        <f t="shared" si="3"/>
        <v>34519287</v>
      </c>
      <c r="O34" s="60">
        <v>969</v>
      </c>
      <c r="P34" s="61">
        <v>3143400</v>
      </c>
      <c r="Q34" s="60">
        <v>2647</v>
      </c>
      <c r="R34" s="62">
        <v>20305676</v>
      </c>
      <c r="S34" s="63">
        <v>1374</v>
      </c>
      <c r="T34" s="64">
        <v>11070211</v>
      </c>
    </row>
    <row r="35" spans="1:20" ht="17.5" x14ac:dyDescent="0.2">
      <c r="A35" s="56" t="s">
        <v>41</v>
      </c>
      <c r="B35" s="57">
        <v>9997000</v>
      </c>
      <c r="C35" s="58">
        <f t="shared" si="2"/>
        <v>4155</v>
      </c>
      <c r="D35" s="59">
        <f t="shared" si="2"/>
        <v>21965064</v>
      </c>
      <c r="E35" s="60">
        <v>1170</v>
      </c>
      <c r="F35" s="61">
        <v>3852677</v>
      </c>
      <c r="G35" s="60">
        <v>2072</v>
      </c>
      <c r="H35" s="62">
        <v>10942989</v>
      </c>
      <c r="I35" s="63">
        <v>913</v>
      </c>
      <c r="J35" s="64">
        <v>7169398</v>
      </c>
      <c r="K35" s="56" t="s">
        <v>41</v>
      </c>
      <c r="L35" s="57">
        <v>9609000</v>
      </c>
      <c r="M35" s="58">
        <f t="shared" si="3"/>
        <v>4296</v>
      </c>
      <c r="N35" s="59">
        <f t="shared" si="3"/>
        <v>21654482</v>
      </c>
      <c r="O35" s="60">
        <v>1328</v>
      </c>
      <c r="P35" s="61">
        <v>4501687</v>
      </c>
      <c r="Q35" s="60">
        <v>2096</v>
      </c>
      <c r="R35" s="62">
        <v>11091649</v>
      </c>
      <c r="S35" s="63">
        <v>872</v>
      </c>
      <c r="T35" s="64">
        <v>6061146</v>
      </c>
    </row>
    <row r="36" spans="1:20" ht="17.5" x14ac:dyDescent="0.2">
      <c r="A36" s="56" t="s">
        <v>42</v>
      </c>
      <c r="B36" s="57">
        <v>7833000</v>
      </c>
      <c r="C36" s="58">
        <f t="shared" si="2"/>
        <v>3158</v>
      </c>
      <c r="D36" s="59">
        <f t="shared" si="2"/>
        <v>18832940</v>
      </c>
      <c r="E36" s="60">
        <v>900</v>
      </c>
      <c r="F36" s="61">
        <v>2717348</v>
      </c>
      <c r="G36" s="60">
        <v>1541</v>
      </c>
      <c r="H36" s="62">
        <v>11524290</v>
      </c>
      <c r="I36" s="63">
        <v>717</v>
      </c>
      <c r="J36" s="64">
        <v>4591302</v>
      </c>
      <c r="K36" s="56" t="s">
        <v>42</v>
      </c>
      <c r="L36" s="57">
        <v>6615000</v>
      </c>
      <c r="M36" s="58">
        <f t="shared" si="3"/>
        <v>3016</v>
      </c>
      <c r="N36" s="59">
        <f t="shared" si="3"/>
        <v>16051806</v>
      </c>
      <c r="O36" s="60">
        <v>998</v>
      </c>
      <c r="P36" s="61">
        <v>3830294</v>
      </c>
      <c r="Q36" s="60">
        <v>1405</v>
      </c>
      <c r="R36" s="62">
        <v>8427082</v>
      </c>
      <c r="S36" s="63">
        <v>613</v>
      </c>
      <c r="T36" s="64">
        <v>3794430</v>
      </c>
    </row>
    <row r="37" spans="1:20" ht="17.5" x14ac:dyDescent="0.2">
      <c r="A37" s="56" t="s">
        <v>43</v>
      </c>
      <c r="B37" s="57">
        <v>20664000</v>
      </c>
      <c r="C37" s="58">
        <f t="shared" si="2"/>
        <v>9415</v>
      </c>
      <c r="D37" s="59">
        <f t="shared" si="2"/>
        <v>50267374</v>
      </c>
      <c r="E37" s="60">
        <v>3218</v>
      </c>
      <c r="F37" s="61">
        <v>9858592</v>
      </c>
      <c r="G37" s="60">
        <v>4358</v>
      </c>
      <c r="H37" s="62">
        <v>27655174</v>
      </c>
      <c r="I37" s="63">
        <v>1839</v>
      </c>
      <c r="J37" s="64">
        <v>12753608</v>
      </c>
      <c r="K37" s="56" t="s">
        <v>43</v>
      </c>
      <c r="L37" s="57">
        <v>20815000</v>
      </c>
      <c r="M37" s="58">
        <f t="shared" si="3"/>
        <v>9684</v>
      </c>
      <c r="N37" s="59">
        <f t="shared" si="3"/>
        <v>52629008</v>
      </c>
      <c r="O37" s="60">
        <v>3405</v>
      </c>
      <c r="P37" s="61">
        <v>12121890</v>
      </c>
      <c r="Q37" s="60">
        <v>4085</v>
      </c>
      <c r="R37" s="62">
        <v>25929752</v>
      </c>
      <c r="S37" s="63">
        <v>2194</v>
      </c>
      <c r="T37" s="64">
        <v>14577366</v>
      </c>
    </row>
    <row r="38" spans="1:20" ht="17.5" x14ac:dyDescent="0.2">
      <c r="A38" s="56" t="s">
        <v>44</v>
      </c>
      <c r="B38" s="57">
        <v>31865000</v>
      </c>
      <c r="C38" s="58">
        <f t="shared" si="2"/>
        <v>14174</v>
      </c>
      <c r="D38" s="59">
        <f t="shared" si="2"/>
        <v>81474627</v>
      </c>
      <c r="E38" s="60">
        <v>4015</v>
      </c>
      <c r="F38" s="61">
        <v>12691773</v>
      </c>
      <c r="G38" s="60">
        <v>6756</v>
      </c>
      <c r="H38" s="62">
        <v>45639227</v>
      </c>
      <c r="I38" s="63">
        <v>3403</v>
      </c>
      <c r="J38" s="64">
        <v>23143627</v>
      </c>
      <c r="K38" s="56" t="s">
        <v>44</v>
      </c>
      <c r="L38" s="57">
        <v>36806000</v>
      </c>
      <c r="M38" s="58">
        <f t="shared" si="3"/>
        <v>16173</v>
      </c>
      <c r="N38" s="59">
        <f t="shared" si="3"/>
        <v>92101830</v>
      </c>
      <c r="O38" s="60">
        <v>4847</v>
      </c>
      <c r="P38" s="61">
        <v>17787294</v>
      </c>
      <c r="Q38" s="60">
        <v>7555</v>
      </c>
      <c r="R38" s="62">
        <v>49924358</v>
      </c>
      <c r="S38" s="63">
        <v>3771</v>
      </c>
      <c r="T38" s="64">
        <v>24390178</v>
      </c>
    </row>
    <row r="39" spans="1:20" ht="18" thickBot="1" x14ac:dyDescent="0.25">
      <c r="A39" s="65" t="s">
        <v>45</v>
      </c>
      <c r="B39" s="66">
        <v>3401000</v>
      </c>
      <c r="C39" s="67">
        <f t="shared" si="2"/>
        <v>1069</v>
      </c>
      <c r="D39" s="68">
        <f t="shared" si="2"/>
        <v>7486835</v>
      </c>
      <c r="E39" s="69">
        <v>306</v>
      </c>
      <c r="F39" s="70">
        <v>1060445</v>
      </c>
      <c r="G39" s="69">
        <v>525</v>
      </c>
      <c r="H39" s="71">
        <v>3134466</v>
      </c>
      <c r="I39" s="72">
        <v>238</v>
      </c>
      <c r="J39" s="73">
        <v>3291924</v>
      </c>
      <c r="K39" s="65" t="s">
        <v>45</v>
      </c>
      <c r="L39" s="66">
        <v>2712000</v>
      </c>
      <c r="M39" s="67">
        <f t="shared" si="3"/>
        <v>1119</v>
      </c>
      <c r="N39" s="68">
        <f>SUM(P39,R39,T39)</f>
        <v>6212175</v>
      </c>
      <c r="O39" s="69">
        <v>335</v>
      </c>
      <c r="P39" s="70">
        <v>959446</v>
      </c>
      <c r="Q39" s="69">
        <v>626</v>
      </c>
      <c r="R39" s="71">
        <v>4505836</v>
      </c>
      <c r="S39" s="72">
        <v>158</v>
      </c>
      <c r="T39" s="73">
        <v>746893</v>
      </c>
    </row>
    <row r="40" spans="1:20" ht="17.5" x14ac:dyDescent="0.2">
      <c r="A40" s="74" t="s">
        <v>46</v>
      </c>
      <c r="B40" s="74"/>
      <c r="C40" s="74"/>
      <c r="D40" s="74"/>
      <c r="E40" s="74"/>
      <c r="F40" s="74"/>
      <c r="G40" s="74"/>
      <c r="H40" s="74"/>
      <c r="I40" s="74"/>
      <c r="J40" s="74"/>
      <c r="K40" s="74" t="s">
        <v>46</v>
      </c>
      <c r="L40" s="74"/>
      <c r="M40" s="74"/>
      <c r="N40" s="74"/>
      <c r="O40" s="74"/>
      <c r="P40" s="74"/>
      <c r="Q40" s="74"/>
      <c r="R40" s="74"/>
      <c r="S40" s="74"/>
      <c r="T40" s="74"/>
    </row>
    <row r="41" spans="1:20" ht="17.5" x14ac:dyDescent="0.2">
      <c r="A41" s="75" t="s">
        <v>47</v>
      </c>
      <c r="B41" s="75"/>
      <c r="C41" s="75"/>
      <c r="D41" s="75"/>
      <c r="E41" s="75"/>
      <c r="F41" s="75"/>
      <c r="G41" s="75"/>
      <c r="H41" s="75"/>
      <c r="I41" s="75"/>
      <c r="J41" s="75"/>
      <c r="K41" s="75" t="s">
        <v>47</v>
      </c>
      <c r="L41" s="75"/>
      <c r="M41" s="75"/>
      <c r="N41" s="75"/>
      <c r="O41" s="75"/>
      <c r="P41" s="75"/>
      <c r="Q41" s="75"/>
      <c r="R41" s="75"/>
      <c r="S41" s="75"/>
      <c r="T41" s="75"/>
    </row>
  </sheetData>
  <mergeCells count="16">
    <mergeCell ref="G4:H4"/>
    <mergeCell ref="I4:J4"/>
    <mergeCell ref="M4:N4"/>
    <mergeCell ref="O4:P4"/>
    <mergeCell ref="Q4:R4"/>
    <mergeCell ref="S4:T4"/>
    <mergeCell ref="A2:J2"/>
    <mergeCell ref="K2:T2"/>
    <mergeCell ref="A3:A5"/>
    <mergeCell ref="B3:B5"/>
    <mergeCell ref="C3:J3"/>
    <mergeCell ref="K3:K5"/>
    <mergeCell ref="L3:L5"/>
    <mergeCell ref="M3:T3"/>
    <mergeCell ref="C4:D4"/>
    <mergeCell ref="E4:F4"/>
  </mergeCells>
  <phoneticPr fontId="3"/>
  <pageMargins left="1.1023622047244095" right="0.31496062992125984" top="0.59055118110236227" bottom="0.35433070866141736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2021-01-05T04:36:24Z</dcterms:created>
  <dcterms:modified xsi:type="dcterms:W3CDTF">2021-01-05T04:36:37Z</dcterms:modified>
</cp:coreProperties>
</file>