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tabRatio="654" activeTab="1"/>
  </bookViews>
  <sheets>
    <sheet name="目次" sheetId="1" r:id="rId1"/>
    <sheet name="利用上の注意" sheetId="2" r:id="rId2"/>
    <sheet name="(参考）市区町村別人口と世帯" sheetId="3" r:id="rId3"/>
  </sheets>
  <definedNames>
    <definedName name="_Key1" hidden="1">#REF!</definedName>
    <definedName name="_Order1" hidden="1">255</definedName>
    <definedName name="_Regression_Int" localSheetId="2" hidden="1">1</definedName>
    <definedName name="_Sort" hidden="1">#REF!</definedName>
    <definedName name="_xlnm.Print_Area" localSheetId="2">'(参考）市区町村別人口と世帯'!$1:$89</definedName>
    <definedName name="_xlnm.Print_Area" localSheetId="1">'利用上の注意'!$A$1:$A$33</definedName>
    <definedName name="Print_Area_MI" localSheetId="2">'(参考）市区町村別人口と世帯'!#REF!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<sst xmlns="http://schemas.openxmlformats.org/spreadsheetml/2006/main" count="191" uniqueCount="168">
  <si>
    <t>横浜市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</si>
  <si>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</si>
  <si>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</si>
  <si>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</si>
  <si>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</si>
  <si>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</si>
  <si>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</si>
  <si>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</si>
  <si>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</si>
  <si>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</si>
  <si>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</si>
  <si>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</si>
  <si>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</si>
  <si>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</si>
  <si>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</si>
  <si>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</si>
  <si>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</si>
  <si>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</si>
  <si>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</si>
  <si>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</si>
  <si>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川崎市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</si>
  <si>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</si>
  <si>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</si>
  <si>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</si>
  <si>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</si>
  <si>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</si>
  <si>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</si>
  <si>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</si>
  <si>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</si>
  <si>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横須賀市</t>
  </si>
  <si>
    <t>津久井町</t>
  </si>
  <si>
    <t>平塚市</t>
  </si>
  <si>
    <t>相模湖町</t>
  </si>
  <si>
    <t>鎌倉市</t>
  </si>
  <si>
    <t>藤野町</t>
  </si>
  <si>
    <t>藤沢市</t>
  </si>
  <si>
    <t>小田原市</t>
  </si>
  <si>
    <t>利 用 上 の 注 意</t>
  </si>
  <si>
    <t>　　　山　　北　　町・・・・・・・・住民基本台帳登載人口</t>
  </si>
  <si>
    <t>　　　真　　鶴　　町・・・・・・・・住民基本台帳登載人口</t>
  </si>
  <si>
    <t>　　　愛　　川　　町・・・・・・・・住民基本台帳登載人口</t>
  </si>
  <si>
    <t>(横浜市）</t>
  </si>
  <si>
    <t>（川崎市）</t>
  </si>
  <si>
    <t>(町村部）</t>
  </si>
  <si>
    <t>人</t>
  </si>
  <si>
    <t>口</t>
  </si>
  <si>
    <t>人口密度</t>
  </si>
  <si>
    <t>市 区 町 村</t>
  </si>
  <si>
    <t>世 帯 数</t>
  </si>
  <si>
    <t>総  数</t>
  </si>
  <si>
    <t>男</t>
  </si>
  <si>
    <t>女</t>
  </si>
  <si>
    <t>世帯</t>
  </si>
  <si>
    <t>県計</t>
  </si>
  <si>
    <t>市部計</t>
  </si>
  <si>
    <t>郡部計</t>
  </si>
  <si>
    <t>三浦郡葉山町</t>
  </si>
  <si>
    <t>高座郡寒川町</t>
  </si>
  <si>
    <t>中郡</t>
  </si>
  <si>
    <t>足柄上郡</t>
  </si>
  <si>
    <t>足柄下郡</t>
  </si>
  <si>
    <t>愛甲郡</t>
  </si>
  <si>
    <t>津久井郡</t>
  </si>
  <si>
    <t>（その他の市　   　横浜、川崎除く）</t>
  </si>
  <si>
    <t>（その他の市　   　横浜、川崎除く）</t>
  </si>
  <si>
    <t>ファイル5</t>
  </si>
  <si>
    <t>横浜市</t>
  </si>
  <si>
    <t>ファイル１</t>
  </si>
  <si>
    <t>（目次ほか）</t>
  </si>
  <si>
    <t>ファイル２</t>
  </si>
  <si>
    <t>目次</t>
  </si>
  <si>
    <t>利用上の注意</t>
  </si>
  <si>
    <t>ファイル３</t>
  </si>
  <si>
    <t>ファイル４</t>
  </si>
  <si>
    <t>ファイル４(続）</t>
  </si>
  <si>
    <t>　町丁・字別人口資料をとりまとめて作成したものであり、特に注記がない限り平成１２年</t>
  </si>
  <si>
    <t>２  上記１の「特に注記がない限り」の「注記」とは、市町村名の右側に表記された（住民</t>
  </si>
  <si>
    <t>　　　横　　浜　　市・・・・・・・・住民基本台帳登載人口と外国人登録人口の合計</t>
  </si>
  <si>
    <t>　　　川　　崎　　市・・・・・・・・住民基本台帳登載人口と外国人登録人口の合計</t>
  </si>
  <si>
    <t>　　　横　須　賀　市・・・・・・・・住民基本台帳登載人口</t>
  </si>
  <si>
    <t>　　　大　　和　　市・・・・・・・・住民基本台帳登載人口</t>
  </si>
  <si>
    <t>　　　葉　　山　　町・・・・・・・・住民基本台帳登載人口</t>
  </si>
  <si>
    <t>　　　寒　　川　　町・・・・・・・・住民基本台帳登載人口</t>
  </si>
  <si>
    <t>　　　松　　田　　町・・・・・・・・住民基本台帳登載人口</t>
  </si>
  <si>
    <t xml:space="preserve">  国勢調査の確定数を基礎として推計しています。</t>
  </si>
  <si>
    <t>(参考）市区町村別人口と世帯</t>
  </si>
  <si>
    <t>（参考）</t>
  </si>
  <si>
    <t>市区町村別人口と世帯</t>
  </si>
  <si>
    <t>１世帯当</t>
  </si>
  <si>
    <t>たり人員</t>
  </si>
  <si>
    <t>（１ｋ㎡）</t>
  </si>
  <si>
    <t>（注１）本数値は国勢調査確定数を基礎として､これに住民基本台帳法､外国人登録法及び戸籍法の定めによる届出数を</t>
  </si>
  <si>
    <t>　　　　加減し、県内市区町村別人口及び世帯数を推計したものです。</t>
  </si>
  <si>
    <t>　　　　よる数値を使用しています。</t>
  </si>
  <si>
    <t>目　　　　次</t>
  </si>
  <si>
    <t>１　この「神奈川県市区町村内町丁・字別人口　平成１４年１０月１日現在」は、市町村の</t>
  </si>
  <si>
    <t>　　　湯　河　原　町・・・・・・・・住民基本台帳登載人口と外国人登録人口の合計</t>
  </si>
  <si>
    <t>　　　清　　川　　村・・・・・・・・住民基本台帳登載人口と外国人登録人口の合計</t>
  </si>
  <si>
    <t>平成14年10月1日現在</t>
  </si>
  <si>
    <t xml:space="preserve">  基本台帳登載人口）または（住民基本台帳登載人口と外国人登録人口の合計）を指し、次</t>
  </si>
  <si>
    <t xml:space="preserve">  の市町村が該当します。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</si>
  <si>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</si>
  <si>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</si>
  <si>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</si>
  <si>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</si>
  <si>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</si>
  <si>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</si>
  <si>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</si>
  <si>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</si>
  <si>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</si>
  <si>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</si>
  <si>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</si>
  <si>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</si>
  <si>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</si>
  <si>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</si>
  <si>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</si>
  <si>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</si>
  <si>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</si>
  <si>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</si>
  <si>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川崎区</t>
  </si>
  <si>
    <t>幸区</t>
  </si>
  <si>
    <t>中原区</t>
  </si>
  <si>
    <t>高津区</t>
  </si>
  <si>
    <t>宮前区</t>
  </si>
  <si>
    <t>多摩区</t>
  </si>
  <si>
    <t>麻生区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</si>
  <si>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</si>
  <si>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</si>
  <si>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</si>
  <si>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</si>
  <si>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</si>
  <si>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</si>
  <si>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</si>
  <si>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</si>
  <si>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</si>
  <si>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</si>
  <si>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</si>
  <si>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</si>
  <si>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</si>
  <si>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津久井町</t>
  </si>
  <si>
    <t>相模湖町</t>
  </si>
  <si>
    <t>藤野町</t>
  </si>
  <si>
    <t>（注２）人口密度の算出に使用した面積は、平成13年10月１日現在の国土地理院「全国都道府県市区町村別面積調」に</t>
  </si>
  <si>
    <t>鶴見区</t>
  </si>
  <si>
    <t>神奈川区</t>
  </si>
  <si>
    <t>西区</t>
  </si>
  <si>
    <t>中区</t>
  </si>
  <si>
    <t>南区</t>
  </si>
  <si>
    <t>港南区</t>
  </si>
  <si>
    <t>保土ヶ谷区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</si>
  <si>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</si>
  <si>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</si>
  <si>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</si>
  <si>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</si>
  <si>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</si>
  <si>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</si>
  <si>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</si>
  <si>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</si>
  <si>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</si>
  <si>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</si>
  <si>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</si>
  <si>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川崎区</t>
  </si>
  <si>
    <t>幸区</t>
  </si>
  <si>
    <t>中原区</t>
  </si>
  <si>
    <t>高津区</t>
  </si>
  <si>
    <t>宮前区</t>
  </si>
  <si>
    <t>多摩区</t>
  </si>
  <si>
    <t>麻生区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</si>
</sst>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_\)"/>
    <numFmt numFmtId="177" formatCode="#,##0_)"/>
    <numFmt numFmtId="178" formatCode="#,##0.00_)"/>
    <numFmt numFmtId="179" formatCode="#,##0__"/>
    <numFmt numFmtId="180" formatCode="0.00_)"/>
    <numFmt numFmtId="181" formatCode="General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#,##0.0;\-#,##0.0"/>
    <numFmt numFmtId="192" formatCode="0.000"/>
    <numFmt numFmtId="193" formatCode="0.0000"/>
    <numFmt numFmtId="194" formatCode="#,##0.0;[Red]\-#,##0.0"/>
    <numFmt numFmtId="195" formatCode="0.0000000"/>
    <numFmt numFmtId="196" formatCode="0.000000"/>
    <numFmt numFmtId="197" formatCode="0.00000"/>
    <numFmt numFmtId="198" formatCode="#,##0_ ;[Red]\-#,##0\ "/>
    <numFmt numFmtId="199" formatCode="#,##0.00_ ;[Red]\-#,##0.00\ "/>
    <numFmt numFmtId="200" formatCode="0.00_ ;[Red]\-0.00\ "/>
    <numFmt numFmtId="201" formatCode="0.0_ ;[Red]\-0.0\ "/>
    <numFmt numFmtId="202" formatCode="#,##0.0_ "/>
    <numFmt numFmtId="203" formatCode="0.0000_ ;[Red]\-0.0000\ "/>
    <numFmt numFmtId="204" formatCode="#,##0.00_ "/>
    <numFmt numFmtId="205" formatCode="0_ ;[Red]\-0\ "/>
    <numFmt numFmtId="206" formatCode="#,##0.0_ ;[Red]\-#,##0.0\ "/>
    <numFmt numFmtId="207" formatCode="#,##0_ "/>
  </numFmts>
  <fonts count="5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sz val="20"/>
      <name val="明朝"/>
      <family val="1"/>
    </font>
    <font>
      <sz val="6"/>
      <name val="ＭＳ Ｐ明朝"/>
      <family val="1"/>
    </font>
    <font>
      <sz val="14"/>
      <name val="Terminal"/>
      <family val="0"/>
    </font>
    <font>
      <sz val="12"/>
      <name val="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color indexed="12"/>
      <name val="明朝"/>
      <family val="1"/>
    </font>
    <font>
      <sz val="8"/>
      <name val="明朝"/>
      <family val="1"/>
    </font>
    <font>
      <sz val="8"/>
      <name val="ＭＳ 明朝"/>
      <family val="1"/>
    </font>
    <font>
      <sz val="22"/>
      <name val="ＭＳ 明朝"/>
      <family val="1"/>
    </font>
    <font>
      <sz val="22"/>
      <name val="明朝"/>
      <family val="1"/>
    </font>
    <font>
      <u val="single"/>
      <sz val="16.7"/>
      <color indexed="12"/>
      <name val="明朝"/>
      <family val="1"/>
    </font>
    <font>
      <u val="single"/>
      <sz val="16.7"/>
      <color indexed="36"/>
      <name val="明朝"/>
      <family val="1"/>
    </font>
    <font>
      <sz val="6"/>
      <name val="明朝"/>
      <family val="1"/>
    </font>
    <font>
      <sz val="18"/>
      <color indexed="57"/>
      <name val="ＭＳ Ｐゴシック"/>
      <family val="3"/>
    </font>
    <font>
      <b/>
      <sz val="15"/>
      <color indexed="57"/>
      <name val="ＭＳ 明朝"/>
      <family val="1"/>
    </font>
    <font>
      <b/>
      <sz val="13"/>
      <color indexed="57"/>
      <name val="ＭＳ 明朝"/>
      <family val="1"/>
    </font>
    <font>
      <b/>
      <sz val="11"/>
      <color indexed="57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19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37" fontId="11" fillId="0" borderId="0">
      <alignment/>
      <protection/>
    </xf>
    <xf numFmtId="0" fontId="2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4" fillId="0" borderId="20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37" fontId="0" fillId="0" borderId="0" xfId="61" applyFont="1" applyFill="1">
      <alignment/>
      <protection/>
    </xf>
    <xf numFmtId="37" fontId="7" fillId="0" borderId="0" xfId="61" applyFont="1" applyFill="1">
      <alignment/>
      <protection/>
    </xf>
    <xf numFmtId="37" fontId="12" fillId="0" borderId="0" xfId="61" applyFont="1" applyFill="1" applyAlignment="1" applyProtection="1">
      <alignment horizontal="center" vertical="top"/>
      <protection/>
    </xf>
    <xf numFmtId="37" fontId="0" fillId="0" borderId="0" xfId="61" applyFont="1" applyFill="1" applyAlignment="1">
      <alignment vertical="top"/>
      <protection/>
    </xf>
    <xf numFmtId="37" fontId="7" fillId="0" borderId="0" xfId="61" applyFont="1" applyFill="1" applyBorder="1" applyAlignment="1" applyProtection="1">
      <alignment horizontal="left"/>
      <protection locked="0"/>
    </xf>
    <xf numFmtId="37" fontId="12" fillId="0" borderId="0" xfId="61" applyFont="1" applyFill="1" applyBorder="1" applyAlignment="1" applyProtection="1">
      <alignment horizontal="left"/>
      <protection locked="0"/>
    </xf>
    <xf numFmtId="37" fontId="0" fillId="0" borderId="0" xfId="61" applyFont="1" applyFill="1" applyBorder="1">
      <alignment/>
      <protection/>
    </xf>
    <xf numFmtId="37" fontId="8" fillId="0" borderId="0" xfId="61" applyFont="1" applyFill="1" applyBorder="1">
      <alignment/>
      <protection/>
    </xf>
    <xf numFmtId="37" fontId="15" fillId="0" borderId="0" xfId="61" applyFont="1" applyFill="1" applyBorder="1" applyAlignment="1">
      <alignment horizontal="right"/>
      <protection/>
    </xf>
    <xf numFmtId="37" fontId="7" fillId="0" borderId="12" xfId="61" applyFont="1" applyFill="1" applyBorder="1" applyAlignment="1">
      <alignment vertical="center"/>
      <protection/>
    </xf>
    <xf numFmtId="37" fontId="7" fillId="0" borderId="13" xfId="61" applyFont="1" applyFill="1" applyBorder="1" applyAlignment="1">
      <alignment vertical="center"/>
      <protection/>
    </xf>
    <xf numFmtId="37" fontId="16" fillId="0" borderId="13" xfId="61" applyFont="1" applyFill="1" applyBorder="1" applyAlignment="1">
      <alignment horizontal="center" vertical="center"/>
      <protection/>
    </xf>
    <xf numFmtId="37" fontId="16" fillId="0" borderId="22" xfId="61" applyFont="1" applyFill="1" applyBorder="1" applyAlignment="1">
      <alignment vertical="center"/>
      <protection/>
    </xf>
    <xf numFmtId="37" fontId="16" fillId="0" borderId="11" xfId="61" applyFont="1" applyFill="1" applyBorder="1" applyAlignment="1">
      <alignment horizontal="center" vertical="center"/>
      <protection/>
    </xf>
    <xf numFmtId="37" fontId="16" fillId="0" borderId="28" xfId="61" applyFont="1" applyFill="1" applyBorder="1" applyAlignment="1" applyProtection="1">
      <alignment horizontal="right" vertical="center"/>
      <protection/>
    </xf>
    <xf numFmtId="37" fontId="16" fillId="0" borderId="29" xfId="61" applyFont="1" applyFill="1" applyBorder="1" applyAlignment="1">
      <alignment vertical="center"/>
      <protection/>
    </xf>
    <xf numFmtId="37" fontId="16" fillId="0" borderId="29" xfId="61" applyFont="1" applyFill="1" applyBorder="1" applyAlignment="1" applyProtection="1">
      <alignment horizontal="left" vertical="center"/>
      <protection/>
    </xf>
    <xf numFmtId="37" fontId="16" fillId="0" borderId="11" xfId="61" applyFont="1" applyFill="1" applyBorder="1" applyAlignment="1" applyProtection="1">
      <alignment horizontal="center"/>
      <protection/>
    </xf>
    <xf numFmtId="37" fontId="16" fillId="0" borderId="11" xfId="61" applyFont="1" applyFill="1" applyBorder="1" applyAlignment="1" applyProtection="1">
      <alignment horizontal="centerContinuous" vertical="center"/>
      <protection/>
    </xf>
    <xf numFmtId="37" fontId="7" fillId="0" borderId="20" xfId="61" applyFont="1" applyFill="1" applyBorder="1" applyAlignment="1">
      <alignment vertical="center"/>
      <protection/>
    </xf>
    <xf numFmtId="37" fontId="7" fillId="0" borderId="10" xfId="61" applyFont="1" applyFill="1" applyBorder="1" applyAlignment="1">
      <alignment vertical="center"/>
      <protection/>
    </xf>
    <xf numFmtId="0" fontId="16" fillId="0" borderId="10" xfId="0" applyFont="1" applyFill="1" applyBorder="1" applyAlignment="1">
      <alignment vertical="center"/>
    </xf>
    <xf numFmtId="37" fontId="16" fillId="0" borderId="24" xfId="61" applyFont="1" applyFill="1" applyBorder="1" applyAlignment="1">
      <alignment vertical="center"/>
      <protection/>
    </xf>
    <xf numFmtId="0" fontId="16" fillId="0" borderId="26" xfId="0" applyFont="1" applyFill="1" applyBorder="1" applyAlignment="1">
      <alignment vertical="center"/>
    </xf>
    <xf numFmtId="37" fontId="16" fillId="0" borderId="30" xfId="61" applyFont="1" applyFill="1" applyBorder="1" applyAlignment="1" applyProtection="1">
      <alignment horizontal="center" vertical="center"/>
      <protection/>
    </xf>
    <xf numFmtId="37" fontId="16" fillId="0" borderId="30" xfId="61" applyFont="1" applyFill="1" applyBorder="1" applyAlignment="1">
      <alignment horizontal="center" vertical="center"/>
      <protection/>
    </xf>
    <xf numFmtId="0" fontId="16" fillId="0" borderId="26" xfId="0" applyFont="1" applyFill="1" applyBorder="1" applyAlignment="1">
      <alignment horizontal="center"/>
    </xf>
    <xf numFmtId="37" fontId="7" fillId="0" borderId="17" xfId="61" applyFont="1" applyFill="1" applyBorder="1">
      <alignment/>
      <protection/>
    </xf>
    <xf numFmtId="37" fontId="7" fillId="0" borderId="0" xfId="61" applyFont="1" applyFill="1" applyBorder="1">
      <alignment/>
      <protection/>
    </xf>
    <xf numFmtId="37" fontId="7" fillId="0" borderId="23" xfId="61" applyFont="1" applyFill="1" applyBorder="1">
      <alignment/>
      <protection/>
    </xf>
    <xf numFmtId="37" fontId="16" fillId="0" borderId="0" xfId="61" applyFont="1" applyFill="1" applyBorder="1" applyAlignment="1" applyProtection="1">
      <alignment horizontal="right" vertical="top"/>
      <protection/>
    </xf>
    <xf numFmtId="37" fontId="16" fillId="0" borderId="17" xfId="61" applyFont="1" applyFill="1" applyBorder="1" applyAlignment="1" applyProtection="1">
      <alignment horizontal="right" vertical="top"/>
      <protection/>
    </xf>
    <xf numFmtId="37" fontId="16" fillId="0" borderId="16" xfId="61" applyFont="1" applyFill="1" applyBorder="1" applyAlignment="1" applyProtection="1">
      <alignment horizontal="right" vertical="top"/>
      <protection/>
    </xf>
    <xf numFmtId="37" fontId="16" fillId="0" borderId="17" xfId="61" applyFont="1" applyFill="1" applyBorder="1" applyAlignment="1">
      <alignment vertical="center"/>
      <protection/>
    </xf>
    <xf numFmtId="37" fontId="16" fillId="0" borderId="0" xfId="61" applyFont="1" applyFill="1" applyBorder="1" applyAlignment="1" applyProtection="1">
      <alignment horizontal="distributed" vertical="center"/>
      <protection/>
    </xf>
    <xf numFmtId="37" fontId="17" fillId="0" borderId="23" xfId="61" applyFont="1" applyFill="1" applyBorder="1" applyAlignment="1" applyProtection="1">
      <alignment horizontal="distributed" vertical="center"/>
      <protection/>
    </xf>
    <xf numFmtId="198" fontId="16" fillId="0" borderId="0" xfId="61" applyNumberFormat="1" applyFont="1" applyFill="1" applyBorder="1" applyAlignment="1" applyProtection="1">
      <alignment vertical="center"/>
      <protection/>
    </xf>
    <xf numFmtId="198" fontId="16" fillId="0" borderId="16" xfId="61" applyNumberFormat="1" applyFont="1" applyFill="1" applyBorder="1" applyAlignment="1" applyProtection="1">
      <alignment vertical="center"/>
      <protection/>
    </xf>
    <xf numFmtId="200" fontId="16" fillId="0" borderId="17" xfId="61" applyNumberFormat="1" applyFont="1" applyFill="1" applyBorder="1" applyAlignment="1" applyProtection="1">
      <alignment vertical="center"/>
      <protection/>
    </xf>
    <xf numFmtId="37" fontId="16" fillId="0" borderId="0" xfId="61" applyFont="1" applyFill="1">
      <alignment/>
      <protection/>
    </xf>
    <xf numFmtId="37" fontId="16" fillId="0" borderId="0" xfId="61" applyFont="1" applyFill="1" applyBorder="1" applyAlignment="1">
      <alignment horizontal="distributed" vertical="center"/>
      <protection/>
    </xf>
    <xf numFmtId="37" fontId="17" fillId="0" borderId="23" xfId="61" applyFont="1" applyFill="1" applyBorder="1" applyAlignment="1">
      <alignment horizontal="distributed" vertical="center"/>
      <protection/>
    </xf>
    <xf numFmtId="200" fontId="16" fillId="0" borderId="17" xfId="61" applyNumberFormat="1" applyFont="1" applyFill="1" applyBorder="1" applyAlignment="1">
      <alignment vertical="center"/>
      <protection/>
    </xf>
    <xf numFmtId="198" fontId="16" fillId="0" borderId="16" xfId="61" applyNumberFormat="1" applyFont="1" applyFill="1" applyBorder="1" applyAlignment="1">
      <alignment vertical="center"/>
      <protection/>
    </xf>
    <xf numFmtId="37" fontId="16" fillId="0" borderId="0" xfId="61" applyFont="1" applyFill="1" applyBorder="1" applyAlignment="1" applyProtection="1">
      <alignment horizontal="distributed" vertical="center"/>
      <protection/>
    </xf>
    <xf numFmtId="198" fontId="16" fillId="0" borderId="17" xfId="61" applyNumberFormat="1" applyFont="1" applyFill="1" applyBorder="1" applyAlignment="1" applyProtection="1">
      <alignment vertical="center"/>
      <protection/>
    </xf>
    <xf numFmtId="37" fontId="16" fillId="0" borderId="17" xfId="61" applyFont="1" applyFill="1" applyBorder="1">
      <alignment/>
      <protection/>
    </xf>
    <xf numFmtId="37" fontId="16" fillId="0" borderId="23" xfId="61" applyFont="1" applyFill="1" applyBorder="1" applyAlignment="1" applyProtection="1">
      <alignment horizontal="distributed" vertical="center"/>
      <protection/>
    </xf>
    <xf numFmtId="200" fontId="16" fillId="0" borderId="0" xfId="61" applyNumberFormat="1" applyFont="1" applyFill="1" applyBorder="1" applyAlignment="1" applyProtection="1">
      <alignment vertical="center"/>
      <protection/>
    </xf>
    <xf numFmtId="37" fontId="16" fillId="0" borderId="0" xfId="61" applyFont="1" applyFill="1" applyBorder="1">
      <alignment/>
      <protection/>
    </xf>
    <xf numFmtId="198" fontId="16" fillId="0" borderId="16" xfId="61" applyNumberFormat="1" applyFont="1" applyFill="1" applyBorder="1" applyAlignment="1" applyProtection="1">
      <alignment horizontal="right" vertical="center"/>
      <protection/>
    </xf>
    <xf numFmtId="37" fontId="16" fillId="0" borderId="0" xfId="61" applyFont="1" applyFill="1" applyBorder="1" applyAlignment="1">
      <alignment horizontal="distributed"/>
      <protection/>
    </xf>
    <xf numFmtId="37" fontId="0" fillId="0" borderId="20" xfId="61" applyFont="1" applyFill="1" applyBorder="1">
      <alignment/>
      <protection/>
    </xf>
    <xf numFmtId="37" fontId="0" fillId="0" borderId="10" xfId="61" applyFont="1" applyFill="1" applyBorder="1">
      <alignment/>
      <protection/>
    </xf>
    <xf numFmtId="37" fontId="0" fillId="0" borderId="10" xfId="61" applyFont="1" applyFill="1" applyBorder="1" applyAlignment="1">
      <alignment horizontal="distributed"/>
      <protection/>
    </xf>
    <xf numFmtId="37" fontId="0" fillId="0" borderId="24" xfId="61" applyFont="1" applyFill="1" applyBorder="1" applyAlignment="1">
      <alignment horizontal="distributed"/>
      <protection/>
    </xf>
    <xf numFmtId="37" fontId="0" fillId="0" borderId="26" xfId="61" applyFont="1" applyFill="1" applyBorder="1">
      <alignment/>
      <protection/>
    </xf>
    <xf numFmtId="37" fontId="16" fillId="0" borderId="0" xfId="61" applyFont="1" applyFill="1" applyAlignment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5.59765625" style="1" customWidth="1"/>
    <col min="2" max="2" width="4.59765625" style="1" customWidth="1"/>
    <col min="3" max="3" width="19.09765625" style="2" customWidth="1"/>
    <col min="4" max="4" width="10.69921875" style="3" hidden="1" customWidth="1"/>
    <col min="5" max="5" width="8.69921875" style="4" hidden="1" customWidth="1"/>
    <col min="6" max="6" width="15.59765625" style="5" customWidth="1"/>
    <col min="7" max="7" width="23.69921875" style="6" customWidth="1"/>
    <col min="8" max="8" width="10.69921875" style="3" hidden="1" customWidth="1"/>
    <col min="9" max="10" width="9" style="30" customWidth="1"/>
    <col min="11" max="11" width="14.69921875" style="30" customWidth="1"/>
    <col min="12" max="12" width="15.69921875" style="30" customWidth="1"/>
    <col min="13" max="14" width="9" style="30" customWidth="1"/>
    <col min="15" max="15" width="14.69921875" style="30" customWidth="1"/>
    <col min="16" max="16384" width="9" style="30" customWidth="1"/>
  </cols>
  <sheetData>
    <row r="2" spans="1:8" s="32" customFormat="1" ht="31.5" customHeight="1">
      <c r="A2" s="7" t="s">
        <v>94</v>
      </c>
      <c r="B2" s="7"/>
      <c r="C2" s="7"/>
      <c r="D2" s="7"/>
      <c r="E2" s="7"/>
      <c r="F2" s="7"/>
      <c r="G2" s="7"/>
      <c r="H2" s="31"/>
    </row>
    <row r="3" spans="4:7" ht="18" customHeight="1">
      <c r="D3" s="8"/>
      <c r="G3" s="9"/>
    </row>
    <row r="4" spans="1:8" ht="22.5" customHeight="1">
      <c r="A4" s="10" t="s">
        <v>67</v>
      </c>
      <c r="B4" s="11" t="s">
        <v>70</v>
      </c>
      <c r="C4" s="12"/>
      <c r="D4" s="13"/>
      <c r="E4" s="14"/>
      <c r="F4" s="15" t="s">
        <v>74</v>
      </c>
      <c r="G4" s="16" t="s">
        <v>35</v>
      </c>
      <c r="H4" s="33"/>
    </row>
    <row r="5" spans="1:8" ht="22.5" customHeight="1">
      <c r="A5" s="17" t="s">
        <v>68</v>
      </c>
      <c r="B5" s="18" t="s">
        <v>71</v>
      </c>
      <c r="C5" s="19"/>
      <c r="D5" s="20"/>
      <c r="E5" s="21"/>
      <c r="F5" s="22" t="s">
        <v>63</v>
      </c>
      <c r="G5" s="23" t="s">
        <v>36</v>
      </c>
      <c r="H5" s="34"/>
    </row>
    <row r="6" spans="1:17" ht="22.5" customHeight="1">
      <c r="A6" s="17"/>
      <c r="B6" s="24" t="s">
        <v>85</v>
      </c>
      <c r="C6" s="25"/>
      <c r="D6" s="20"/>
      <c r="E6" s="21"/>
      <c r="F6" s="26"/>
      <c r="G6" s="23" t="s">
        <v>1</v>
      </c>
      <c r="H6" s="34"/>
      <c r="K6" s="1"/>
      <c r="L6" s="35"/>
      <c r="M6" s="36"/>
      <c r="N6" s="4"/>
      <c r="O6" s="1"/>
      <c r="P6" s="35"/>
      <c r="Q6" s="37"/>
    </row>
    <row r="7" spans="1:17" ht="22.5" customHeight="1">
      <c r="A7" s="10" t="s">
        <v>69</v>
      </c>
      <c r="B7" s="11" t="s">
        <v>66</v>
      </c>
      <c r="C7" s="12"/>
      <c r="D7" s="20"/>
      <c r="E7" s="21"/>
      <c r="F7" s="26"/>
      <c r="G7" s="23" t="s">
        <v>2</v>
      </c>
      <c r="H7" s="34"/>
      <c r="K7" s="1"/>
      <c r="L7" s="35"/>
      <c r="M7" s="36"/>
      <c r="N7" s="4"/>
      <c r="O7" s="1"/>
      <c r="P7" s="35"/>
      <c r="Q7" s="37"/>
    </row>
    <row r="8" spans="1:17" ht="22.5" customHeight="1">
      <c r="A8" s="17" t="s">
        <v>41</v>
      </c>
      <c r="B8" s="27"/>
      <c r="C8" s="28" t="s">
        <v>143</v>
      </c>
      <c r="D8" s="20"/>
      <c r="E8" s="21"/>
      <c r="F8" s="26"/>
      <c r="G8" s="23" t="s">
        <v>3</v>
      </c>
      <c r="H8" s="34"/>
      <c r="K8" s="1"/>
      <c r="L8" s="35"/>
      <c r="M8" s="36"/>
      <c r="N8" s="4"/>
      <c r="O8" s="1"/>
      <c r="P8" s="35"/>
      <c r="Q8" s="37"/>
    </row>
    <row r="9" spans="1:17" ht="22.5" customHeight="1">
      <c r="A9" s="17"/>
      <c r="B9" s="27"/>
      <c r="C9" s="28" t="s">
        <v>144</v>
      </c>
      <c r="D9" s="20"/>
      <c r="E9" s="21"/>
      <c r="F9" s="26"/>
      <c r="G9" s="23" t="s">
        <v>4</v>
      </c>
      <c r="H9" s="34"/>
      <c r="K9" s="1"/>
      <c r="L9" s="35"/>
      <c r="M9" s="36"/>
      <c r="N9" s="4"/>
      <c r="O9" s="1"/>
      <c r="P9" s="35"/>
      <c r="Q9" s="37"/>
    </row>
    <row r="10" spans="1:17" ht="22.5" customHeight="1">
      <c r="A10" s="17"/>
      <c r="B10" s="27"/>
      <c r="C10" s="28" t="s">
        <v>145</v>
      </c>
      <c r="D10" s="20"/>
      <c r="E10" s="21"/>
      <c r="F10" s="26"/>
      <c r="G10" s="23" t="s">
        <v>5</v>
      </c>
      <c r="H10" s="34"/>
      <c r="K10" s="1"/>
      <c r="L10" s="35"/>
      <c r="M10" s="36"/>
      <c r="N10" s="4"/>
      <c r="O10" s="1"/>
      <c r="P10" s="35"/>
      <c r="Q10" s="37"/>
    </row>
    <row r="11" spans="1:17" ht="22.5" customHeight="1">
      <c r="A11" s="17"/>
      <c r="B11" s="27"/>
      <c r="C11" s="28" t="s">
        <v>146</v>
      </c>
      <c r="D11" s="20"/>
      <c r="E11" s="21"/>
      <c r="F11" s="26"/>
      <c r="G11" s="23" t="s">
        <v>6</v>
      </c>
      <c r="H11" s="34"/>
      <c r="K11" s="1"/>
      <c r="L11" s="35"/>
      <c r="M11" s="36"/>
      <c r="N11" s="4"/>
      <c r="O11" s="1"/>
      <c r="P11" s="35"/>
      <c r="Q11" s="37"/>
    </row>
    <row r="12" spans="1:17" ht="22.5" customHeight="1">
      <c r="A12" s="17"/>
      <c r="B12" s="27"/>
      <c r="C12" s="28" t="s">
        <v>147</v>
      </c>
      <c r="D12" s="20"/>
      <c r="E12" s="21"/>
      <c r="F12" s="26"/>
      <c r="G12" s="23" t="s">
        <v>7</v>
      </c>
      <c r="H12" s="34"/>
      <c r="K12" s="1"/>
      <c r="L12" s="35"/>
      <c r="M12" s="36"/>
      <c r="N12" s="4"/>
      <c r="O12" s="1"/>
      <c r="P12" s="35"/>
      <c r="Q12" s="37"/>
    </row>
    <row r="13" spans="1:17" ht="22.5" customHeight="1">
      <c r="A13" s="17"/>
      <c r="B13" s="27"/>
      <c r="C13" s="28" t="s">
        <v>148</v>
      </c>
      <c r="D13" s="20"/>
      <c r="E13" s="21"/>
      <c r="F13" s="26"/>
      <c r="G13" s="23" t="s">
        <v>8</v>
      </c>
      <c r="H13" s="38"/>
      <c r="K13" s="1"/>
      <c r="L13" s="35"/>
      <c r="M13" s="36"/>
      <c r="N13" s="4"/>
      <c r="O13" s="1"/>
      <c r="P13" s="35"/>
      <c r="Q13" s="37"/>
    </row>
    <row r="14" spans="1:17" ht="22.5" customHeight="1">
      <c r="A14" s="17"/>
      <c r="B14" s="27"/>
      <c r="C14" s="28" t="s">
        <v>149</v>
      </c>
      <c r="D14" s="20"/>
      <c r="E14" s="21"/>
      <c r="F14" s="29"/>
      <c r="G14" s="23" t="s">
        <v>9</v>
      </c>
      <c r="H14" s="34"/>
      <c r="K14" s="1"/>
      <c r="L14" s="35"/>
      <c r="M14" s="36"/>
      <c r="N14" s="4"/>
      <c r="O14" s="1"/>
      <c r="P14" s="35"/>
      <c r="Q14" s="37"/>
    </row>
    <row r="15" spans="1:17" ht="22.5" customHeight="1">
      <c r="A15" s="17"/>
      <c r="B15" s="27"/>
      <c r="C15" s="28" t="s">
        <v>150</v>
      </c>
      <c r="D15" s="20"/>
      <c r="E15" s="21"/>
      <c r="F15" s="29"/>
      <c r="G15" s="23" t="s">
        <v>10</v>
      </c>
      <c r="H15" s="34"/>
      <c r="K15" s="1"/>
      <c r="L15" s="35"/>
      <c r="M15" s="36"/>
      <c r="N15" s="4"/>
      <c r="O15" s="1"/>
      <c r="P15" s="35"/>
      <c r="Q15" s="37"/>
    </row>
    <row r="16" spans="1:17" ht="22.5" customHeight="1">
      <c r="A16" s="17"/>
      <c r="B16" s="27"/>
      <c r="C16" s="28" t="s">
        <v>151</v>
      </c>
      <c r="D16" s="20"/>
      <c r="E16" s="21"/>
      <c r="F16" s="26"/>
      <c r="G16" s="39" t="s">
        <v>11</v>
      </c>
      <c r="H16" s="34"/>
      <c r="K16" s="1"/>
      <c r="L16" s="35"/>
      <c r="M16" s="36"/>
      <c r="N16" s="4"/>
      <c r="O16" s="1"/>
      <c r="P16" s="35"/>
      <c r="Q16" s="37"/>
    </row>
    <row r="17" spans="1:17" ht="22.5" customHeight="1">
      <c r="A17" s="17"/>
      <c r="B17" s="27"/>
      <c r="C17" s="28" t="s">
        <v>152</v>
      </c>
      <c r="D17" s="20"/>
      <c r="E17" s="21"/>
      <c r="F17" s="40"/>
      <c r="G17" s="41" t="s">
        <v>12</v>
      </c>
      <c r="H17" s="34"/>
      <c r="K17" s="1"/>
      <c r="L17" s="35"/>
      <c r="M17" s="36"/>
      <c r="N17" s="4"/>
      <c r="O17" s="1"/>
      <c r="P17" s="35"/>
      <c r="Q17" s="37"/>
    </row>
    <row r="18" spans="1:17" ht="22.5" customHeight="1">
      <c r="A18" s="17"/>
      <c r="B18" s="27"/>
      <c r="C18" s="28" t="s">
        <v>153</v>
      </c>
      <c r="D18" s="20"/>
      <c r="E18" s="21"/>
      <c r="F18" s="29" t="s">
        <v>65</v>
      </c>
      <c r="G18" s="23" t="s">
        <v>13</v>
      </c>
      <c r="H18" s="34"/>
      <c r="K18" s="1"/>
      <c r="L18" s="35"/>
      <c r="M18" s="36"/>
      <c r="N18" s="4"/>
      <c r="O18" s="1"/>
      <c r="P18" s="35"/>
      <c r="Q18" s="37"/>
    </row>
    <row r="19" spans="1:17" ht="22.5" customHeight="1">
      <c r="A19" s="17"/>
      <c r="B19" s="27"/>
      <c r="C19" s="28" t="s">
        <v>154</v>
      </c>
      <c r="D19" s="20"/>
      <c r="E19" s="21"/>
      <c r="F19" s="29" t="s">
        <v>43</v>
      </c>
      <c r="G19" s="23" t="s">
        <v>14</v>
      </c>
      <c r="H19" s="34"/>
      <c r="K19" s="1"/>
      <c r="L19" s="35"/>
      <c r="M19" s="36"/>
      <c r="N19" s="4"/>
      <c r="O19" s="1"/>
      <c r="P19" s="35"/>
      <c r="Q19" s="37"/>
    </row>
    <row r="20" spans="1:17" ht="22.5" customHeight="1">
      <c r="A20" s="17"/>
      <c r="B20" s="27"/>
      <c r="C20" s="28" t="s">
        <v>155</v>
      </c>
      <c r="D20" s="20"/>
      <c r="E20" s="21"/>
      <c r="F20" s="26"/>
      <c r="G20" s="23" t="s">
        <v>15</v>
      </c>
      <c r="H20" s="34"/>
      <c r="K20" s="1"/>
      <c r="L20" s="35"/>
      <c r="M20" s="36"/>
      <c r="N20" s="4"/>
      <c r="O20" s="1"/>
      <c r="P20" s="35"/>
      <c r="Q20" s="37"/>
    </row>
    <row r="21" spans="1:17" ht="22.5" customHeight="1">
      <c r="A21" s="17"/>
      <c r="B21" s="27"/>
      <c r="C21" s="28" t="s">
        <v>156</v>
      </c>
      <c r="D21" s="20"/>
      <c r="E21" s="21"/>
      <c r="F21" s="26"/>
      <c r="G21" s="23" t="s">
        <v>16</v>
      </c>
      <c r="H21" s="34"/>
      <c r="K21" s="1"/>
      <c r="L21" s="35"/>
      <c r="M21" s="36"/>
      <c r="N21" s="4"/>
      <c r="O21" s="1"/>
      <c r="P21" s="35"/>
      <c r="Q21" s="37"/>
    </row>
    <row r="22" spans="1:17" ht="22.5" customHeight="1">
      <c r="A22" s="17"/>
      <c r="B22" s="27"/>
      <c r="C22" s="28" t="s">
        <v>157</v>
      </c>
      <c r="D22" s="42"/>
      <c r="E22" s="21"/>
      <c r="F22" s="26"/>
      <c r="G22" s="23" t="s">
        <v>17</v>
      </c>
      <c r="H22" s="34"/>
      <c r="K22" s="1"/>
      <c r="L22" s="35"/>
      <c r="M22" s="36"/>
      <c r="N22" s="4"/>
      <c r="O22" s="1"/>
      <c r="P22" s="35"/>
      <c r="Q22" s="37"/>
    </row>
    <row r="23" spans="1:17" ht="22.5" customHeight="1">
      <c r="A23" s="17"/>
      <c r="B23" s="27"/>
      <c r="C23" s="28" t="s">
        <v>158</v>
      </c>
      <c r="D23" s="20"/>
      <c r="E23" s="21"/>
      <c r="F23" s="26"/>
      <c r="G23" s="23" t="s">
        <v>18</v>
      </c>
      <c r="H23" s="34"/>
      <c r="K23" s="1"/>
      <c r="L23" s="35"/>
      <c r="M23" s="37"/>
      <c r="N23" s="4"/>
      <c r="O23" s="1"/>
      <c r="P23" s="35"/>
      <c r="Q23" s="37"/>
    </row>
    <row r="24" spans="1:17" ht="22.5" customHeight="1">
      <c r="A24" s="17"/>
      <c r="B24" s="27"/>
      <c r="C24" s="28" t="s">
        <v>159</v>
      </c>
      <c r="D24" s="20"/>
      <c r="E24" s="21"/>
      <c r="F24" s="26"/>
      <c r="G24" s="23" t="s">
        <v>19</v>
      </c>
      <c r="H24" s="34"/>
      <c r="K24" s="1"/>
      <c r="L24" s="35"/>
      <c r="M24" s="37"/>
      <c r="N24" s="4"/>
      <c r="O24" s="1"/>
      <c r="P24" s="35"/>
      <c r="Q24" s="37"/>
    </row>
    <row r="25" spans="1:17" ht="22.5" customHeight="1">
      <c r="A25" s="43"/>
      <c r="B25" s="44"/>
      <c r="C25" s="45" t="s">
        <v>160</v>
      </c>
      <c r="D25" s="20"/>
      <c r="E25" s="21"/>
      <c r="F25" s="26"/>
      <c r="G25" s="23" t="s">
        <v>21</v>
      </c>
      <c r="H25" s="34"/>
      <c r="K25" s="1"/>
      <c r="L25" s="35"/>
      <c r="M25" s="37"/>
      <c r="N25" s="4"/>
      <c r="O25" s="1"/>
      <c r="P25" s="35"/>
      <c r="Q25" s="37"/>
    </row>
    <row r="26" spans="1:17" ht="22.5" customHeight="1">
      <c r="A26" s="17" t="s">
        <v>72</v>
      </c>
      <c r="B26" s="11" t="s">
        <v>20</v>
      </c>
      <c r="C26" s="12"/>
      <c r="D26" s="20"/>
      <c r="E26" s="21"/>
      <c r="F26" s="26"/>
      <c r="G26" s="23" t="s">
        <v>22</v>
      </c>
      <c r="H26" s="34"/>
      <c r="K26" s="1"/>
      <c r="L26" s="35"/>
      <c r="M26" s="37"/>
      <c r="N26" s="4"/>
      <c r="O26" s="1"/>
      <c r="P26" s="35"/>
      <c r="Q26" s="37"/>
    </row>
    <row r="27" spans="1:17" ht="22.5" customHeight="1">
      <c r="A27" s="17" t="s">
        <v>42</v>
      </c>
      <c r="B27" s="27"/>
      <c r="C27" s="28" t="s">
        <v>161</v>
      </c>
      <c r="D27" s="20"/>
      <c r="E27" s="21"/>
      <c r="F27" s="26"/>
      <c r="G27" s="23" t="s">
        <v>23</v>
      </c>
      <c r="H27" s="34"/>
      <c r="K27" s="1"/>
      <c r="L27" s="35"/>
      <c r="M27" s="37"/>
      <c r="N27" s="4"/>
      <c r="O27" s="1"/>
      <c r="P27" s="35"/>
      <c r="Q27" s="37"/>
    </row>
    <row r="28" spans="1:17" ht="22.5" customHeight="1">
      <c r="A28" s="17"/>
      <c r="B28" s="27"/>
      <c r="C28" s="28" t="s">
        <v>162</v>
      </c>
      <c r="D28" s="20"/>
      <c r="E28" s="21"/>
      <c r="F28" s="26"/>
      <c r="G28" s="23" t="s">
        <v>24</v>
      </c>
      <c r="H28" s="34"/>
      <c r="K28" s="1"/>
      <c r="L28" s="35"/>
      <c r="M28" s="37"/>
      <c r="N28" s="4"/>
      <c r="O28" s="1"/>
      <c r="P28" s="35"/>
      <c r="Q28" s="37"/>
    </row>
    <row r="29" spans="1:17" ht="22.5" customHeight="1">
      <c r="A29" s="17"/>
      <c r="B29" s="27"/>
      <c r="C29" s="28" t="s">
        <v>163</v>
      </c>
      <c r="D29" s="20"/>
      <c r="E29" s="21"/>
      <c r="F29" s="26"/>
      <c r="G29" s="23" t="s">
        <v>25</v>
      </c>
      <c r="H29" s="34"/>
      <c r="K29" s="1"/>
      <c r="L29" s="35"/>
      <c r="M29" s="37"/>
      <c r="N29" s="4"/>
      <c r="O29" s="1"/>
      <c r="P29" s="35"/>
      <c r="Q29" s="37"/>
    </row>
    <row r="30" spans="1:17" ht="22.5" customHeight="1">
      <c r="A30" s="17"/>
      <c r="B30" s="27"/>
      <c r="C30" s="28" t="s">
        <v>164</v>
      </c>
      <c r="D30" s="42"/>
      <c r="E30" s="21"/>
      <c r="F30" s="26"/>
      <c r="G30" s="23" t="s">
        <v>26</v>
      </c>
      <c r="H30" s="34"/>
      <c r="K30" s="1"/>
      <c r="L30" s="35"/>
      <c r="M30" s="37"/>
      <c r="N30" s="4"/>
      <c r="O30" s="1"/>
      <c r="P30" s="35"/>
      <c r="Q30" s="37"/>
    </row>
    <row r="31" spans="1:17" ht="22.5" customHeight="1">
      <c r="A31" s="17"/>
      <c r="B31" s="27"/>
      <c r="C31" s="28" t="s">
        <v>165</v>
      </c>
      <c r="D31" s="20"/>
      <c r="E31" s="21"/>
      <c r="F31" s="26"/>
      <c r="G31" s="23" t="s">
        <v>27</v>
      </c>
      <c r="H31" s="34"/>
      <c r="K31" s="1"/>
      <c r="L31" s="35"/>
      <c r="M31" s="37"/>
      <c r="N31" s="4"/>
      <c r="O31" s="1"/>
      <c r="P31" s="35"/>
      <c r="Q31" s="37"/>
    </row>
    <row r="32" spans="1:17" ht="22.5" customHeight="1">
      <c r="A32" s="17"/>
      <c r="B32" s="27"/>
      <c r="C32" s="28" t="s">
        <v>166</v>
      </c>
      <c r="D32" s="20"/>
      <c r="E32" s="21"/>
      <c r="F32" s="26"/>
      <c r="G32" s="23" t="s">
        <v>28</v>
      </c>
      <c r="H32" s="34"/>
      <c r="K32" s="1"/>
      <c r="L32" s="35"/>
      <c r="M32" s="37"/>
      <c r="N32" s="4"/>
      <c r="O32" s="1"/>
      <c r="P32" s="35"/>
      <c r="Q32" s="37"/>
    </row>
    <row r="33" spans="1:17" ht="22.5" customHeight="1">
      <c r="A33" s="43"/>
      <c r="B33" s="45"/>
      <c r="C33" s="45" t="s">
        <v>167</v>
      </c>
      <c r="D33" s="20"/>
      <c r="E33" s="21"/>
      <c r="F33" s="26"/>
      <c r="G33" s="23" t="s">
        <v>30</v>
      </c>
      <c r="H33" s="34"/>
      <c r="K33" s="1"/>
      <c r="L33" s="35"/>
      <c r="M33" s="37"/>
      <c r="N33" s="4"/>
      <c r="O33" s="1"/>
      <c r="P33" s="35"/>
      <c r="Q33" s="37"/>
    </row>
    <row r="34" spans="1:17" ht="22.5" customHeight="1">
      <c r="A34" s="17" t="s">
        <v>73</v>
      </c>
      <c r="B34" s="11" t="s">
        <v>29</v>
      </c>
      <c r="C34" s="12"/>
      <c r="D34" s="20"/>
      <c r="E34" s="21"/>
      <c r="F34" s="26"/>
      <c r="G34" s="23" t="s">
        <v>32</v>
      </c>
      <c r="H34" s="34"/>
      <c r="K34" s="1"/>
      <c r="L34" s="35"/>
      <c r="M34" s="37"/>
      <c r="N34" s="4"/>
      <c r="O34" s="1"/>
      <c r="P34" s="35"/>
      <c r="Q34" s="37"/>
    </row>
    <row r="35" spans="1:17" ht="22.5" customHeight="1">
      <c r="A35" s="17" t="s">
        <v>64</v>
      </c>
      <c r="B35" s="46" t="s">
        <v>31</v>
      </c>
      <c r="C35" s="47"/>
      <c r="D35" s="20"/>
      <c r="E35" s="21"/>
      <c r="F35" s="26"/>
      <c r="G35" s="23" t="s">
        <v>34</v>
      </c>
      <c r="H35" s="34"/>
      <c r="K35" s="1"/>
      <c r="L35" s="35"/>
      <c r="M35" s="37"/>
      <c r="N35" s="4"/>
      <c r="O35" s="1"/>
      <c r="P35" s="35"/>
      <c r="Q35" s="37"/>
    </row>
    <row r="36" spans="1:17" ht="22.5" customHeight="1">
      <c r="A36" s="43"/>
      <c r="B36" s="48" t="s">
        <v>33</v>
      </c>
      <c r="C36" s="49"/>
      <c r="D36" s="42"/>
      <c r="E36" s="50"/>
      <c r="F36" s="40"/>
      <c r="G36" s="41"/>
      <c r="H36" s="34"/>
      <c r="K36" s="1"/>
      <c r="L36" s="35"/>
      <c r="M36" s="37"/>
      <c r="N36" s="4"/>
      <c r="O36" s="1"/>
      <c r="P36" s="6"/>
      <c r="Q36" s="37"/>
    </row>
    <row r="37" spans="3:7" ht="22.5" customHeight="1">
      <c r="C37" s="51"/>
      <c r="G37" s="1"/>
    </row>
    <row r="38" ht="13.5">
      <c r="C38" s="51"/>
    </row>
    <row r="39" ht="13.5">
      <c r="C39" s="51"/>
    </row>
  </sheetData>
  <sheetProtection/>
  <mergeCells count="9">
    <mergeCell ref="B36:C36"/>
    <mergeCell ref="B7:C7"/>
    <mergeCell ref="B26:C26"/>
    <mergeCell ref="B34:C34"/>
    <mergeCell ref="B35:C35"/>
    <mergeCell ref="A2:G2"/>
    <mergeCell ref="B4:C4"/>
    <mergeCell ref="B5:C5"/>
    <mergeCell ref="B6:C6"/>
  </mergeCells>
  <printOptions horizontalCentered="1" verticalCentered="1"/>
  <pageMargins left="0.5905511811023623" right="0.5905511811023623" top="0.5905511811023623" bottom="0.5511811023622047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5.09765625" style="52" customWidth="1"/>
    <col min="2" max="16384" width="9" style="52" customWidth="1"/>
  </cols>
  <sheetData>
    <row r="1" ht="16.5" customHeight="1"/>
    <row r="2" ht="31.5" customHeight="1">
      <c r="A2" s="53" t="s">
        <v>37</v>
      </c>
    </row>
    <row r="3" s="54" customFormat="1" ht="19.5" customHeight="1"/>
    <row r="4" s="54" customFormat="1" ht="19.5" customHeight="1"/>
    <row r="5" s="54" customFormat="1" ht="27" customHeight="1">
      <c r="A5" s="55" t="s">
        <v>95</v>
      </c>
    </row>
    <row r="6" s="55" customFormat="1" ht="27" customHeight="1">
      <c r="A6" s="55" t="s">
        <v>75</v>
      </c>
    </row>
    <row r="7" s="55" customFormat="1" ht="27" customHeight="1">
      <c r="A7" s="55" t="s">
        <v>84</v>
      </c>
    </row>
    <row r="8" s="55" customFormat="1" ht="27" customHeight="1">
      <c r="A8" s="54"/>
    </row>
    <row r="9" spans="1:9" s="54" customFormat="1" ht="27" customHeight="1">
      <c r="A9" s="55" t="s">
        <v>76</v>
      </c>
      <c r="E9" s="56"/>
      <c r="F9" s="56"/>
      <c r="G9" s="56"/>
      <c r="H9" s="56"/>
      <c r="I9" s="56"/>
    </row>
    <row r="10" spans="1:9" s="54" customFormat="1" ht="27" customHeight="1">
      <c r="A10" s="55" t="s">
        <v>99</v>
      </c>
      <c r="E10" s="56"/>
      <c r="F10" s="56"/>
      <c r="G10" s="56"/>
      <c r="H10" s="56"/>
      <c r="I10" s="56"/>
    </row>
    <row r="11" s="55" customFormat="1" ht="27" customHeight="1">
      <c r="A11" s="55" t="s">
        <v>100</v>
      </c>
    </row>
    <row r="12" s="55" customFormat="1" ht="27" customHeight="1">
      <c r="A12" s="54"/>
    </row>
    <row r="13" s="55" customFormat="1" ht="27" customHeight="1">
      <c r="A13" s="55" t="s">
        <v>77</v>
      </c>
    </row>
    <row r="14" s="54" customFormat="1" ht="27" customHeight="1">
      <c r="A14" s="55" t="s">
        <v>78</v>
      </c>
    </row>
    <row r="15" s="54" customFormat="1" ht="27" customHeight="1">
      <c r="A15" s="55" t="s">
        <v>79</v>
      </c>
    </row>
    <row r="16" s="54" customFormat="1" ht="27" customHeight="1">
      <c r="A16" s="55" t="s">
        <v>80</v>
      </c>
    </row>
    <row r="17" s="54" customFormat="1" ht="27" customHeight="1">
      <c r="A17" s="54" t="s">
        <v>81</v>
      </c>
    </row>
    <row r="18" s="54" customFormat="1" ht="27" customHeight="1">
      <c r="A18" s="54" t="s">
        <v>82</v>
      </c>
    </row>
    <row r="19" s="54" customFormat="1" ht="27" customHeight="1">
      <c r="A19" s="54" t="s">
        <v>83</v>
      </c>
    </row>
    <row r="20" s="54" customFormat="1" ht="27" customHeight="1">
      <c r="A20" s="54" t="s">
        <v>38</v>
      </c>
    </row>
    <row r="21" s="54" customFormat="1" ht="27" customHeight="1">
      <c r="A21" s="54" t="s">
        <v>39</v>
      </c>
    </row>
    <row r="22" s="54" customFormat="1" ht="27" customHeight="1">
      <c r="A22" s="54" t="s">
        <v>96</v>
      </c>
    </row>
    <row r="23" s="54" customFormat="1" ht="27" customHeight="1">
      <c r="A23" s="54" t="s">
        <v>40</v>
      </c>
    </row>
    <row r="24" s="54" customFormat="1" ht="27" customHeight="1">
      <c r="A24" s="54" t="s">
        <v>97</v>
      </c>
    </row>
    <row r="25" s="54" customFormat="1" ht="19.5" customHeight="1"/>
    <row r="26" s="54" customFormat="1" ht="19.5" customHeight="1"/>
    <row r="27" s="54" customFormat="1" ht="19.5" customHeight="1"/>
    <row r="28" s="54" customFormat="1" ht="19.5" customHeight="1"/>
    <row r="29" s="54" customFormat="1" ht="19.5" customHeight="1"/>
    <row r="30" s="54" customFormat="1" ht="19.5" customHeight="1"/>
    <row r="31" s="54" customFormat="1" ht="19.5" customHeight="1"/>
    <row r="32" s="54" customFormat="1" ht="19.5" customHeight="1"/>
    <row r="33" s="54" customFormat="1" ht="19.5" customHeight="1"/>
    <row r="34" s="54" customFormat="1" ht="15" customHeight="1"/>
    <row r="35" s="54" customFormat="1" ht="15" customHeight="1"/>
    <row r="36" s="54" customFormat="1" ht="15" customHeight="1"/>
    <row r="37" s="54" customFormat="1" ht="15" customHeight="1"/>
    <row r="38" s="54" customFormat="1" ht="15" customHeight="1"/>
    <row r="39" s="54" customFormat="1" ht="15" customHeight="1"/>
    <row r="40" s="54" customFormat="1" ht="15" customHeight="1"/>
    <row r="41" s="54" customFormat="1" ht="15" customHeight="1"/>
    <row r="42" s="54" customFormat="1" ht="15" customHeight="1"/>
    <row r="43" s="54" customFormat="1" ht="15" customHeight="1"/>
    <row r="44" s="54" customFormat="1" ht="15" customHeight="1"/>
    <row r="45" s="54" customFormat="1" ht="15" customHeight="1"/>
    <row r="46" s="54" customFormat="1" ht="15" customHeight="1"/>
    <row r="47" s="54" customFormat="1" ht="15" customHeight="1"/>
  </sheetData>
  <sheetProtection/>
  <printOptions horizontalCentered="1" verticalCentered="1"/>
  <pageMargins left="0.7874015748031497" right="0.7874015748031497" top="0.984251968503937" bottom="0.7480314960629921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7"/>
  <sheetViews>
    <sheetView zoomScale="125" zoomScaleNormal="125" zoomScalePageLayoutView="0" workbookViewId="0" topLeftCell="A1">
      <selection activeCell="A1" sqref="A1"/>
    </sheetView>
  </sheetViews>
  <sheetFormatPr defaultColWidth="12.09765625" defaultRowHeight="14.25"/>
  <cols>
    <col min="1" max="1" width="1.59765625" style="57" customWidth="1"/>
    <col min="2" max="2" width="2.3984375" style="57" customWidth="1"/>
    <col min="3" max="3" width="9.3984375" style="57" customWidth="1"/>
    <col min="4" max="4" width="1.59765625" style="57" customWidth="1"/>
    <col min="5" max="8" width="11.59765625" style="57" customWidth="1"/>
    <col min="9" max="9" width="7.59765625" style="57" customWidth="1"/>
    <col min="10" max="10" width="9.59765625" style="57" customWidth="1"/>
    <col min="11" max="16384" width="12.09765625" style="57" customWidth="1"/>
  </cols>
  <sheetData>
    <row r="1" ht="11.25" customHeight="1">
      <c r="C1" s="58" t="s">
        <v>86</v>
      </c>
    </row>
    <row r="2" spans="1:10" s="60" customFormat="1" ht="21" customHeight="1">
      <c r="A2" s="59" t="s">
        <v>87</v>
      </c>
      <c r="B2" s="59"/>
      <c r="C2" s="59"/>
      <c r="D2" s="59"/>
      <c r="E2" s="59"/>
      <c r="F2" s="59"/>
      <c r="G2" s="59"/>
      <c r="H2" s="59"/>
      <c r="I2" s="59"/>
      <c r="J2" s="59"/>
    </row>
    <row r="3" spans="3:10" ht="12.75" customHeight="1">
      <c r="C3" s="61" t="s">
        <v>98</v>
      </c>
      <c r="D3" s="62"/>
      <c r="E3" s="63"/>
      <c r="F3" s="63"/>
      <c r="G3" s="63"/>
      <c r="H3" s="64"/>
      <c r="I3" s="63"/>
      <c r="J3" s="65"/>
    </row>
    <row r="4" spans="1:10" ht="10.5" customHeight="1">
      <c r="A4" s="66"/>
      <c r="B4" s="67"/>
      <c r="C4" s="68" t="s">
        <v>47</v>
      </c>
      <c r="D4" s="69"/>
      <c r="E4" s="70" t="s">
        <v>48</v>
      </c>
      <c r="F4" s="71" t="s">
        <v>44</v>
      </c>
      <c r="G4" s="72"/>
      <c r="H4" s="73" t="s">
        <v>45</v>
      </c>
      <c r="I4" s="74" t="s">
        <v>88</v>
      </c>
      <c r="J4" s="75" t="s">
        <v>46</v>
      </c>
    </row>
    <row r="5" spans="1:10" ht="10.5" customHeight="1">
      <c r="A5" s="76"/>
      <c r="B5" s="77"/>
      <c r="C5" s="78"/>
      <c r="D5" s="79"/>
      <c r="E5" s="80"/>
      <c r="F5" s="81" t="s">
        <v>49</v>
      </c>
      <c r="G5" s="82" t="s">
        <v>50</v>
      </c>
      <c r="H5" s="81" t="s">
        <v>51</v>
      </c>
      <c r="I5" s="83" t="s">
        <v>89</v>
      </c>
      <c r="J5" s="83" t="s">
        <v>90</v>
      </c>
    </row>
    <row r="6" spans="1:10" ht="9.75" customHeight="1">
      <c r="A6" s="84"/>
      <c r="B6" s="85"/>
      <c r="C6" s="85"/>
      <c r="D6" s="86"/>
      <c r="E6" s="87" t="s">
        <v>52</v>
      </c>
      <c r="F6" s="88" t="s">
        <v>44</v>
      </c>
      <c r="G6" s="88" t="s">
        <v>44</v>
      </c>
      <c r="H6" s="88" t="s">
        <v>44</v>
      </c>
      <c r="I6" s="88" t="s">
        <v>44</v>
      </c>
      <c r="J6" s="89" t="s">
        <v>44</v>
      </c>
    </row>
    <row r="7" spans="1:10" s="96" customFormat="1" ht="9.75" customHeight="1">
      <c r="A7" s="90"/>
      <c r="B7" s="91" t="s">
        <v>53</v>
      </c>
      <c r="C7" s="91"/>
      <c r="D7" s="92"/>
      <c r="E7" s="93">
        <f>SUM(E8:E9)</f>
        <v>3477591</v>
      </c>
      <c r="F7" s="94">
        <f>SUM(F8:F9)</f>
        <v>8628787</v>
      </c>
      <c r="G7" s="94">
        <f>SUM(G8:G9)</f>
        <v>4371389</v>
      </c>
      <c r="H7" s="94">
        <f>SUM(H8:H9)</f>
        <v>4257398</v>
      </c>
      <c r="I7" s="95">
        <v>2.48</v>
      </c>
      <c r="J7" s="94">
        <v>3572</v>
      </c>
    </row>
    <row r="8" spans="1:10" s="96" customFormat="1" ht="9.75" customHeight="1">
      <c r="A8" s="90"/>
      <c r="B8" s="91" t="s">
        <v>54</v>
      </c>
      <c r="C8" s="91"/>
      <c r="D8" s="92"/>
      <c r="E8" s="93">
        <f>SUM(E38:E54)+E11+E30</f>
        <v>3343560</v>
      </c>
      <c r="F8" s="94">
        <f>SUM(F38:F54)+F11+F30</f>
        <v>8248261</v>
      </c>
      <c r="G8" s="94">
        <f>SUM(G38:G54)+G11+G30</f>
        <v>4182877</v>
      </c>
      <c r="H8" s="94">
        <f>SUM(H38:H54)+H11+H30</f>
        <v>4065384</v>
      </c>
      <c r="I8" s="95">
        <v>2.47</v>
      </c>
      <c r="J8" s="94">
        <v>5252</v>
      </c>
    </row>
    <row r="9" spans="1:10" s="96" customFormat="1" ht="9.75" customHeight="1">
      <c r="A9" s="90"/>
      <c r="B9" s="91" t="s">
        <v>55</v>
      </c>
      <c r="C9" s="91"/>
      <c r="D9" s="92"/>
      <c r="E9" s="93">
        <f>SUM(E55:E57)+E60+E66+E70+E73</f>
        <v>134031</v>
      </c>
      <c r="F9" s="94">
        <f>SUM(F55:F57)+F60+F66+F70+F73</f>
        <v>380526</v>
      </c>
      <c r="G9" s="94">
        <f>SUM(G55:G57)+G60+G66+G70+G73</f>
        <v>188512</v>
      </c>
      <c r="H9" s="94">
        <f>SUM(H55:H57)+H60+H66+H70+H73</f>
        <v>192014</v>
      </c>
      <c r="I9" s="95">
        <v>2.84</v>
      </c>
      <c r="J9" s="94">
        <v>450</v>
      </c>
    </row>
    <row r="10" spans="1:10" s="96" customFormat="1" ht="8.25" customHeight="1">
      <c r="A10" s="90"/>
      <c r="B10" s="97"/>
      <c r="C10" s="97"/>
      <c r="D10" s="98"/>
      <c r="E10" s="93"/>
      <c r="F10" s="94"/>
      <c r="G10" s="94"/>
      <c r="H10" s="94"/>
      <c r="I10" s="99"/>
      <c r="J10" s="100"/>
    </row>
    <row r="11" spans="1:10" s="96" customFormat="1" ht="9.75" customHeight="1">
      <c r="A11" s="90"/>
      <c r="B11" s="91" t="s">
        <v>0</v>
      </c>
      <c r="C11" s="91"/>
      <c r="D11" s="92"/>
      <c r="E11" s="93">
        <f>SUM(E12:E29)</f>
        <v>1433127</v>
      </c>
      <c r="F11" s="94">
        <f>SUM(F12:F29)</f>
        <v>3496927</v>
      </c>
      <c r="G11" s="94">
        <f>SUM(G12:G29)</f>
        <v>1767452</v>
      </c>
      <c r="H11" s="94">
        <f>SUM(H12:H29)</f>
        <v>1729475</v>
      </c>
      <c r="I11" s="95">
        <v>2.44</v>
      </c>
      <c r="J11" s="94">
        <v>8000</v>
      </c>
    </row>
    <row r="12" spans="1:10" s="96" customFormat="1" ht="9.75" customHeight="1">
      <c r="A12" s="90"/>
      <c r="B12" s="97"/>
      <c r="C12" s="101" t="s">
        <v>101</v>
      </c>
      <c r="D12" s="92"/>
      <c r="E12" s="93">
        <v>112694</v>
      </c>
      <c r="F12" s="102">
        <v>257979</v>
      </c>
      <c r="G12" s="102">
        <v>134655</v>
      </c>
      <c r="H12" s="102">
        <v>123324</v>
      </c>
      <c r="I12" s="95">
        <v>2.29</v>
      </c>
      <c r="J12" s="94">
        <v>7754</v>
      </c>
    </row>
    <row r="13" spans="1:10" s="96" customFormat="1" ht="9.75" customHeight="1">
      <c r="A13" s="90"/>
      <c r="B13" s="97"/>
      <c r="C13" s="101" t="s">
        <v>102</v>
      </c>
      <c r="D13" s="92"/>
      <c r="E13" s="93">
        <v>100360</v>
      </c>
      <c r="F13" s="102">
        <v>216358</v>
      </c>
      <c r="G13" s="102">
        <v>111804</v>
      </c>
      <c r="H13" s="102">
        <v>104554</v>
      </c>
      <c r="I13" s="95">
        <v>2.16</v>
      </c>
      <c r="J13" s="94">
        <v>9030</v>
      </c>
    </row>
    <row r="14" spans="1:10" s="96" customFormat="1" ht="9.75" customHeight="1">
      <c r="A14" s="90"/>
      <c r="B14" s="97"/>
      <c r="C14" s="101" t="s">
        <v>103</v>
      </c>
      <c r="D14" s="92"/>
      <c r="E14" s="93">
        <v>38679</v>
      </c>
      <c r="F14" s="102">
        <v>80398</v>
      </c>
      <c r="G14" s="102">
        <v>40628</v>
      </c>
      <c r="H14" s="102">
        <v>39770</v>
      </c>
      <c r="I14" s="95">
        <v>2.08</v>
      </c>
      <c r="J14" s="94">
        <v>11453</v>
      </c>
    </row>
    <row r="15" spans="1:10" s="96" customFormat="1" ht="9.75" customHeight="1">
      <c r="A15" s="90"/>
      <c r="B15" s="97"/>
      <c r="C15" s="101" t="s">
        <v>104</v>
      </c>
      <c r="D15" s="92"/>
      <c r="E15" s="93">
        <v>65713</v>
      </c>
      <c r="F15" s="102">
        <v>130475</v>
      </c>
      <c r="G15" s="102">
        <v>68280</v>
      </c>
      <c r="H15" s="102">
        <v>62195</v>
      </c>
      <c r="I15" s="95">
        <v>1.99</v>
      </c>
      <c r="J15" s="94">
        <v>6331</v>
      </c>
    </row>
    <row r="16" spans="1:10" s="96" customFormat="1" ht="9.75" customHeight="1">
      <c r="A16" s="90"/>
      <c r="B16" s="97"/>
      <c r="C16" s="101" t="s">
        <v>105</v>
      </c>
      <c r="D16" s="92"/>
      <c r="E16" s="93">
        <v>88369</v>
      </c>
      <c r="F16" s="102">
        <v>196318</v>
      </c>
      <c r="G16" s="102">
        <v>98151</v>
      </c>
      <c r="H16" s="102">
        <v>98167</v>
      </c>
      <c r="I16" s="95">
        <v>2.22</v>
      </c>
      <c r="J16" s="94">
        <v>15544</v>
      </c>
    </row>
    <row r="17" spans="1:10" s="96" customFormat="1" ht="9.75" customHeight="1">
      <c r="A17" s="90"/>
      <c r="B17" s="97"/>
      <c r="C17" s="101" t="s">
        <v>106</v>
      </c>
      <c r="D17" s="92"/>
      <c r="E17" s="93">
        <v>85843</v>
      </c>
      <c r="F17" s="102">
        <v>223184</v>
      </c>
      <c r="G17" s="102">
        <v>111648</v>
      </c>
      <c r="H17" s="102">
        <v>111536</v>
      </c>
      <c r="I17" s="95">
        <v>2.6</v>
      </c>
      <c r="J17" s="94">
        <v>11210</v>
      </c>
    </row>
    <row r="18" spans="1:10" s="96" customFormat="1" ht="9.75" customHeight="1">
      <c r="A18" s="90"/>
      <c r="B18" s="97"/>
      <c r="C18" s="101" t="s">
        <v>107</v>
      </c>
      <c r="D18" s="92"/>
      <c r="E18" s="93">
        <v>84673</v>
      </c>
      <c r="F18" s="102">
        <v>204855</v>
      </c>
      <c r="G18" s="102">
        <v>103304</v>
      </c>
      <c r="H18" s="102">
        <v>101551</v>
      </c>
      <c r="I18" s="95">
        <v>2.42</v>
      </c>
      <c r="J18" s="94">
        <v>9350</v>
      </c>
    </row>
    <row r="19" spans="1:10" s="96" customFormat="1" ht="9.75" customHeight="1">
      <c r="A19" s="90"/>
      <c r="B19" s="97"/>
      <c r="C19" s="101" t="s">
        <v>108</v>
      </c>
      <c r="D19" s="92"/>
      <c r="E19" s="93">
        <v>97891</v>
      </c>
      <c r="F19" s="102">
        <v>254227</v>
      </c>
      <c r="G19" s="102">
        <v>126768</v>
      </c>
      <c r="H19" s="102">
        <v>127459</v>
      </c>
      <c r="I19" s="95">
        <v>2.6</v>
      </c>
      <c r="J19" s="94">
        <v>7732</v>
      </c>
    </row>
    <row r="20" spans="1:10" s="96" customFormat="1" ht="9.75" customHeight="1">
      <c r="A20" s="90"/>
      <c r="B20" s="97"/>
      <c r="C20" s="101" t="s">
        <v>109</v>
      </c>
      <c r="D20" s="92"/>
      <c r="E20" s="93">
        <v>67942</v>
      </c>
      <c r="F20" s="102">
        <v>164446</v>
      </c>
      <c r="G20" s="102">
        <v>81486</v>
      </c>
      <c r="H20" s="102">
        <v>82960</v>
      </c>
      <c r="I20" s="95">
        <v>2.42</v>
      </c>
      <c r="J20" s="94">
        <v>8547</v>
      </c>
    </row>
    <row r="21" spans="1:10" s="96" customFormat="1" ht="9.75" customHeight="1">
      <c r="A21" s="90"/>
      <c r="B21" s="97"/>
      <c r="C21" s="101" t="s">
        <v>110</v>
      </c>
      <c r="D21" s="92"/>
      <c r="E21" s="93">
        <v>80083</v>
      </c>
      <c r="F21" s="102">
        <v>206440</v>
      </c>
      <c r="G21" s="102">
        <v>102825</v>
      </c>
      <c r="H21" s="102">
        <v>103615</v>
      </c>
      <c r="I21" s="95">
        <v>2.58</v>
      </c>
      <c r="J21" s="94">
        <v>6659</v>
      </c>
    </row>
    <row r="22" spans="1:10" s="96" customFormat="1" ht="9.75" customHeight="1">
      <c r="A22" s="90"/>
      <c r="B22" s="97"/>
      <c r="C22" s="101" t="s">
        <v>111</v>
      </c>
      <c r="D22" s="92"/>
      <c r="E22" s="93">
        <v>135207</v>
      </c>
      <c r="F22" s="102">
        <v>300815</v>
      </c>
      <c r="G22" s="102">
        <v>154156</v>
      </c>
      <c r="H22" s="102">
        <v>146659</v>
      </c>
      <c r="I22" s="95">
        <v>2.22</v>
      </c>
      <c r="J22" s="94">
        <v>9611</v>
      </c>
    </row>
    <row r="23" spans="1:10" s="96" customFormat="1" ht="9.75" customHeight="1">
      <c r="A23" s="90"/>
      <c r="B23" s="97"/>
      <c r="C23" s="101" t="s">
        <v>112</v>
      </c>
      <c r="D23" s="92"/>
      <c r="E23" s="93">
        <v>63795</v>
      </c>
      <c r="F23" s="102">
        <v>165254</v>
      </c>
      <c r="G23" s="102">
        <v>83402</v>
      </c>
      <c r="H23" s="102">
        <v>81852</v>
      </c>
      <c r="I23" s="95">
        <v>2.59</v>
      </c>
      <c r="J23" s="94">
        <v>6496</v>
      </c>
    </row>
    <row r="24" spans="1:10" s="96" customFormat="1" ht="9.75" customHeight="1">
      <c r="A24" s="90"/>
      <c r="B24" s="97"/>
      <c r="C24" s="101" t="s">
        <v>113</v>
      </c>
      <c r="D24" s="92"/>
      <c r="E24" s="93">
        <v>108636</v>
      </c>
      <c r="F24" s="102">
        <v>282276</v>
      </c>
      <c r="G24" s="102">
        <v>141945</v>
      </c>
      <c r="H24" s="102">
        <v>140331</v>
      </c>
      <c r="I24" s="95">
        <v>2.6</v>
      </c>
      <c r="J24" s="94">
        <v>8031</v>
      </c>
    </row>
    <row r="25" spans="1:10" s="96" customFormat="1" ht="9.75" customHeight="1">
      <c r="A25" s="90"/>
      <c r="B25" s="97"/>
      <c r="C25" s="101" t="s">
        <v>114</v>
      </c>
      <c r="D25" s="92"/>
      <c r="E25" s="93">
        <v>60072</v>
      </c>
      <c r="F25" s="102">
        <v>166081</v>
      </c>
      <c r="G25" s="102">
        <v>84561</v>
      </c>
      <c r="H25" s="102">
        <v>81520</v>
      </c>
      <c r="I25" s="95">
        <v>2.76</v>
      </c>
      <c r="J25" s="94">
        <v>5944</v>
      </c>
    </row>
    <row r="26" spans="1:10" s="96" customFormat="1" ht="9.75" customHeight="1">
      <c r="A26" s="90"/>
      <c r="B26" s="97"/>
      <c r="C26" s="101" t="s">
        <v>115</v>
      </c>
      <c r="D26" s="92"/>
      <c r="E26" s="93">
        <v>98086</v>
      </c>
      <c r="F26" s="102">
        <v>256028</v>
      </c>
      <c r="G26" s="102">
        <v>128979</v>
      </c>
      <c r="H26" s="102">
        <v>127049</v>
      </c>
      <c r="I26" s="95">
        <v>2.61</v>
      </c>
      <c r="J26" s="94">
        <v>7158</v>
      </c>
    </row>
    <row r="27" spans="1:10" s="96" customFormat="1" ht="9.75" customHeight="1">
      <c r="A27" s="90"/>
      <c r="B27" s="97"/>
      <c r="C27" s="101" t="s">
        <v>116</v>
      </c>
      <c r="D27" s="92"/>
      <c r="E27" s="93">
        <v>45584</v>
      </c>
      <c r="F27" s="102">
        <v>119132</v>
      </c>
      <c r="G27" s="102">
        <v>58989</v>
      </c>
      <c r="H27" s="102">
        <v>60143</v>
      </c>
      <c r="I27" s="95">
        <v>2.61</v>
      </c>
      <c r="J27" s="94">
        <v>6447</v>
      </c>
    </row>
    <row r="28" spans="1:10" s="96" customFormat="1" ht="9.75" customHeight="1">
      <c r="A28" s="90"/>
      <c r="B28" s="97"/>
      <c r="C28" s="101" t="s">
        <v>117</v>
      </c>
      <c r="D28" s="92"/>
      <c r="E28" s="93">
        <v>53288</v>
      </c>
      <c r="F28" s="102">
        <v>150070</v>
      </c>
      <c r="G28" s="102">
        <v>74527</v>
      </c>
      <c r="H28" s="102">
        <v>75543</v>
      </c>
      <c r="I28" s="95">
        <v>2.82</v>
      </c>
      <c r="J28" s="94">
        <v>6372</v>
      </c>
    </row>
    <row r="29" spans="1:10" s="96" customFormat="1" ht="9.75" customHeight="1">
      <c r="A29" s="90"/>
      <c r="B29" s="97"/>
      <c r="C29" s="101" t="s">
        <v>118</v>
      </c>
      <c r="D29" s="92"/>
      <c r="E29" s="93">
        <v>46212</v>
      </c>
      <c r="F29" s="102">
        <v>122591</v>
      </c>
      <c r="G29" s="102">
        <v>61344</v>
      </c>
      <c r="H29" s="102">
        <v>61247</v>
      </c>
      <c r="I29" s="95">
        <v>2.65</v>
      </c>
      <c r="J29" s="94">
        <v>7182</v>
      </c>
    </row>
    <row r="30" spans="1:10" s="96" customFormat="1" ht="9.75" customHeight="1">
      <c r="A30" s="90"/>
      <c r="B30" s="91" t="s">
        <v>20</v>
      </c>
      <c r="C30" s="91"/>
      <c r="D30" s="92"/>
      <c r="E30" s="94">
        <f>SUM(E31:E37)</f>
        <v>567922</v>
      </c>
      <c r="F30" s="94">
        <f>SUM(F31:F37)</f>
        <v>1281706</v>
      </c>
      <c r="G30" s="94">
        <f>SUM(G31:G37)</f>
        <v>664793</v>
      </c>
      <c r="H30" s="94">
        <f>SUM(H31:H37)</f>
        <v>616913</v>
      </c>
      <c r="I30" s="95">
        <v>2.26</v>
      </c>
      <c r="J30" s="94">
        <v>8982</v>
      </c>
    </row>
    <row r="31" spans="1:10" s="96" customFormat="1" ht="9.75" customHeight="1">
      <c r="A31" s="90"/>
      <c r="B31" s="97"/>
      <c r="C31" s="101" t="s">
        <v>119</v>
      </c>
      <c r="D31" s="92"/>
      <c r="E31" s="94">
        <v>89805</v>
      </c>
      <c r="F31" s="94">
        <f>SUM(G31:H31)</f>
        <v>198234</v>
      </c>
      <c r="G31" s="94">
        <v>105170</v>
      </c>
      <c r="H31" s="94">
        <v>93064</v>
      </c>
      <c r="I31" s="95">
        <v>2.21</v>
      </c>
      <c r="J31" s="94">
        <v>5056</v>
      </c>
    </row>
    <row r="32" spans="1:10" s="96" customFormat="1" ht="9.75" customHeight="1">
      <c r="A32" s="90"/>
      <c r="B32" s="97"/>
      <c r="C32" s="101" t="s">
        <v>120</v>
      </c>
      <c r="D32" s="92"/>
      <c r="E32" s="94">
        <v>60120</v>
      </c>
      <c r="F32" s="94">
        <f aca="true" t="shared" si="0" ref="F32:F37">SUM(G32:H32)</f>
        <v>139157</v>
      </c>
      <c r="G32" s="94">
        <v>71966</v>
      </c>
      <c r="H32" s="94">
        <v>67191</v>
      </c>
      <c r="I32" s="95">
        <v>2.31</v>
      </c>
      <c r="J32" s="94">
        <v>13846</v>
      </c>
    </row>
    <row r="33" spans="1:10" s="96" customFormat="1" ht="9.75" customHeight="1">
      <c r="A33" s="90"/>
      <c r="B33" s="97"/>
      <c r="C33" s="101" t="s">
        <v>121</v>
      </c>
      <c r="D33" s="92"/>
      <c r="E33" s="94">
        <v>99328</v>
      </c>
      <c r="F33" s="94">
        <f t="shared" si="0"/>
        <v>204044</v>
      </c>
      <c r="G33" s="94">
        <v>107205</v>
      </c>
      <c r="H33" s="94">
        <v>96839</v>
      </c>
      <c r="I33" s="95">
        <v>2.05</v>
      </c>
      <c r="J33" s="94">
        <v>13881</v>
      </c>
    </row>
    <row r="34" spans="1:10" s="96" customFormat="1" ht="9.75" customHeight="1">
      <c r="A34" s="90"/>
      <c r="B34" s="97"/>
      <c r="C34" s="101" t="s">
        <v>122</v>
      </c>
      <c r="D34" s="92"/>
      <c r="E34" s="94">
        <v>85372</v>
      </c>
      <c r="F34" s="94">
        <f t="shared" si="0"/>
        <v>190783</v>
      </c>
      <c r="G34" s="94">
        <v>98602</v>
      </c>
      <c r="H34" s="94">
        <v>92181</v>
      </c>
      <c r="I34" s="95">
        <v>2.23</v>
      </c>
      <c r="J34" s="94">
        <v>11662</v>
      </c>
    </row>
    <row r="35" spans="1:10" s="96" customFormat="1" ht="9.75" customHeight="1">
      <c r="A35" s="90"/>
      <c r="B35" s="97"/>
      <c r="C35" s="101" t="s">
        <v>123</v>
      </c>
      <c r="D35" s="92"/>
      <c r="E35" s="94">
        <v>81420</v>
      </c>
      <c r="F35" s="94">
        <f t="shared" si="0"/>
        <v>202205</v>
      </c>
      <c r="G35" s="94">
        <v>102678</v>
      </c>
      <c r="H35" s="94">
        <v>99527</v>
      </c>
      <c r="I35" s="95">
        <v>2.48</v>
      </c>
      <c r="J35" s="94">
        <v>10865</v>
      </c>
    </row>
    <row r="36" spans="1:10" s="96" customFormat="1" ht="9.75" customHeight="1">
      <c r="A36" s="90"/>
      <c r="B36" s="97"/>
      <c r="C36" s="101" t="s">
        <v>124</v>
      </c>
      <c r="D36" s="92"/>
      <c r="E36" s="94">
        <v>92790</v>
      </c>
      <c r="F36" s="94">
        <f t="shared" si="0"/>
        <v>200694</v>
      </c>
      <c r="G36" s="94">
        <v>106125</v>
      </c>
      <c r="H36" s="94">
        <v>94569</v>
      </c>
      <c r="I36" s="95">
        <v>2.16</v>
      </c>
      <c r="J36" s="94">
        <v>9795</v>
      </c>
    </row>
    <row r="37" spans="1:10" s="96" customFormat="1" ht="9.75" customHeight="1">
      <c r="A37" s="90"/>
      <c r="B37" s="97"/>
      <c r="C37" s="101" t="s">
        <v>125</v>
      </c>
      <c r="D37" s="92"/>
      <c r="E37" s="94">
        <v>59087</v>
      </c>
      <c r="F37" s="94">
        <f t="shared" si="0"/>
        <v>146589</v>
      </c>
      <c r="G37" s="94">
        <v>73047</v>
      </c>
      <c r="H37" s="94">
        <v>73542</v>
      </c>
      <c r="I37" s="95">
        <v>2.48</v>
      </c>
      <c r="J37" s="94">
        <v>6297</v>
      </c>
    </row>
    <row r="38" spans="1:10" s="96" customFormat="1" ht="9.75" customHeight="1">
      <c r="A38" s="90"/>
      <c r="B38" s="91" t="s">
        <v>29</v>
      </c>
      <c r="C38" s="91"/>
      <c r="D38" s="92"/>
      <c r="E38" s="94">
        <v>161008</v>
      </c>
      <c r="F38" s="94">
        <f>SUM(G38:H38)</f>
        <v>429997</v>
      </c>
      <c r="G38" s="94">
        <v>216295</v>
      </c>
      <c r="H38" s="94">
        <v>213702</v>
      </c>
      <c r="I38" s="95">
        <v>2.67</v>
      </c>
      <c r="J38" s="94">
        <v>4273</v>
      </c>
    </row>
    <row r="39" spans="1:10" s="96" customFormat="1" ht="9.75" customHeight="1">
      <c r="A39" s="90"/>
      <c r="B39" s="91" t="s">
        <v>31</v>
      </c>
      <c r="C39" s="91"/>
      <c r="D39" s="92"/>
      <c r="E39" s="94">
        <v>95538</v>
      </c>
      <c r="F39" s="94">
        <f aca="true" t="shared" si="1" ref="F39:F54">SUM(G39:H39)</f>
        <v>255058</v>
      </c>
      <c r="G39" s="94">
        <v>129413</v>
      </c>
      <c r="H39" s="94">
        <v>125645</v>
      </c>
      <c r="I39" s="95">
        <v>2.67</v>
      </c>
      <c r="J39" s="94">
        <v>3762</v>
      </c>
    </row>
    <row r="40" spans="1:10" s="96" customFormat="1" ht="9.75" customHeight="1">
      <c r="A40" s="90"/>
      <c r="B40" s="91" t="s">
        <v>33</v>
      </c>
      <c r="C40" s="91"/>
      <c r="D40" s="92"/>
      <c r="E40" s="94">
        <v>66918</v>
      </c>
      <c r="F40" s="94">
        <f t="shared" si="1"/>
        <v>167630</v>
      </c>
      <c r="G40" s="94">
        <v>80358</v>
      </c>
      <c r="H40" s="94">
        <v>87272</v>
      </c>
      <c r="I40" s="95">
        <v>2.51</v>
      </c>
      <c r="J40" s="94">
        <v>4233</v>
      </c>
    </row>
    <row r="41" spans="1:10" s="96" customFormat="1" ht="9.75" customHeight="1">
      <c r="A41" s="90"/>
      <c r="B41" s="91" t="s">
        <v>35</v>
      </c>
      <c r="C41" s="91"/>
      <c r="D41" s="92"/>
      <c r="E41" s="94">
        <v>155134</v>
      </c>
      <c r="F41" s="94">
        <f t="shared" si="1"/>
        <v>387746</v>
      </c>
      <c r="G41" s="94">
        <v>194783</v>
      </c>
      <c r="H41" s="94">
        <v>192963</v>
      </c>
      <c r="I41" s="95">
        <v>2.5</v>
      </c>
      <c r="J41" s="94">
        <v>5578</v>
      </c>
    </row>
    <row r="42" spans="1:10" s="96" customFormat="1" ht="9.75" customHeight="1">
      <c r="A42" s="90"/>
      <c r="B42" s="91" t="s">
        <v>36</v>
      </c>
      <c r="C42" s="91"/>
      <c r="D42" s="92"/>
      <c r="E42" s="94">
        <v>72905</v>
      </c>
      <c r="F42" s="94">
        <f t="shared" si="1"/>
        <v>199616</v>
      </c>
      <c r="G42" s="94">
        <v>98145</v>
      </c>
      <c r="H42" s="94">
        <v>101471</v>
      </c>
      <c r="I42" s="95">
        <v>2.74</v>
      </c>
      <c r="J42" s="94">
        <v>1750</v>
      </c>
    </row>
    <row r="43" spans="1:10" s="96" customFormat="1" ht="9.75" customHeight="1">
      <c r="A43" s="103"/>
      <c r="B43" s="91" t="s">
        <v>1</v>
      </c>
      <c r="C43" s="91"/>
      <c r="D43" s="104"/>
      <c r="E43" s="94">
        <v>84161</v>
      </c>
      <c r="F43" s="94">
        <f t="shared" si="1"/>
        <v>224469</v>
      </c>
      <c r="G43" s="94">
        <v>111016</v>
      </c>
      <c r="H43" s="94">
        <v>113453</v>
      </c>
      <c r="I43" s="95">
        <v>2.67</v>
      </c>
      <c r="J43" s="94">
        <v>6286</v>
      </c>
    </row>
    <row r="44" spans="1:10" s="106" customFormat="1" ht="9.75" customHeight="1">
      <c r="A44" s="103"/>
      <c r="B44" s="91" t="s">
        <v>2</v>
      </c>
      <c r="C44" s="91"/>
      <c r="D44" s="104"/>
      <c r="E44" s="94">
        <v>23160</v>
      </c>
      <c r="F44" s="94">
        <f t="shared" si="1"/>
        <v>58552</v>
      </c>
      <c r="G44" s="94">
        <v>27902</v>
      </c>
      <c r="H44" s="94">
        <v>30650</v>
      </c>
      <c r="I44" s="105">
        <v>2.53</v>
      </c>
      <c r="J44" s="94">
        <v>3377</v>
      </c>
    </row>
    <row r="45" spans="1:10" s="96" customFormat="1" ht="9.75" customHeight="1">
      <c r="A45" s="103"/>
      <c r="B45" s="91" t="s">
        <v>3</v>
      </c>
      <c r="C45" s="91"/>
      <c r="D45" s="104"/>
      <c r="E45" s="94">
        <v>246612</v>
      </c>
      <c r="F45" s="94">
        <f t="shared" si="1"/>
        <v>614946</v>
      </c>
      <c r="G45" s="94">
        <v>312337</v>
      </c>
      <c r="H45" s="94">
        <v>302609</v>
      </c>
      <c r="I45" s="95">
        <v>2.49</v>
      </c>
      <c r="J45" s="107">
        <v>6802</v>
      </c>
    </row>
    <row r="46" spans="1:10" s="96" customFormat="1" ht="9.75" customHeight="1">
      <c r="A46" s="103"/>
      <c r="B46" s="91" t="s">
        <v>4</v>
      </c>
      <c r="C46" s="91"/>
      <c r="D46" s="104"/>
      <c r="E46" s="94">
        <v>17538</v>
      </c>
      <c r="F46" s="94">
        <f t="shared" si="1"/>
        <v>51386</v>
      </c>
      <c r="G46" s="94">
        <v>25171</v>
      </c>
      <c r="H46" s="94">
        <v>26215</v>
      </c>
      <c r="I46" s="95">
        <v>2.93</v>
      </c>
      <c r="J46" s="94">
        <v>1598</v>
      </c>
    </row>
    <row r="47" spans="1:10" s="96" customFormat="1" ht="9.75" customHeight="1">
      <c r="A47" s="103"/>
      <c r="B47" s="91" t="s">
        <v>5</v>
      </c>
      <c r="C47" s="91"/>
      <c r="D47" s="104"/>
      <c r="E47" s="94">
        <v>64649</v>
      </c>
      <c r="F47" s="94">
        <f t="shared" si="1"/>
        <v>168431</v>
      </c>
      <c r="G47" s="94">
        <v>87045</v>
      </c>
      <c r="H47" s="94">
        <v>81386</v>
      </c>
      <c r="I47" s="95">
        <v>2.61</v>
      </c>
      <c r="J47" s="94">
        <v>1626</v>
      </c>
    </row>
    <row r="48" spans="1:10" s="96" customFormat="1" ht="9.75" customHeight="1">
      <c r="A48" s="103"/>
      <c r="B48" s="91" t="s">
        <v>6</v>
      </c>
      <c r="C48" s="91"/>
      <c r="D48" s="104"/>
      <c r="E48" s="94">
        <v>87118</v>
      </c>
      <c r="F48" s="94">
        <f t="shared" si="1"/>
        <v>221047</v>
      </c>
      <c r="G48" s="94">
        <v>115323</v>
      </c>
      <c r="H48" s="94">
        <v>105724</v>
      </c>
      <c r="I48" s="95">
        <v>2.54</v>
      </c>
      <c r="J48" s="94">
        <v>2356</v>
      </c>
    </row>
    <row r="49" spans="1:10" s="96" customFormat="1" ht="9.75" customHeight="1">
      <c r="A49" s="103"/>
      <c r="B49" s="91" t="s">
        <v>7</v>
      </c>
      <c r="C49" s="91"/>
      <c r="D49" s="104"/>
      <c r="E49" s="94">
        <v>88424</v>
      </c>
      <c r="F49" s="94">
        <f t="shared" si="1"/>
        <v>217031</v>
      </c>
      <c r="G49" s="94">
        <v>110306</v>
      </c>
      <c r="H49" s="94">
        <v>106725</v>
      </c>
      <c r="I49" s="95">
        <v>2.45</v>
      </c>
      <c r="J49" s="94">
        <v>8020</v>
      </c>
    </row>
    <row r="50" spans="1:10" s="96" customFormat="1" ht="9.75" customHeight="1">
      <c r="A50" s="103"/>
      <c r="B50" s="91" t="s">
        <v>8</v>
      </c>
      <c r="C50" s="91"/>
      <c r="D50" s="104"/>
      <c r="E50" s="94">
        <v>38901</v>
      </c>
      <c r="F50" s="94">
        <f t="shared" si="1"/>
        <v>100347</v>
      </c>
      <c r="G50" s="94">
        <v>51483</v>
      </c>
      <c r="H50" s="94">
        <v>48864</v>
      </c>
      <c r="I50" s="95">
        <v>2.58</v>
      </c>
      <c r="J50" s="94">
        <v>1807</v>
      </c>
    </row>
    <row r="51" spans="1:10" s="96" customFormat="1" ht="9.75" customHeight="1">
      <c r="A51" s="103"/>
      <c r="B51" s="91" t="s">
        <v>9</v>
      </c>
      <c r="C51" s="91"/>
      <c r="D51" s="104"/>
      <c r="E51" s="94">
        <v>44578</v>
      </c>
      <c r="F51" s="94">
        <f t="shared" si="1"/>
        <v>119614</v>
      </c>
      <c r="G51" s="94">
        <v>61069</v>
      </c>
      <c r="H51" s="94">
        <v>58545</v>
      </c>
      <c r="I51" s="95">
        <v>2.68</v>
      </c>
      <c r="J51" s="94">
        <v>4517</v>
      </c>
    </row>
    <row r="52" spans="1:10" s="96" customFormat="1" ht="9.75" customHeight="1">
      <c r="A52" s="103"/>
      <c r="B52" s="91" t="s">
        <v>10</v>
      </c>
      <c r="C52" s="91"/>
      <c r="D52" s="104"/>
      <c r="E52" s="94">
        <v>51609</v>
      </c>
      <c r="F52" s="94">
        <f t="shared" si="1"/>
        <v>127540</v>
      </c>
      <c r="G52" s="94">
        <v>65677</v>
      </c>
      <c r="H52" s="94">
        <v>61863</v>
      </c>
      <c r="I52" s="95">
        <v>2.47</v>
      </c>
      <c r="J52" s="94">
        <v>7255</v>
      </c>
    </row>
    <row r="53" spans="1:10" s="96" customFormat="1" ht="9.75" customHeight="1">
      <c r="A53" s="103"/>
      <c r="B53" s="91" t="s">
        <v>11</v>
      </c>
      <c r="C53" s="91"/>
      <c r="D53" s="104"/>
      <c r="E53" s="94">
        <v>14816</v>
      </c>
      <c r="F53" s="94">
        <f t="shared" si="1"/>
        <v>44389</v>
      </c>
      <c r="G53" s="94">
        <v>22012</v>
      </c>
      <c r="H53" s="94">
        <v>22377</v>
      </c>
      <c r="I53" s="95">
        <v>3</v>
      </c>
      <c r="J53" s="94">
        <v>577</v>
      </c>
    </row>
    <row r="54" spans="1:10" s="96" customFormat="1" ht="9.75" customHeight="1">
      <c r="A54" s="103"/>
      <c r="B54" s="91" t="s">
        <v>12</v>
      </c>
      <c r="C54" s="91"/>
      <c r="D54" s="104"/>
      <c r="E54" s="94">
        <v>29442</v>
      </c>
      <c r="F54" s="94">
        <f t="shared" si="1"/>
        <v>81829</v>
      </c>
      <c r="G54" s="94">
        <v>42297</v>
      </c>
      <c r="H54" s="94">
        <v>39532</v>
      </c>
      <c r="I54" s="95">
        <v>2.78</v>
      </c>
      <c r="J54" s="94">
        <v>3673</v>
      </c>
    </row>
    <row r="55" spans="1:10" s="96" customFormat="1" ht="9.75" customHeight="1">
      <c r="A55" s="103"/>
      <c r="B55" s="91" t="s">
        <v>56</v>
      </c>
      <c r="C55" s="91"/>
      <c r="D55" s="104"/>
      <c r="E55" s="94">
        <v>11539</v>
      </c>
      <c r="F55" s="94">
        <f aca="true" t="shared" si="2" ref="F55:F77">SUM(G55:H55)</f>
        <v>31069</v>
      </c>
      <c r="G55" s="94">
        <v>14759</v>
      </c>
      <c r="H55" s="94">
        <v>16310</v>
      </c>
      <c r="I55" s="95">
        <v>2.69</v>
      </c>
      <c r="J55" s="94">
        <v>1821</v>
      </c>
    </row>
    <row r="56" spans="1:10" s="96" customFormat="1" ht="9.75" customHeight="1">
      <c r="A56" s="103"/>
      <c r="B56" s="91" t="s">
        <v>57</v>
      </c>
      <c r="C56" s="91"/>
      <c r="D56" s="104"/>
      <c r="E56" s="94">
        <v>16552</v>
      </c>
      <c r="F56" s="94">
        <f t="shared" si="2"/>
        <v>46628</v>
      </c>
      <c r="G56" s="94">
        <v>24011</v>
      </c>
      <c r="H56" s="94">
        <v>22617</v>
      </c>
      <c r="I56" s="95">
        <v>2.82</v>
      </c>
      <c r="J56" s="94">
        <v>3475</v>
      </c>
    </row>
    <row r="57" spans="1:10" s="96" customFormat="1" ht="9.75" customHeight="1">
      <c r="A57" s="103"/>
      <c r="B57" s="91" t="s">
        <v>58</v>
      </c>
      <c r="C57" s="91"/>
      <c r="D57" s="104"/>
      <c r="E57" s="94">
        <f>SUM(E58:E59)</f>
        <v>22408</v>
      </c>
      <c r="F57" s="94">
        <f t="shared" si="2"/>
        <v>63214</v>
      </c>
      <c r="G57" s="94">
        <f>SUM(G58:G59)</f>
        <v>30936</v>
      </c>
      <c r="H57" s="94">
        <f>SUM(H58:H59)</f>
        <v>32278</v>
      </c>
      <c r="I57" s="95">
        <v>2.82</v>
      </c>
      <c r="J57" s="94">
        <v>2404</v>
      </c>
    </row>
    <row r="58" spans="1:10" s="96" customFormat="1" ht="9.75" customHeight="1">
      <c r="A58" s="103"/>
      <c r="B58" s="108"/>
      <c r="C58" s="101" t="s">
        <v>126</v>
      </c>
      <c r="D58" s="104"/>
      <c r="E58" s="94">
        <v>11384</v>
      </c>
      <c r="F58" s="94">
        <f t="shared" si="2"/>
        <v>32441</v>
      </c>
      <c r="G58" s="94">
        <v>15850</v>
      </c>
      <c r="H58" s="94">
        <v>16591</v>
      </c>
      <c r="I58" s="95">
        <v>2.85</v>
      </c>
      <c r="J58" s="94">
        <v>1885</v>
      </c>
    </row>
    <row r="59" spans="1:10" s="96" customFormat="1" ht="9.75" customHeight="1">
      <c r="A59" s="103"/>
      <c r="B59" s="108"/>
      <c r="C59" s="101" t="s">
        <v>127</v>
      </c>
      <c r="D59" s="104"/>
      <c r="E59" s="94">
        <v>11024</v>
      </c>
      <c r="F59" s="94">
        <f t="shared" si="2"/>
        <v>30773</v>
      </c>
      <c r="G59" s="94">
        <v>15086</v>
      </c>
      <c r="H59" s="94">
        <v>15687</v>
      </c>
      <c r="I59" s="95">
        <v>2.79</v>
      </c>
      <c r="J59" s="94">
        <v>3389</v>
      </c>
    </row>
    <row r="60" spans="1:10" s="96" customFormat="1" ht="9.75" customHeight="1">
      <c r="A60" s="103"/>
      <c r="B60" s="91" t="s">
        <v>59</v>
      </c>
      <c r="C60" s="91"/>
      <c r="D60" s="104"/>
      <c r="E60" s="94">
        <f>SUM(E61:E65)</f>
        <v>21747</v>
      </c>
      <c r="F60" s="94">
        <f t="shared" si="2"/>
        <v>67072</v>
      </c>
      <c r="G60" s="94">
        <f>SUM(G61:G65)</f>
        <v>33309</v>
      </c>
      <c r="H60" s="94">
        <f>SUM(H61:H65)</f>
        <v>33763</v>
      </c>
      <c r="I60" s="95">
        <v>3.08</v>
      </c>
      <c r="J60" s="94">
        <v>221</v>
      </c>
    </row>
    <row r="61" spans="1:10" s="96" customFormat="1" ht="9.75" customHeight="1">
      <c r="A61" s="103"/>
      <c r="B61" s="108"/>
      <c r="C61" s="101" t="s">
        <v>128</v>
      </c>
      <c r="D61" s="104"/>
      <c r="E61" s="94">
        <v>3114</v>
      </c>
      <c r="F61" s="94">
        <f t="shared" si="2"/>
        <v>10178</v>
      </c>
      <c r="G61" s="94">
        <v>5200</v>
      </c>
      <c r="H61" s="94">
        <v>4978</v>
      </c>
      <c r="I61" s="95">
        <v>3.27</v>
      </c>
      <c r="J61" s="94">
        <v>508</v>
      </c>
    </row>
    <row r="62" spans="1:10" s="96" customFormat="1" ht="9.75" customHeight="1">
      <c r="A62" s="103"/>
      <c r="B62" s="108"/>
      <c r="C62" s="101" t="s">
        <v>129</v>
      </c>
      <c r="D62" s="104"/>
      <c r="E62" s="94">
        <v>5731</v>
      </c>
      <c r="F62" s="94">
        <f t="shared" si="2"/>
        <v>17142</v>
      </c>
      <c r="G62" s="94">
        <v>8635</v>
      </c>
      <c r="H62" s="94">
        <v>8507</v>
      </c>
      <c r="I62" s="95">
        <v>2.99</v>
      </c>
      <c r="J62" s="94">
        <v>1190</v>
      </c>
    </row>
    <row r="63" spans="1:10" s="96" customFormat="1" ht="9.75" customHeight="1">
      <c r="A63" s="103"/>
      <c r="B63" s="108"/>
      <c r="C63" s="101" t="s">
        <v>130</v>
      </c>
      <c r="D63" s="104"/>
      <c r="E63" s="94">
        <v>4469</v>
      </c>
      <c r="F63" s="94">
        <f t="shared" si="2"/>
        <v>12772</v>
      </c>
      <c r="G63" s="94">
        <v>6211</v>
      </c>
      <c r="H63" s="94">
        <v>6561</v>
      </c>
      <c r="I63" s="95">
        <v>2.86</v>
      </c>
      <c r="J63" s="94">
        <v>338</v>
      </c>
    </row>
    <row r="64" spans="1:10" s="96" customFormat="1" ht="9.75" customHeight="1">
      <c r="A64" s="103"/>
      <c r="B64" s="108"/>
      <c r="C64" s="101" t="s">
        <v>131</v>
      </c>
      <c r="D64" s="104"/>
      <c r="E64" s="94">
        <v>3971</v>
      </c>
      <c r="F64" s="94">
        <f t="shared" si="2"/>
        <v>13194</v>
      </c>
      <c r="G64" s="94">
        <v>6405</v>
      </c>
      <c r="H64" s="94">
        <v>6789</v>
      </c>
      <c r="I64" s="95">
        <v>3.32</v>
      </c>
      <c r="J64" s="94">
        <v>59</v>
      </c>
    </row>
    <row r="65" spans="1:10" s="96" customFormat="1" ht="9.75" customHeight="1">
      <c r="A65" s="103"/>
      <c r="B65" s="108"/>
      <c r="C65" s="101" t="s">
        <v>132</v>
      </c>
      <c r="D65" s="104"/>
      <c r="E65" s="94">
        <v>4462</v>
      </c>
      <c r="F65" s="94">
        <f t="shared" si="2"/>
        <v>13786</v>
      </c>
      <c r="G65" s="94">
        <v>6858</v>
      </c>
      <c r="H65" s="94">
        <v>6928</v>
      </c>
      <c r="I65" s="95">
        <v>3.09</v>
      </c>
      <c r="J65" s="94">
        <v>2102</v>
      </c>
    </row>
    <row r="66" spans="1:10" s="96" customFormat="1" ht="9.75" customHeight="1">
      <c r="A66" s="103"/>
      <c r="B66" s="91" t="s">
        <v>60</v>
      </c>
      <c r="C66" s="91"/>
      <c r="D66" s="104"/>
      <c r="E66" s="94">
        <f>SUM(E67:E69)</f>
        <v>21047</v>
      </c>
      <c r="F66" s="94">
        <f t="shared" si="2"/>
        <v>51454</v>
      </c>
      <c r="G66" s="94">
        <f>SUM(G67:G69)</f>
        <v>24070</v>
      </c>
      <c r="H66" s="94">
        <f>SUM(H67:H69)</f>
        <v>27384</v>
      </c>
      <c r="I66" s="95">
        <v>2.44</v>
      </c>
      <c r="J66" s="94">
        <v>365</v>
      </c>
    </row>
    <row r="67" spans="1:10" s="96" customFormat="1" ht="9.75" customHeight="1">
      <c r="A67" s="103"/>
      <c r="B67" s="108"/>
      <c r="C67" s="101" t="s">
        <v>133</v>
      </c>
      <c r="D67" s="104"/>
      <c r="E67" s="94">
        <v>7321</v>
      </c>
      <c r="F67" s="94">
        <f t="shared" si="2"/>
        <v>15271</v>
      </c>
      <c r="G67" s="94">
        <v>7237</v>
      </c>
      <c r="H67" s="94">
        <v>8034</v>
      </c>
      <c r="I67" s="95">
        <v>2.09</v>
      </c>
      <c r="J67" s="94">
        <v>165</v>
      </c>
    </row>
    <row r="68" spans="1:10" s="96" customFormat="1" ht="9.75" customHeight="1">
      <c r="A68" s="103"/>
      <c r="B68" s="108"/>
      <c r="C68" s="101" t="s">
        <v>134</v>
      </c>
      <c r="D68" s="104"/>
      <c r="E68" s="94">
        <v>3268</v>
      </c>
      <c r="F68" s="94">
        <f t="shared" si="2"/>
        <v>8957</v>
      </c>
      <c r="G68" s="94">
        <v>4218</v>
      </c>
      <c r="H68" s="94">
        <v>4739</v>
      </c>
      <c r="I68" s="95">
        <v>2.74</v>
      </c>
      <c r="J68" s="94">
        <v>1276</v>
      </c>
    </row>
    <row r="69" spans="1:10" s="96" customFormat="1" ht="9.75" customHeight="1">
      <c r="A69" s="103"/>
      <c r="B69" s="108"/>
      <c r="C69" s="101" t="s">
        <v>135</v>
      </c>
      <c r="D69" s="104"/>
      <c r="E69" s="94">
        <v>10458</v>
      </c>
      <c r="F69" s="94">
        <f t="shared" si="2"/>
        <v>27226</v>
      </c>
      <c r="G69" s="94">
        <v>12615</v>
      </c>
      <c r="H69" s="94">
        <v>14611</v>
      </c>
      <c r="I69" s="95">
        <v>2.6</v>
      </c>
      <c r="J69" s="94">
        <v>664</v>
      </c>
    </row>
    <row r="70" spans="1:10" s="96" customFormat="1" ht="9.75" customHeight="1">
      <c r="A70" s="103"/>
      <c r="B70" s="91" t="s">
        <v>61</v>
      </c>
      <c r="C70" s="91"/>
      <c r="D70" s="104"/>
      <c r="E70" s="94">
        <f>SUM(E71:E72)</f>
        <v>16091</v>
      </c>
      <c r="F70" s="94">
        <f t="shared" si="2"/>
        <v>46444</v>
      </c>
      <c r="G70" s="94">
        <f>SUM(G71:G72)</f>
        <v>23952</v>
      </c>
      <c r="H70" s="94">
        <f>SUM(H71:H72)</f>
        <v>22492</v>
      </c>
      <c r="I70" s="95">
        <v>2.89</v>
      </c>
      <c r="J70" s="94">
        <v>440</v>
      </c>
    </row>
    <row r="71" spans="1:10" s="96" customFormat="1" ht="9.75" customHeight="1">
      <c r="A71" s="103"/>
      <c r="B71" s="108"/>
      <c r="C71" s="101" t="s">
        <v>136</v>
      </c>
      <c r="D71" s="104"/>
      <c r="E71" s="94">
        <v>14997</v>
      </c>
      <c r="F71" s="94">
        <f t="shared" si="2"/>
        <v>42964</v>
      </c>
      <c r="G71" s="94">
        <v>22126</v>
      </c>
      <c r="H71" s="94">
        <v>20838</v>
      </c>
      <c r="I71" s="95">
        <v>2.86</v>
      </c>
      <c r="J71" s="94">
        <v>1253</v>
      </c>
    </row>
    <row r="72" spans="1:10" s="96" customFormat="1" ht="9.75" customHeight="1">
      <c r="A72" s="103"/>
      <c r="B72" s="108"/>
      <c r="C72" s="101" t="s">
        <v>137</v>
      </c>
      <c r="D72" s="104"/>
      <c r="E72" s="94">
        <v>1094</v>
      </c>
      <c r="F72" s="94">
        <f t="shared" si="2"/>
        <v>3480</v>
      </c>
      <c r="G72" s="94">
        <v>1826</v>
      </c>
      <c r="H72" s="94">
        <v>1654</v>
      </c>
      <c r="I72" s="95">
        <v>3.18</v>
      </c>
      <c r="J72" s="94">
        <v>49</v>
      </c>
    </row>
    <row r="73" spans="1:10" s="96" customFormat="1" ht="9.75" customHeight="1">
      <c r="A73" s="103"/>
      <c r="B73" s="91" t="s">
        <v>62</v>
      </c>
      <c r="C73" s="91"/>
      <c r="D73" s="104"/>
      <c r="E73" s="94">
        <f>SUM(E74:E77)</f>
        <v>24647</v>
      </c>
      <c r="F73" s="94">
        <f t="shared" si="2"/>
        <v>74645</v>
      </c>
      <c r="G73" s="94">
        <f>SUM(G74:G77)</f>
        <v>37475</v>
      </c>
      <c r="H73" s="94">
        <f>SUM(H74:H77)</f>
        <v>37170</v>
      </c>
      <c r="I73" s="95">
        <v>3.03</v>
      </c>
      <c r="J73" s="94">
        <v>313</v>
      </c>
    </row>
    <row r="74" spans="1:10" s="96" customFormat="1" ht="9.75" customHeight="1">
      <c r="A74" s="103"/>
      <c r="B74" s="108"/>
      <c r="C74" s="101" t="s">
        <v>138</v>
      </c>
      <c r="D74" s="104"/>
      <c r="E74" s="93">
        <v>7910</v>
      </c>
      <c r="F74" s="102">
        <f t="shared" si="2"/>
        <v>23216</v>
      </c>
      <c r="G74" s="102">
        <v>11649</v>
      </c>
      <c r="H74" s="102">
        <v>11567</v>
      </c>
      <c r="I74" s="95">
        <v>2.94</v>
      </c>
      <c r="J74" s="94">
        <v>1167</v>
      </c>
    </row>
    <row r="75" spans="1:10" s="96" customFormat="1" ht="9.75" customHeight="1">
      <c r="A75" s="103"/>
      <c r="B75" s="108"/>
      <c r="C75" s="101" t="s">
        <v>139</v>
      </c>
      <c r="D75" s="104"/>
      <c r="E75" s="93">
        <v>9647</v>
      </c>
      <c r="F75" s="102">
        <f t="shared" si="2"/>
        <v>29781</v>
      </c>
      <c r="G75" s="102">
        <v>14921</v>
      </c>
      <c r="H75" s="102">
        <v>14860</v>
      </c>
      <c r="I75" s="95">
        <v>3.09</v>
      </c>
      <c r="J75" s="94">
        <v>244</v>
      </c>
    </row>
    <row r="76" spans="1:10" s="96" customFormat="1" ht="9.75" customHeight="1">
      <c r="A76" s="103"/>
      <c r="B76" s="108"/>
      <c r="C76" s="101" t="s">
        <v>140</v>
      </c>
      <c r="D76" s="104"/>
      <c r="E76" s="93">
        <v>3674</v>
      </c>
      <c r="F76" s="102">
        <f t="shared" si="2"/>
        <v>10557</v>
      </c>
      <c r="G76" s="102">
        <v>5445</v>
      </c>
      <c r="H76" s="102">
        <v>5112</v>
      </c>
      <c r="I76" s="95">
        <v>2.87</v>
      </c>
      <c r="J76" s="94">
        <v>334</v>
      </c>
    </row>
    <row r="77" spans="1:10" s="96" customFormat="1" ht="9.75" customHeight="1">
      <c r="A77" s="103"/>
      <c r="B77" s="108"/>
      <c r="C77" s="101" t="s">
        <v>141</v>
      </c>
      <c r="D77" s="104"/>
      <c r="E77" s="93">
        <v>3416</v>
      </c>
      <c r="F77" s="102">
        <f t="shared" si="2"/>
        <v>11091</v>
      </c>
      <c r="G77" s="102">
        <v>5460</v>
      </c>
      <c r="H77" s="102">
        <v>5631</v>
      </c>
      <c r="I77" s="95">
        <v>3.25</v>
      </c>
      <c r="J77" s="94">
        <v>171</v>
      </c>
    </row>
    <row r="78" spans="1:10" ht="6" customHeight="1">
      <c r="A78" s="109"/>
      <c r="B78" s="110"/>
      <c r="C78" s="111"/>
      <c r="D78" s="112"/>
      <c r="E78" s="109"/>
      <c r="F78" s="109"/>
      <c r="G78" s="109"/>
      <c r="H78" s="109"/>
      <c r="I78" s="113"/>
      <c r="J78" s="113"/>
    </row>
    <row r="79" ht="12.75" customHeight="1">
      <c r="B79" s="96" t="s">
        <v>91</v>
      </c>
    </row>
    <row r="80" ht="12.75" customHeight="1">
      <c r="B80" s="96" t="s">
        <v>92</v>
      </c>
    </row>
    <row r="81" ht="12.75" customHeight="1">
      <c r="B81" s="96" t="s">
        <v>142</v>
      </c>
    </row>
    <row r="82" ht="12.75" customHeight="1">
      <c r="B82" s="114" t="s">
        <v>93</v>
      </c>
    </row>
    <row r="84" ht="13.5">
      <c r="B84" s="96"/>
    </row>
    <row r="85" ht="13.5">
      <c r="B85" s="96"/>
    </row>
    <row r="86" ht="13.5">
      <c r="B86" s="96"/>
    </row>
    <row r="87" ht="13.5">
      <c r="B87" s="114"/>
    </row>
  </sheetData>
  <sheetProtection/>
  <mergeCells count="32">
    <mergeCell ref="A2:J2"/>
    <mergeCell ref="B7:C7"/>
    <mergeCell ref="B38:C38"/>
    <mergeCell ref="B8:C8"/>
    <mergeCell ref="B9:C9"/>
    <mergeCell ref="B11:C11"/>
    <mergeCell ref="B30:C30"/>
    <mergeCell ref="B44:C44"/>
    <mergeCell ref="B45:C45"/>
    <mergeCell ref="B47:C47"/>
    <mergeCell ref="B48:C48"/>
    <mergeCell ref="C4:C5"/>
    <mergeCell ref="E4:E5"/>
    <mergeCell ref="B39:C39"/>
    <mergeCell ref="B40:C40"/>
    <mergeCell ref="B41:C41"/>
    <mergeCell ref="B43:C43"/>
    <mergeCell ref="B51:C51"/>
    <mergeCell ref="B52:C52"/>
    <mergeCell ref="B49:C49"/>
    <mergeCell ref="B50:C50"/>
    <mergeCell ref="B46:C46"/>
    <mergeCell ref="B42:C42"/>
    <mergeCell ref="B53:C53"/>
    <mergeCell ref="B55:C55"/>
    <mergeCell ref="B54:C54"/>
    <mergeCell ref="B70:C70"/>
    <mergeCell ref="B73:C73"/>
    <mergeCell ref="B56:C56"/>
    <mergeCell ref="B57:C57"/>
    <mergeCell ref="B60:C60"/>
    <mergeCell ref="B66:C66"/>
  </mergeCells>
  <printOptions horizontalCentered="1" verticalCentered="1"/>
  <pageMargins left="0.984251968503937" right="0.3937007874015748" top="0.9448818897637796" bottom="0.9055118110236221" header="0" footer="0.5118110236220472"/>
  <pageSetup blackAndWhite="1" firstPageNumber="12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須田</cp:lastModifiedBy>
  <dcterms:modified xsi:type="dcterms:W3CDTF">2021-03-01T07:18:35Z</dcterms:modified>
  <cp:category/>
  <cp:version/>
  <cp:contentType/>
  <cp:contentStatus/>
</cp:coreProperties>
</file>