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700" activeTab="0"/>
  </bookViews>
  <sheets>
    <sheet name="葉山町・寒川町" sheetId="1" r:id="rId1"/>
    <sheet name="大磯町・二宮町" sheetId="2" r:id="rId2"/>
    <sheet name="中井町・大井町・松田町" sheetId="3" r:id="rId3"/>
    <sheet name="山北町・開成町" sheetId="4" r:id="rId4"/>
    <sheet name="箱根町・真鶴町・湯河原町" sheetId="5" r:id="rId5"/>
    <sheet name="愛川町・清川村" sheetId="6" r:id="rId6"/>
  </sheets>
  <definedNames>
    <definedName name="_xlnm.Print_Area" localSheetId="5">'愛川町・清川村'!$A$1:$F$29</definedName>
    <definedName name="_xlnm.Print_Area" localSheetId="3">'山北町・開成町'!$A$1:$F$44</definedName>
    <definedName name="_xlnm.Print_Area" localSheetId="1">'大磯町・二宮町'!$A$1:$F$57</definedName>
    <definedName name="_xlnm.Print_Area" localSheetId="2">'中井町・大井町・松田町'!$A$1:$F$51</definedName>
    <definedName name="_xlnm.Print_Area" localSheetId="4">'箱根町・真鶴町・湯河原町'!$A$1:$F$51</definedName>
    <definedName name="_xlnm.Print_Area" localSheetId="0">'葉山町・寒川町'!$A$1:$F$53</definedName>
  </definedNames>
  <calcPr fullCalcOnLoad="1"/>
</workbook>
</file>

<file path=xl/sharedStrings.xml><?xml version="1.0" encoding="utf-8"?>
<sst xmlns="http://schemas.openxmlformats.org/spreadsheetml/2006/main" count="418" uniqueCount="197">
  <si>
    <t>葉山町</t>
  </si>
  <si>
    <t>人　　　　　　　　口</t>
  </si>
  <si>
    <t>町　丁　・　字　名</t>
  </si>
  <si>
    <t>世　帯　数</t>
  </si>
  <si>
    <t>総　  数</t>
  </si>
  <si>
    <t>男</t>
  </si>
  <si>
    <t>女</t>
  </si>
  <si>
    <t>世帯</t>
  </si>
  <si>
    <t>人</t>
  </si>
  <si>
    <t>総数</t>
  </si>
  <si>
    <t>木古庭</t>
  </si>
  <si>
    <t>上山口</t>
  </si>
  <si>
    <t>下山口</t>
  </si>
  <si>
    <t>一色</t>
  </si>
  <si>
    <t>堀内</t>
  </si>
  <si>
    <t>長柄</t>
  </si>
  <si>
    <t>寒川町</t>
  </si>
  <si>
    <t>総　数</t>
  </si>
  <si>
    <t>田端</t>
  </si>
  <si>
    <t>一之宮</t>
  </si>
  <si>
    <t>―丁目</t>
  </si>
  <si>
    <t>二丁目</t>
  </si>
  <si>
    <t>三丁目</t>
  </si>
  <si>
    <t>四丁目</t>
  </si>
  <si>
    <t>五丁目</t>
  </si>
  <si>
    <t>六丁目</t>
  </si>
  <si>
    <t>七丁目</t>
  </si>
  <si>
    <t>八丁目</t>
  </si>
  <si>
    <t>九丁目</t>
  </si>
  <si>
    <t>中瀬</t>
  </si>
  <si>
    <t>大曲</t>
  </si>
  <si>
    <t>岡田</t>
  </si>
  <si>
    <t>大蔵</t>
  </si>
  <si>
    <t>小谷</t>
  </si>
  <si>
    <t>小動</t>
  </si>
  <si>
    <t>宮山</t>
  </si>
  <si>
    <t>倉見</t>
  </si>
  <si>
    <t>町　丁　・　字　名</t>
  </si>
  <si>
    <t>高麗</t>
  </si>
  <si>
    <t>１丁目</t>
  </si>
  <si>
    <t>２丁目</t>
  </si>
  <si>
    <t>３丁目</t>
  </si>
  <si>
    <t>東町</t>
  </si>
  <si>
    <t>大磯</t>
  </si>
  <si>
    <t>東小磯</t>
  </si>
  <si>
    <t>西小磯</t>
  </si>
  <si>
    <t>国府新宿</t>
  </si>
  <si>
    <t>国府本郷</t>
  </si>
  <si>
    <t>月京</t>
  </si>
  <si>
    <t>生沢</t>
  </si>
  <si>
    <t>寺坂</t>
  </si>
  <si>
    <t>虫窪</t>
  </si>
  <si>
    <t>黒岩</t>
  </si>
  <si>
    <t>西久保</t>
  </si>
  <si>
    <t>石神台</t>
  </si>
  <si>
    <t>町　丁　・　字　名</t>
  </si>
  <si>
    <t>　高　　　　　麗　　　</t>
  </si>
  <si>
    <t>　高　　　　　麗</t>
  </si>
  <si>
    <t>　東　　　　　町</t>
  </si>
  <si>
    <t>　石　　神　　台</t>
  </si>
  <si>
    <t>二宮町</t>
  </si>
  <si>
    <t>百合が丘</t>
  </si>
  <si>
    <t>中里</t>
  </si>
  <si>
    <t>二宮</t>
  </si>
  <si>
    <t>富士見が丘</t>
  </si>
  <si>
    <t>山西</t>
  </si>
  <si>
    <t>川匂</t>
  </si>
  <si>
    <t>松根</t>
  </si>
  <si>
    <t>緑が丘</t>
  </si>
  <si>
    <r>
      <t xml:space="preserve"> </t>
    </r>
    <r>
      <rPr>
        <sz val="10"/>
        <color indexed="8"/>
        <rFont val="ＭＳ 明朝"/>
        <family val="1"/>
      </rPr>
      <t>百合が丘</t>
    </r>
  </si>
  <si>
    <t>１丁目</t>
  </si>
  <si>
    <t>２丁目</t>
  </si>
  <si>
    <t>３丁目</t>
  </si>
  <si>
    <t>中里</t>
  </si>
  <si>
    <t>二丁目</t>
  </si>
  <si>
    <r>
      <t xml:space="preserve"> </t>
    </r>
    <r>
      <rPr>
        <sz val="10"/>
        <color indexed="8"/>
        <rFont val="ＭＳ 明朝"/>
        <family val="1"/>
      </rPr>
      <t>富士見が丘</t>
    </r>
  </si>
  <si>
    <t>一丁目</t>
  </si>
  <si>
    <t>三丁目</t>
  </si>
  <si>
    <t>　緑　　が　　丘</t>
  </si>
  <si>
    <t>大井町</t>
  </si>
  <si>
    <t>赤田</t>
  </si>
  <si>
    <t>金子</t>
  </si>
  <si>
    <t>上大井</t>
  </si>
  <si>
    <t>篠窪</t>
  </si>
  <si>
    <t>高尾</t>
  </si>
  <si>
    <t>西大井</t>
  </si>
  <si>
    <t>柳</t>
  </si>
  <si>
    <t>山田</t>
  </si>
  <si>
    <t>金手</t>
  </si>
  <si>
    <t>町　丁　・　字　名</t>
  </si>
  <si>
    <t>松田町</t>
  </si>
  <si>
    <t>松田庶子</t>
  </si>
  <si>
    <t>松田惣領</t>
  </si>
  <si>
    <t>神山</t>
  </si>
  <si>
    <t>寄</t>
  </si>
  <si>
    <t>町　丁　・　字　名</t>
  </si>
  <si>
    <t>開成町</t>
  </si>
  <si>
    <t>人　　　　　　　　口</t>
  </si>
  <si>
    <t>岡野</t>
  </si>
  <si>
    <t>金井島</t>
  </si>
  <si>
    <t>上延沢</t>
  </si>
  <si>
    <t>下延沢</t>
  </si>
  <si>
    <t>円中</t>
  </si>
  <si>
    <t>宮台</t>
  </si>
  <si>
    <t>牛島</t>
  </si>
  <si>
    <t xml:space="preserve">町　丁　・　字　名 </t>
  </si>
  <si>
    <t>吉田島</t>
  </si>
  <si>
    <t>　上</t>
  </si>
  <si>
    <t>島</t>
  </si>
  <si>
    <t>　河　　　　　原</t>
  </si>
  <si>
    <t>町</t>
  </si>
  <si>
    <t>　榎</t>
  </si>
  <si>
    <t>本</t>
  </si>
  <si>
    <t>　中　　　　　家</t>
  </si>
  <si>
    <t>村</t>
  </si>
  <si>
    <t>　下</t>
  </si>
  <si>
    <t>島</t>
  </si>
  <si>
    <t>箱 根 町</t>
  </si>
  <si>
    <t>総　　　　　　　　数</t>
  </si>
  <si>
    <t>湯本</t>
  </si>
  <si>
    <t>宮ノ下</t>
  </si>
  <si>
    <t>宮城野</t>
  </si>
  <si>
    <t>仙石原</t>
  </si>
  <si>
    <t>箱根</t>
  </si>
  <si>
    <t>町　丁　・　字　名</t>
  </si>
  <si>
    <t>真鶴町</t>
  </si>
  <si>
    <t>町　丁　・　字　名</t>
  </si>
  <si>
    <t>真鶴</t>
  </si>
  <si>
    <t>岩</t>
  </si>
  <si>
    <t>湯河原町</t>
  </si>
  <si>
    <t>宮上</t>
  </si>
  <si>
    <t>宮下</t>
  </si>
  <si>
    <t>土肥</t>
  </si>
  <si>
    <t>一丁目</t>
  </si>
  <si>
    <t>城堀</t>
  </si>
  <si>
    <t>門川</t>
  </si>
  <si>
    <t>鍛冶屋</t>
  </si>
  <si>
    <t>吉浜</t>
  </si>
  <si>
    <t>福浦</t>
  </si>
  <si>
    <t>吉浜福浦</t>
  </si>
  <si>
    <t>福浦吉浜</t>
  </si>
  <si>
    <t>福浦鍛冶屋</t>
  </si>
  <si>
    <t>中央</t>
  </si>
  <si>
    <t>町　丁　・　字　名</t>
  </si>
  <si>
    <t>半原</t>
  </si>
  <si>
    <t>田代</t>
  </si>
  <si>
    <t>角田</t>
  </si>
  <si>
    <t>三増</t>
  </si>
  <si>
    <t>春日台</t>
  </si>
  <si>
    <t>４丁目</t>
  </si>
  <si>
    <t>５丁目</t>
  </si>
  <si>
    <t>中津</t>
  </si>
  <si>
    <t>八菅山</t>
  </si>
  <si>
    <t>愛川町</t>
  </si>
  <si>
    <t>　町　丁　・　字　名</t>
  </si>
  <si>
    <t>棚沢</t>
  </si>
  <si>
    <t>清川村</t>
  </si>
  <si>
    <t>　 町　丁　・　字　名</t>
  </si>
  <si>
    <t>煤ケ谷</t>
  </si>
  <si>
    <t>宮ケ瀬</t>
  </si>
  <si>
    <t>（住民基本台帳登載人口）</t>
  </si>
  <si>
    <t>大磯町</t>
  </si>
  <si>
    <t>中井町</t>
  </si>
  <si>
    <t>比奈窪</t>
  </si>
  <si>
    <t>松本</t>
  </si>
  <si>
    <t>雑色</t>
  </si>
  <si>
    <t>古怒田</t>
  </si>
  <si>
    <t>半分形</t>
  </si>
  <si>
    <t>田中</t>
  </si>
  <si>
    <t>遠藤</t>
  </si>
  <si>
    <t>北田</t>
  </si>
  <si>
    <t>久所</t>
  </si>
  <si>
    <t>藤澤</t>
  </si>
  <si>
    <t>境</t>
  </si>
  <si>
    <t>境別所</t>
  </si>
  <si>
    <t>井ノ口</t>
  </si>
  <si>
    <t>町　丁　・　字　名</t>
  </si>
  <si>
    <t>岩倉</t>
  </si>
  <si>
    <t>鴨澤</t>
  </si>
  <si>
    <t>山北町</t>
  </si>
  <si>
    <t>山北</t>
  </si>
  <si>
    <t>向原</t>
  </si>
  <si>
    <t>岸</t>
  </si>
  <si>
    <t>平山</t>
  </si>
  <si>
    <t>皆瀬川</t>
  </si>
  <si>
    <t>都夫良野</t>
  </si>
  <si>
    <t>谷ケ</t>
  </si>
  <si>
    <t>川西</t>
  </si>
  <si>
    <t>湯触</t>
  </si>
  <si>
    <t>山市場</t>
  </si>
  <si>
    <t>神縄</t>
  </si>
  <si>
    <t>神尾田</t>
  </si>
  <si>
    <t>世附</t>
  </si>
  <si>
    <t>中川</t>
  </si>
  <si>
    <t>玄倉</t>
  </si>
  <si>
    <r>
      <t>町丁</t>
    </r>
    <r>
      <rPr>
        <sz val="10"/>
        <rFont val="ＭＳ 明朝"/>
        <family val="1"/>
      </rPr>
      <t>・</t>
    </r>
    <r>
      <rPr>
        <sz val="10"/>
        <rFont val="ＭＳ 明朝"/>
        <family val="1"/>
      </rPr>
      <t>字</t>
    </r>
    <r>
      <rPr>
        <sz val="10"/>
        <rFont val="ＭＳ 明朝"/>
        <family val="1"/>
      </rPr>
      <t>名</t>
    </r>
  </si>
  <si>
    <r>
      <t xml:space="preserve"> </t>
    </r>
    <r>
      <rPr>
        <sz val="10"/>
        <rFont val="ＭＳ 明朝"/>
        <family val="1"/>
      </rPr>
      <t>パレットガーデン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</si>
</sst>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"/>
    <numFmt numFmtId="177" formatCode="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2"/>
      <color indexed="8"/>
      <name val="ＭＳ 明朝"/>
      <family val="1"/>
    </font>
    <font>
      <sz val="11"/>
      <name val="明朝"/>
      <family val="1"/>
    </font>
    <font>
      <sz val="11"/>
      <name val="ＭＳ 明朝"/>
      <family val="1"/>
    </font>
    <font>
      <sz val="14"/>
      <color indexed="8"/>
      <name val="ＭＳ 明朝"/>
      <family val="1"/>
    </font>
    <font>
      <sz val="4"/>
      <color indexed="8"/>
      <name val="ＭＳ 明朝"/>
      <family val="1"/>
    </font>
    <font>
      <sz val="7.5"/>
      <color indexed="63"/>
      <name val="ＭＳ 明朝"/>
      <family val="1"/>
    </font>
    <font>
      <sz val="20"/>
      <name val="ＭＳ 明朝"/>
      <family val="1"/>
    </font>
    <font>
      <sz val="10"/>
      <name val="明朝"/>
      <family val="1"/>
    </font>
    <font>
      <sz val="6"/>
      <name val="明朝"/>
      <family val="3"/>
    </font>
    <font>
      <sz val="8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ashDotDot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DotDot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DotDot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3" fontId="6" fillId="32" borderId="0">
      <alignment/>
      <protection/>
    </xf>
    <xf numFmtId="3" fontId="6" fillId="32" borderId="0">
      <alignment/>
      <protection/>
    </xf>
    <xf numFmtId="0" fontId="8" fillId="0" borderId="0">
      <alignment/>
      <protection/>
    </xf>
    <xf numFmtId="3" fontId="6" fillId="32" borderId="0">
      <alignment/>
      <protection/>
    </xf>
    <xf numFmtId="3" fontId="6" fillId="32" borderId="0">
      <alignment/>
      <protection/>
    </xf>
    <xf numFmtId="3" fontId="6" fillId="32" borderId="0">
      <alignment/>
      <protection/>
    </xf>
    <xf numFmtId="3" fontId="6" fillId="32" borderId="0">
      <alignment/>
      <protection/>
    </xf>
    <xf numFmtId="3" fontId="6" fillId="32" borderId="0">
      <alignment/>
      <protection/>
    </xf>
    <xf numFmtId="3" fontId="6" fillId="32" borderId="0">
      <alignment/>
      <protection/>
    </xf>
    <xf numFmtId="0" fontId="49" fillId="33" borderId="0" applyNumberFormat="0" applyBorder="0" applyAlignment="0" applyProtection="0"/>
  </cellStyleXfs>
  <cellXfs count="338">
    <xf numFmtId="0" fontId="0" fillId="0" borderId="0" xfId="0" applyAlignment="1">
      <alignment/>
    </xf>
    <xf numFmtId="3" fontId="2" fillId="0" borderId="0" xfId="0" applyNumberFormat="1" applyFont="1" applyFill="1" applyAlignment="1" applyProtection="1">
      <alignment horizontal="distributed" vertical="top"/>
      <protection locked="0"/>
    </xf>
    <xf numFmtId="3" fontId="3" fillId="0" borderId="10" xfId="0" applyNumberFormat="1" applyFont="1" applyFill="1" applyBorder="1" applyAlignment="1" applyProtection="1">
      <alignment horizontal="center"/>
      <protection locked="0"/>
    </xf>
    <xf numFmtId="3" fontId="3" fillId="0" borderId="11" xfId="0" applyNumberFormat="1" applyFont="1" applyFill="1" applyBorder="1" applyAlignment="1" applyProtection="1">
      <alignment horizontal="left" vertical="center"/>
      <protection locked="0"/>
    </xf>
    <xf numFmtId="3" fontId="3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3" fontId="3" fillId="0" borderId="12" xfId="0" applyNumberFormat="1" applyFont="1" applyFill="1" applyBorder="1" applyAlignment="1" applyProtection="1">
      <alignment horizontal="distributed"/>
      <protection locked="0"/>
    </xf>
    <xf numFmtId="3" fontId="3" fillId="0" borderId="13" xfId="0" applyNumberFormat="1" applyFont="1" applyFill="1" applyBorder="1" applyAlignment="1" applyProtection="1">
      <alignment horizontal="right"/>
      <protection locked="0"/>
    </xf>
    <xf numFmtId="3" fontId="3" fillId="0" borderId="14" xfId="0" applyNumberFormat="1" applyFont="1" applyFill="1" applyBorder="1" applyAlignment="1" applyProtection="1">
      <alignment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3" fontId="0" fillId="0" borderId="15" xfId="0" applyNumberFormat="1" applyFill="1" applyBorder="1" applyAlignment="1" applyProtection="1">
      <alignment horizontal="center" vertical="center"/>
      <protection locked="0"/>
    </xf>
    <xf numFmtId="3" fontId="0" fillId="0" borderId="13" xfId="0" applyNumberFormat="1" applyFill="1" applyBorder="1" applyAlignment="1" applyProtection="1">
      <alignment horizontal="center" vertical="center"/>
      <protection locked="0"/>
    </xf>
    <xf numFmtId="3" fontId="4" fillId="0" borderId="16" xfId="0" applyNumberFormat="1" applyFont="1" applyFill="1" applyBorder="1" applyAlignment="1" applyProtection="1">
      <alignment horizontal="center"/>
      <protection locked="0"/>
    </xf>
    <xf numFmtId="3" fontId="4" fillId="0" borderId="17" xfId="0" applyNumberFormat="1" applyFont="1" applyFill="1" applyBorder="1" applyAlignment="1" applyProtection="1">
      <alignment horizontal="center"/>
      <protection locked="0"/>
    </xf>
    <xf numFmtId="3" fontId="4" fillId="0" borderId="18" xfId="0" applyNumberFormat="1" applyFont="1" applyFill="1" applyBorder="1" applyAlignment="1" applyProtection="1">
      <alignment horizontal="center"/>
      <protection locked="0"/>
    </xf>
    <xf numFmtId="3" fontId="0" fillId="0" borderId="19" xfId="0" applyNumberFormat="1" applyFill="1" applyBorder="1" applyAlignment="1" applyProtection="1">
      <alignment horizontal="center" vertical="center"/>
      <protection locked="0"/>
    </xf>
    <xf numFmtId="3" fontId="0" fillId="0" borderId="10" xfId="0" applyNumberFormat="1" applyFill="1" applyBorder="1" applyAlignment="1" applyProtection="1">
      <alignment horizontal="center" vertical="center"/>
      <protection locked="0"/>
    </xf>
    <xf numFmtId="3" fontId="0" fillId="0" borderId="20" xfId="0" applyNumberFormat="1" applyFill="1" applyBorder="1" applyAlignment="1" applyProtection="1">
      <alignment horizontal="center" vertical="center"/>
      <protection locked="0"/>
    </xf>
    <xf numFmtId="3" fontId="3" fillId="0" borderId="19" xfId="0" applyNumberFormat="1" applyFont="1" applyFill="1" applyBorder="1" applyAlignment="1" applyProtection="1">
      <alignment horizontal="distributed"/>
      <protection locked="0"/>
    </xf>
    <xf numFmtId="3" fontId="3" fillId="0" borderId="20" xfId="0" applyNumberFormat="1" applyFont="1" applyFill="1" applyBorder="1" applyAlignment="1" applyProtection="1">
      <alignment horizontal="right"/>
      <protection locked="0"/>
    </xf>
    <xf numFmtId="3" fontId="3" fillId="0" borderId="21" xfId="0" applyNumberFormat="1" applyFont="1" applyFill="1" applyBorder="1" applyAlignment="1" applyProtection="1">
      <alignment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16" xfId="0" applyNumberFormat="1" applyFont="1" applyFill="1" applyBorder="1" applyAlignment="1" applyProtection="1">
      <alignment horizontal="distributed" vertical="center"/>
      <protection locked="0"/>
    </xf>
    <xf numFmtId="3" fontId="4" fillId="0" borderId="17" xfId="0" applyNumberFormat="1" applyFont="1" applyFill="1" applyBorder="1" applyAlignment="1" applyProtection="1">
      <alignment horizontal="right" vertical="center"/>
      <protection locked="0"/>
    </xf>
    <xf numFmtId="176" fontId="4" fillId="0" borderId="18" xfId="0" applyNumberFormat="1" applyFont="1" applyFill="1" applyBorder="1" applyAlignment="1" applyProtection="1">
      <alignment horizontal="right" vertical="center"/>
      <protection locked="0"/>
    </xf>
    <xf numFmtId="176" fontId="4" fillId="0" borderId="17" xfId="0" applyNumberFormat="1" applyFont="1" applyFill="1" applyBorder="1" applyAlignment="1" applyProtection="1">
      <alignment horizontal="right" vertical="center"/>
      <protection locked="0"/>
    </xf>
    <xf numFmtId="3" fontId="4" fillId="0" borderId="23" xfId="0" applyNumberFormat="1" applyFont="1" applyFill="1" applyBorder="1" applyAlignment="1" applyProtection="1">
      <alignment horizontal="distributed" vertical="center"/>
      <protection locked="0"/>
    </xf>
    <xf numFmtId="3" fontId="4" fillId="0" borderId="24" xfId="0" applyNumberFormat="1" applyFont="1" applyFill="1" applyBorder="1" applyAlignment="1" applyProtection="1">
      <alignment horizontal="distributed" vertical="center"/>
      <protection locked="0"/>
    </xf>
    <xf numFmtId="176" fontId="3" fillId="0" borderId="25" xfId="0" applyNumberFormat="1" applyFont="1" applyFill="1" applyBorder="1" applyAlignment="1" applyProtection="1">
      <alignment vertical="center"/>
      <protection/>
    </xf>
    <xf numFmtId="176" fontId="3" fillId="0" borderId="24" xfId="0" applyNumberFormat="1" applyFont="1" applyFill="1" applyBorder="1" applyAlignment="1" applyProtection="1">
      <alignment vertical="center"/>
      <protection/>
    </xf>
    <xf numFmtId="176" fontId="3" fillId="0" borderId="18" xfId="0" applyNumberFormat="1" applyFont="1" applyFill="1" applyBorder="1" applyAlignment="1" applyProtection="1">
      <alignment vertical="center"/>
      <protection locked="0"/>
    </xf>
    <xf numFmtId="176" fontId="3" fillId="0" borderId="17" xfId="0" applyNumberFormat="1" applyFont="1" applyFill="1" applyBorder="1" applyAlignment="1" applyProtection="1">
      <alignment vertical="center"/>
      <protection locked="0"/>
    </xf>
    <xf numFmtId="3" fontId="4" fillId="0" borderId="16" xfId="0" applyNumberFormat="1" applyFont="1" applyFill="1" applyBorder="1" applyAlignment="1" applyProtection="1">
      <alignment horizontal="distributed" vertical="center"/>
      <protection locked="0"/>
    </xf>
    <xf numFmtId="3" fontId="4" fillId="0" borderId="17" xfId="0" applyNumberFormat="1" applyFont="1" applyFill="1" applyBorder="1" applyAlignment="1" applyProtection="1">
      <alignment horizontal="distributed" vertical="center"/>
      <protection locked="0"/>
    </xf>
    <xf numFmtId="176" fontId="3" fillId="0" borderId="18" xfId="0" applyNumberFormat="1" applyFont="1" applyFill="1" applyBorder="1" applyAlignment="1" applyProtection="1">
      <alignment vertical="center"/>
      <protection/>
    </xf>
    <xf numFmtId="3" fontId="4" fillId="0" borderId="26" xfId="0" applyNumberFormat="1" applyFont="1" applyFill="1" applyBorder="1" applyAlignment="1" applyProtection="1">
      <alignment horizontal="distributed" vertical="center"/>
      <protection locked="0"/>
    </xf>
    <xf numFmtId="3" fontId="4" fillId="0" borderId="27" xfId="0" applyNumberFormat="1" applyFont="1" applyFill="1" applyBorder="1" applyAlignment="1" applyProtection="1">
      <alignment horizontal="distributed" vertical="center"/>
      <protection locked="0"/>
    </xf>
    <xf numFmtId="176" fontId="3" fillId="0" borderId="21" xfId="0" applyNumberFormat="1" applyFont="1" applyFill="1" applyBorder="1" applyAlignment="1" applyProtection="1">
      <alignment horizontal="right" vertical="center"/>
      <protection locked="0"/>
    </xf>
    <xf numFmtId="176" fontId="3" fillId="0" borderId="21" xfId="0" applyNumberFormat="1" applyFont="1" applyFill="1" applyBorder="1" applyAlignment="1" applyProtection="1">
      <alignment vertical="center"/>
      <protection/>
    </xf>
    <xf numFmtId="176" fontId="3" fillId="0" borderId="20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Alignment="1" applyProtection="1">
      <alignment horizontal="distributed"/>
      <protection locked="0"/>
    </xf>
    <xf numFmtId="3" fontId="3" fillId="0" borderId="0" xfId="0" applyNumberFormat="1" applyFont="1" applyFill="1" applyAlignment="1" applyProtection="1">
      <alignment horizontal="right"/>
      <protection locked="0"/>
    </xf>
    <xf numFmtId="3" fontId="2" fillId="0" borderId="0" xfId="62" applyNumberFormat="1" applyFont="1" applyFill="1" applyAlignment="1" applyProtection="1">
      <alignment horizontal="distributed" vertical="top"/>
      <protection locked="0"/>
    </xf>
    <xf numFmtId="3" fontId="7" fillId="0" borderId="0" xfId="0" applyNumberFormat="1" applyFont="1" applyFill="1" applyAlignment="1" applyProtection="1">
      <alignment vertical="center"/>
      <protection locked="0"/>
    </xf>
    <xf numFmtId="3" fontId="4" fillId="0" borderId="0" xfId="62" applyNumberFormat="1" applyFont="1" applyFill="1" applyProtection="1">
      <alignment/>
      <protection locked="0"/>
    </xf>
    <xf numFmtId="3" fontId="4" fillId="0" borderId="12" xfId="62" applyNumberFormat="1" applyFont="1" applyFill="1" applyBorder="1" applyAlignment="1" applyProtection="1">
      <alignment horizontal="distributed"/>
      <protection locked="0"/>
    </xf>
    <xf numFmtId="3" fontId="4" fillId="0" borderId="13" xfId="62" applyNumberFormat="1" applyFont="1" applyFill="1" applyBorder="1" applyAlignment="1" applyProtection="1">
      <alignment horizontal="right"/>
      <protection locked="0"/>
    </xf>
    <xf numFmtId="3" fontId="4" fillId="0" borderId="14" xfId="62" applyNumberFormat="1" applyFont="1" applyFill="1" applyBorder="1" applyProtection="1">
      <alignment/>
      <protection locked="0"/>
    </xf>
    <xf numFmtId="3" fontId="6" fillId="0" borderId="0" xfId="62" applyNumberFormat="1" applyFont="1" applyFill="1" applyProtection="1">
      <alignment/>
      <protection locked="0"/>
    </xf>
    <xf numFmtId="3" fontId="4" fillId="0" borderId="16" xfId="62" applyNumberFormat="1" applyFont="1" applyFill="1" applyBorder="1" applyAlignment="1" applyProtection="1">
      <alignment horizontal="center"/>
      <protection locked="0"/>
    </xf>
    <xf numFmtId="3" fontId="4" fillId="0" borderId="17" xfId="62" applyNumberFormat="1" applyFont="1" applyFill="1" applyBorder="1" applyAlignment="1" applyProtection="1">
      <alignment horizontal="center"/>
      <protection locked="0"/>
    </xf>
    <xf numFmtId="3" fontId="4" fillId="0" borderId="18" xfId="62" applyNumberFormat="1" applyFont="1" applyFill="1" applyBorder="1" applyAlignment="1" applyProtection="1">
      <alignment horizontal="center"/>
      <protection locked="0"/>
    </xf>
    <xf numFmtId="3" fontId="4" fillId="0" borderId="19" xfId="62" applyNumberFormat="1" applyFont="1" applyFill="1" applyBorder="1" applyAlignment="1" applyProtection="1">
      <alignment horizontal="distributed"/>
      <protection locked="0"/>
    </xf>
    <xf numFmtId="3" fontId="4" fillId="0" borderId="20" xfId="62" applyNumberFormat="1" applyFont="1" applyFill="1" applyBorder="1" applyAlignment="1" applyProtection="1">
      <alignment horizontal="right"/>
      <protection locked="0"/>
    </xf>
    <xf numFmtId="3" fontId="4" fillId="0" borderId="21" xfId="62" applyNumberFormat="1" applyFont="1" applyFill="1" applyBorder="1" applyProtection="1">
      <alignment/>
      <protection locked="0"/>
    </xf>
    <xf numFmtId="3" fontId="4" fillId="0" borderId="22" xfId="62" applyNumberFormat="1" applyFont="1" applyFill="1" applyBorder="1" applyAlignment="1" applyProtection="1">
      <alignment horizontal="center" vertical="center"/>
      <protection locked="0"/>
    </xf>
    <xf numFmtId="3" fontId="4" fillId="0" borderId="16" xfId="62" applyNumberFormat="1" applyFont="1" applyFill="1" applyBorder="1" applyAlignment="1" applyProtection="1">
      <alignment horizontal="distributed" vertical="center"/>
      <protection locked="0"/>
    </xf>
    <xf numFmtId="3" fontId="4" fillId="0" borderId="17" xfId="62" applyNumberFormat="1" applyFont="1" applyFill="1" applyBorder="1" applyAlignment="1" applyProtection="1">
      <alignment horizontal="right" vertical="center"/>
      <protection locked="0"/>
    </xf>
    <xf numFmtId="3" fontId="4" fillId="0" borderId="18" xfId="62" applyFont="1" applyFill="1" applyBorder="1" applyAlignment="1" applyProtection="1">
      <alignment horizontal="right" vertical="center"/>
      <protection locked="0"/>
    </xf>
    <xf numFmtId="3" fontId="4" fillId="0" borderId="18" xfId="62" applyNumberFormat="1" applyFont="1" applyFill="1" applyBorder="1" applyAlignment="1" applyProtection="1">
      <alignment horizontal="right" vertical="center"/>
      <protection locked="0"/>
    </xf>
    <xf numFmtId="3" fontId="4" fillId="0" borderId="17" xfId="62" applyFont="1" applyFill="1" applyBorder="1" applyAlignment="1" applyProtection="1">
      <alignment horizontal="right" vertical="center"/>
      <protection locked="0"/>
    </xf>
    <xf numFmtId="3" fontId="4" fillId="0" borderId="23" xfId="62" applyNumberFormat="1" applyFont="1" applyFill="1" applyBorder="1" applyAlignment="1" applyProtection="1">
      <alignment horizontal="distributed" vertical="center"/>
      <protection locked="0"/>
    </xf>
    <xf numFmtId="3" fontId="4" fillId="0" borderId="24" xfId="62" applyNumberFormat="1" applyFont="1" applyFill="1" applyBorder="1" applyAlignment="1" applyProtection="1">
      <alignment horizontal="distributed" vertical="center"/>
      <protection locked="0"/>
    </xf>
    <xf numFmtId="3" fontId="4" fillId="0" borderId="16" xfId="62" applyNumberFormat="1" applyFont="1" applyFill="1" applyBorder="1" applyAlignment="1" applyProtection="1">
      <alignment horizontal="distributed" vertical="center"/>
      <protection locked="0"/>
    </xf>
    <xf numFmtId="3" fontId="4" fillId="0" borderId="17" xfId="62" applyNumberFormat="1" applyFont="1" applyFill="1" applyBorder="1" applyAlignment="1" applyProtection="1">
      <alignment horizontal="distributed" vertical="center"/>
      <protection locked="0"/>
    </xf>
    <xf numFmtId="3" fontId="4" fillId="0" borderId="26" xfId="62" applyNumberFormat="1" applyFont="1" applyFill="1" applyBorder="1" applyAlignment="1" applyProtection="1">
      <alignment horizontal="distributed" vertical="center"/>
      <protection locked="0"/>
    </xf>
    <xf numFmtId="3" fontId="4" fillId="0" borderId="27" xfId="62" applyNumberFormat="1" applyFont="1" applyFill="1" applyBorder="1" applyAlignment="1" applyProtection="1">
      <alignment horizontal="distributed" vertical="center"/>
      <protection locked="0"/>
    </xf>
    <xf numFmtId="176" fontId="3" fillId="0" borderId="28" xfId="0" applyNumberFormat="1" applyFont="1" applyFill="1" applyBorder="1" applyAlignment="1" applyProtection="1">
      <alignment vertical="center"/>
      <protection locked="0"/>
    </xf>
    <xf numFmtId="176" fontId="3" fillId="0" borderId="28" xfId="0" applyNumberFormat="1" applyFont="1" applyFill="1" applyBorder="1" applyAlignment="1" applyProtection="1">
      <alignment vertical="center"/>
      <protection/>
    </xf>
    <xf numFmtId="3" fontId="0" fillId="0" borderId="0" xfId="0" applyNumberFormat="1" applyFill="1" applyAlignment="1" applyProtection="1">
      <alignment horizontal="distributed"/>
      <protection locked="0"/>
    </xf>
    <xf numFmtId="3" fontId="0" fillId="0" borderId="0" xfId="0" applyNumberFormat="1" applyFill="1" applyAlignment="1" applyProtection="1">
      <alignment horizontal="right"/>
      <protection locked="0"/>
    </xf>
    <xf numFmtId="3" fontId="2" fillId="0" borderId="0" xfId="63" applyNumberFormat="1" applyFont="1" applyFill="1" applyAlignment="1" applyProtection="1">
      <alignment horizontal="distributed" vertical="top"/>
      <protection locked="0"/>
    </xf>
    <xf numFmtId="3" fontId="3" fillId="0" borderId="0" xfId="63" applyNumberFormat="1" applyFont="1" applyFill="1" applyProtection="1">
      <alignment/>
      <protection locked="0"/>
    </xf>
    <xf numFmtId="3" fontId="4" fillId="0" borderId="0" xfId="63" applyNumberFormat="1" applyFont="1" applyFill="1" applyProtection="1">
      <alignment/>
      <protection locked="0"/>
    </xf>
    <xf numFmtId="0" fontId="0" fillId="0" borderId="0" xfId="0" applyFill="1" applyAlignment="1">
      <alignment/>
    </xf>
    <xf numFmtId="3" fontId="4" fillId="0" borderId="12" xfId="63" applyNumberFormat="1" applyFont="1" applyFill="1" applyBorder="1" applyProtection="1">
      <alignment/>
      <protection locked="0"/>
    </xf>
    <xf numFmtId="3" fontId="4" fillId="0" borderId="13" xfId="63" applyNumberFormat="1" applyFont="1" applyFill="1" applyBorder="1" applyProtection="1">
      <alignment/>
      <protection locked="0"/>
    </xf>
    <xf numFmtId="3" fontId="4" fillId="0" borderId="14" xfId="63" applyNumberFormat="1" applyFont="1" applyFill="1" applyBorder="1" applyProtection="1">
      <alignment/>
      <protection locked="0"/>
    </xf>
    <xf numFmtId="3" fontId="6" fillId="0" borderId="12" xfId="64" applyNumberFormat="1" applyFont="1" applyFill="1" applyBorder="1" applyAlignment="1" applyProtection="1">
      <alignment horizontal="center" vertical="center"/>
      <protection locked="0"/>
    </xf>
    <xf numFmtId="3" fontId="8" fillId="0" borderId="15" xfId="64" applyNumberFormat="1" applyFont="1" applyFill="1" applyBorder="1" applyAlignment="1" applyProtection="1">
      <alignment horizontal="center" vertical="center"/>
      <protection locked="0"/>
    </xf>
    <xf numFmtId="3" fontId="8" fillId="0" borderId="13" xfId="64" applyNumberFormat="1" applyFont="1" applyFill="1" applyBorder="1" applyAlignment="1" applyProtection="1">
      <alignment horizontal="center" vertical="center"/>
      <protection locked="0"/>
    </xf>
    <xf numFmtId="3" fontId="6" fillId="0" borderId="0" xfId="63" applyNumberFormat="1" applyFill="1" applyProtection="1">
      <alignment/>
      <protection locked="0"/>
    </xf>
    <xf numFmtId="3" fontId="4" fillId="0" borderId="16" xfId="63" applyNumberFormat="1" applyFont="1" applyFill="1" applyBorder="1" applyAlignment="1" applyProtection="1">
      <alignment horizontal="centerContinuous"/>
      <protection locked="0"/>
    </xf>
    <xf numFmtId="3" fontId="4" fillId="0" borderId="17" xfId="63" applyNumberFormat="1" applyFont="1" applyFill="1" applyBorder="1" applyAlignment="1" applyProtection="1">
      <alignment horizontal="centerContinuous"/>
      <protection locked="0"/>
    </xf>
    <xf numFmtId="3" fontId="4" fillId="0" borderId="18" xfId="63" applyNumberFormat="1" applyFont="1" applyFill="1" applyBorder="1" applyAlignment="1" applyProtection="1">
      <alignment horizontal="center"/>
      <protection locked="0"/>
    </xf>
    <xf numFmtId="3" fontId="8" fillId="0" borderId="19" xfId="64" applyNumberFormat="1" applyFont="1" applyFill="1" applyBorder="1" applyAlignment="1" applyProtection="1">
      <alignment horizontal="center" vertical="center"/>
      <protection locked="0"/>
    </xf>
    <xf numFmtId="3" fontId="8" fillId="0" borderId="10" xfId="64" applyNumberFormat="1" applyFont="1" applyFill="1" applyBorder="1" applyAlignment="1" applyProtection="1">
      <alignment horizontal="center" vertical="center"/>
      <protection locked="0"/>
    </xf>
    <xf numFmtId="3" fontId="8" fillId="0" borderId="20" xfId="64" applyNumberFormat="1" applyFont="1" applyFill="1" applyBorder="1" applyAlignment="1" applyProtection="1">
      <alignment horizontal="center" vertical="center"/>
      <protection locked="0"/>
    </xf>
    <xf numFmtId="3" fontId="4" fillId="0" borderId="19" xfId="63" applyNumberFormat="1" applyFont="1" applyFill="1" applyBorder="1" applyProtection="1">
      <alignment/>
      <protection locked="0"/>
    </xf>
    <xf numFmtId="3" fontId="4" fillId="0" borderId="20" xfId="63" applyNumberFormat="1" applyFont="1" applyFill="1" applyBorder="1" applyProtection="1">
      <alignment/>
      <protection locked="0"/>
    </xf>
    <xf numFmtId="3" fontId="4" fillId="0" borderId="21" xfId="63" applyNumberFormat="1" applyFont="1" applyFill="1" applyBorder="1" applyProtection="1">
      <alignment/>
      <protection locked="0"/>
    </xf>
    <xf numFmtId="3" fontId="4" fillId="0" borderId="22" xfId="63" applyNumberFormat="1" applyFont="1" applyFill="1" applyBorder="1" applyAlignment="1" applyProtection="1">
      <alignment horizontal="center" vertical="center"/>
      <protection locked="0"/>
    </xf>
    <xf numFmtId="3" fontId="4" fillId="0" borderId="16" xfId="63" applyNumberFormat="1" applyFont="1" applyFill="1" applyBorder="1" applyAlignment="1" applyProtection="1">
      <alignment horizontal="centerContinuous" vertical="center"/>
      <protection locked="0"/>
    </xf>
    <xf numFmtId="3" fontId="4" fillId="0" borderId="17" xfId="63" applyNumberFormat="1" applyFont="1" applyFill="1" applyBorder="1" applyAlignment="1" applyProtection="1">
      <alignment horizontal="centerContinuous" vertical="center"/>
      <protection locked="0"/>
    </xf>
    <xf numFmtId="3" fontId="4" fillId="0" borderId="18" xfId="63" applyNumberFormat="1" applyFont="1" applyFill="1" applyBorder="1" applyAlignment="1" applyProtection="1">
      <alignment horizontal="right"/>
      <protection locked="0"/>
    </xf>
    <xf numFmtId="3" fontId="4" fillId="0" borderId="17" xfId="63" applyNumberFormat="1" applyFont="1" applyFill="1" applyBorder="1" applyAlignment="1" applyProtection="1">
      <alignment horizontal="right"/>
      <protection locked="0"/>
    </xf>
    <xf numFmtId="3" fontId="4" fillId="0" borderId="23" xfId="63" applyNumberFormat="1" applyFont="1" applyFill="1" applyBorder="1" applyAlignment="1" applyProtection="1">
      <alignment horizontal="distributed" vertical="center"/>
      <protection locked="0"/>
    </xf>
    <xf numFmtId="3" fontId="4" fillId="0" borderId="24" xfId="63" applyNumberFormat="1" applyFont="1" applyFill="1" applyBorder="1" applyAlignment="1" applyProtection="1">
      <alignment horizontal="distributed" vertical="center"/>
      <protection locked="0"/>
    </xf>
    <xf numFmtId="3" fontId="4" fillId="0" borderId="16" xfId="61" applyNumberFormat="1" applyFont="1" applyFill="1" applyBorder="1" applyAlignment="1" applyProtection="1">
      <alignment horizontal="distributed" vertical="distributed"/>
      <protection locked="0"/>
    </xf>
    <xf numFmtId="3" fontId="4" fillId="0" borderId="17" xfId="61" applyNumberFormat="1" applyFont="1" applyFill="1" applyBorder="1" applyAlignment="1" applyProtection="1">
      <alignment horizontal="distributed" vertical="distributed"/>
      <protection locked="0"/>
    </xf>
    <xf numFmtId="3" fontId="4" fillId="0" borderId="16" xfId="61" applyNumberFormat="1" applyFont="1" applyFill="1" applyBorder="1" applyAlignment="1" applyProtection="1">
      <alignment horizontal="distributed" vertical="center"/>
      <protection locked="0"/>
    </xf>
    <xf numFmtId="3" fontId="4" fillId="0" borderId="17" xfId="61" applyNumberFormat="1" applyFont="1" applyFill="1" applyBorder="1" applyAlignment="1" applyProtection="1">
      <alignment horizontal="right" vertical="center"/>
      <protection locked="0"/>
    </xf>
    <xf numFmtId="3" fontId="4" fillId="0" borderId="26" xfId="61" applyNumberFormat="1" applyFont="1" applyFill="1" applyBorder="1" applyAlignment="1" applyProtection="1">
      <alignment horizontal="distributed" vertical="distributed"/>
      <protection locked="0"/>
    </xf>
    <xf numFmtId="3" fontId="4" fillId="0" borderId="27" xfId="61" applyNumberFormat="1" applyFont="1" applyFill="1" applyBorder="1" applyAlignment="1" applyProtection="1">
      <alignment horizontal="distributed" vertical="distributed"/>
      <protection locked="0"/>
    </xf>
    <xf numFmtId="3" fontId="4" fillId="0" borderId="10" xfId="63" applyNumberFormat="1" applyFont="1" applyFill="1" applyBorder="1" applyAlignment="1" applyProtection="1">
      <alignment/>
      <protection locked="0"/>
    </xf>
    <xf numFmtId="3" fontId="4" fillId="0" borderId="23" xfId="61" applyNumberFormat="1" applyFont="1" applyFill="1" applyBorder="1" applyAlignment="1" applyProtection="1">
      <alignment horizontal="distributed" vertical="distributed"/>
      <protection locked="0"/>
    </xf>
    <xf numFmtId="3" fontId="4" fillId="0" borderId="24" xfId="61" applyNumberFormat="1" applyFont="1" applyFill="1" applyBorder="1" applyAlignment="1" applyProtection="1">
      <alignment horizontal="distributed" vertical="distributed"/>
      <protection locked="0"/>
    </xf>
    <xf numFmtId="3" fontId="2" fillId="0" borderId="0" xfId="70" applyNumberFormat="1" applyFont="1" applyFill="1" applyAlignment="1" applyProtection="1">
      <alignment horizontal="left" vertical="top"/>
      <protection locked="0"/>
    </xf>
    <xf numFmtId="3" fontId="3" fillId="0" borderId="10" xfId="70" applyNumberFormat="1" applyFont="1" applyFill="1" applyBorder="1" applyAlignment="1" applyProtection="1">
      <alignment horizontal="left" vertical="center"/>
      <protection locked="0"/>
    </xf>
    <xf numFmtId="3" fontId="3" fillId="0" borderId="0" xfId="70" applyNumberFormat="1" applyFont="1" applyFill="1" applyProtection="1">
      <alignment/>
      <protection locked="0"/>
    </xf>
    <xf numFmtId="3" fontId="4" fillId="0" borderId="0" xfId="70" applyNumberFormat="1" applyFont="1" applyFill="1" applyProtection="1">
      <alignment/>
      <protection locked="0"/>
    </xf>
    <xf numFmtId="3" fontId="4" fillId="0" borderId="12" xfId="70" applyNumberFormat="1" applyFont="1" applyFill="1" applyBorder="1" applyProtection="1">
      <alignment/>
      <protection locked="0"/>
    </xf>
    <xf numFmtId="3" fontId="4" fillId="0" borderId="13" xfId="70" applyNumberFormat="1" applyFont="1" applyFill="1" applyBorder="1" applyProtection="1">
      <alignment/>
      <protection locked="0"/>
    </xf>
    <xf numFmtId="3" fontId="4" fillId="0" borderId="14" xfId="70" applyNumberFormat="1" applyFont="1" applyFill="1" applyBorder="1" applyProtection="1">
      <alignment/>
      <protection locked="0"/>
    </xf>
    <xf numFmtId="3" fontId="6" fillId="0" borderId="0" xfId="70" applyNumberFormat="1" applyFill="1" applyProtection="1">
      <alignment/>
      <protection locked="0"/>
    </xf>
    <xf numFmtId="3" fontId="6" fillId="0" borderId="16" xfId="65" applyNumberFormat="1" applyFont="1" applyFill="1" applyBorder="1" applyAlignment="1" applyProtection="1">
      <alignment horizontal="centerContinuous"/>
      <protection locked="0"/>
    </xf>
    <xf numFmtId="3" fontId="6" fillId="0" borderId="17" xfId="65" applyNumberFormat="1" applyFont="1" applyFill="1" applyBorder="1" applyAlignment="1" applyProtection="1">
      <alignment horizontal="centerContinuous"/>
      <protection locked="0"/>
    </xf>
    <xf numFmtId="3" fontId="4" fillId="0" borderId="18" xfId="70" applyNumberFormat="1" applyFont="1" applyFill="1" applyBorder="1" applyAlignment="1" applyProtection="1">
      <alignment horizontal="center"/>
      <protection locked="0"/>
    </xf>
    <xf numFmtId="3" fontId="4" fillId="0" borderId="19" xfId="70" applyNumberFormat="1" applyFont="1" applyFill="1" applyBorder="1" applyProtection="1">
      <alignment/>
      <protection locked="0"/>
    </xf>
    <xf numFmtId="3" fontId="4" fillId="0" borderId="20" xfId="70" applyNumberFormat="1" applyFont="1" applyFill="1" applyBorder="1" applyProtection="1">
      <alignment/>
      <protection locked="0"/>
    </xf>
    <xf numFmtId="3" fontId="4" fillId="0" borderId="21" xfId="70" applyNumberFormat="1" applyFont="1" applyFill="1" applyBorder="1" applyProtection="1">
      <alignment/>
      <protection locked="0"/>
    </xf>
    <xf numFmtId="3" fontId="4" fillId="0" borderId="22" xfId="70" applyNumberFormat="1" applyFont="1" applyFill="1" applyBorder="1" applyAlignment="1" applyProtection="1">
      <alignment horizontal="center" vertical="center"/>
      <protection locked="0"/>
    </xf>
    <xf numFmtId="3" fontId="4" fillId="0" borderId="16" xfId="70" applyNumberFormat="1" applyFont="1" applyFill="1" applyBorder="1" applyAlignment="1" applyProtection="1">
      <alignment horizontal="centerContinuous" vertical="center"/>
      <protection locked="0"/>
    </xf>
    <xf numFmtId="3" fontId="4" fillId="0" borderId="17" xfId="70" applyNumberFormat="1" applyFont="1" applyFill="1" applyBorder="1" applyAlignment="1" applyProtection="1">
      <alignment horizontal="centerContinuous" vertical="center"/>
      <protection locked="0"/>
    </xf>
    <xf numFmtId="3" fontId="3" fillId="0" borderId="18" xfId="70" applyFont="1" applyFill="1" applyBorder="1" applyAlignment="1" applyProtection="1">
      <alignment horizontal="right" vertical="center"/>
      <protection locked="0"/>
    </xf>
    <xf numFmtId="3" fontId="3" fillId="0" borderId="18" xfId="70" applyNumberFormat="1" applyFont="1" applyFill="1" applyBorder="1" applyAlignment="1" applyProtection="1">
      <alignment horizontal="right" vertical="center"/>
      <protection locked="0"/>
    </xf>
    <xf numFmtId="3" fontId="3" fillId="0" borderId="17" xfId="70" applyFont="1" applyFill="1" applyBorder="1" applyAlignment="1" applyProtection="1">
      <alignment horizontal="right" vertical="center"/>
      <protection locked="0"/>
    </xf>
    <xf numFmtId="3" fontId="4" fillId="0" borderId="23" xfId="70" applyNumberFormat="1" applyFont="1" applyFill="1" applyBorder="1" applyAlignment="1" applyProtection="1">
      <alignment horizontal="centerContinuous" vertical="center"/>
      <protection locked="0"/>
    </xf>
    <xf numFmtId="3" fontId="4" fillId="0" borderId="24" xfId="70" applyNumberFormat="1" applyFont="1" applyFill="1" applyBorder="1" applyAlignment="1" applyProtection="1">
      <alignment horizontal="centerContinuous" vertical="center"/>
      <protection locked="0"/>
    </xf>
    <xf numFmtId="3" fontId="4" fillId="0" borderId="16" xfId="70" applyNumberFormat="1" applyFont="1" applyFill="1" applyBorder="1" applyAlignment="1" applyProtection="1">
      <alignment horizontal="distributed" vertical="center"/>
      <protection locked="0"/>
    </xf>
    <xf numFmtId="3" fontId="0" fillId="0" borderId="17" xfId="0" applyNumberFormat="1" applyFill="1" applyBorder="1" applyAlignment="1" applyProtection="1">
      <alignment horizontal="distributed" vertical="center"/>
      <protection locked="0"/>
    </xf>
    <xf numFmtId="3" fontId="4" fillId="0" borderId="19" xfId="70" applyNumberFormat="1" applyFont="1" applyFill="1" applyBorder="1" applyAlignment="1" applyProtection="1">
      <alignment horizontal="distributed" vertical="center"/>
      <protection locked="0"/>
    </xf>
    <xf numFmtId="3" fontId="0" fillId="0" borderId="20" xfId="0" applyNumberFormat="1" applyFill="1" applyBorder="1" applyAlignment="1" applyProtection="1">
      <alignment horizontal="distributed" vertical="center"/>
      <protection locked="0"/>
    </xf>
    <xf numFmtId="3" fontId="13" fillId="0" borderId="0" xfId="65" applyNumberFormat="1" applyFont="1" applyFill="1" applyAlignment="1" applyProtection="1">
      <alignment horizontal="distributed" vertical="top"/>
      <protection locked="0"/>
    </xf>
    <xf numFmtId="3" fontId="9" fillId="0" borderId="0" xfId="65" applyNumberFormat="1" applyFont="1" applyFill="1" applyProtection="1">
      <alignment/>
      <protection locked="0"/>
    </xf>
    <xf numFmtId="3" fontId="6" fillId="0" borderId="0" xfId="65" applyNumberFormat="1" applyFont="1" applyFill="1" applyProtection="1">
      <alignment/>
      <protection locked="0"/>
    </xf>
    <xf numFmtId="3" fontId="6" fillId="0" borderId="12" xfId="65" applyNumberFormat="1" applyFont="1" applyFill="1" applyBorder="1" applyProtection="1">
      <alignment/>
      <protection locked="0"/>
    </xf>
    <xf numFmtId="3" fontId="6" fillId="0" borderId="13" xfId="65" applyNumberFormat="1" applyFont="1" applyFill="1" applyBorder="1" applyProtection="1">
      <alignment/>
      <protection locked="0"/>
    </xf>
    <xf numFmtId="3" fontId="6" fillId="0" borderId="14" xfId="65" applyNumberFormat="1" applyFont="1" applyFill="1" applyBorder="1" applyProtection="1">
      <alignment/>
      <protection locked="0"/>
    </xf>
    <xf numFmtId="3" fontId="6" fillId="0" borderId="18" xfId="65" applyNumberFormat="1" applyFont="1" applyFill="1" applyBorder="1" applyAlignment="1" applyProtection="1">
      <alignment horizontal="center"/>
      <protection locked="0"/>
    </xf>
    <xf numFmtId="3" fontId="6" fillId="0" borderId="19" xfId="65" applyNumberFormat="1" applyFont="1" applyFill="1" applyBorder="1" applyProtection="1">
      <alignment/>
      <protection locked="0"/>
    </xf>
    <xf numFmtId="3" fontId="6" fillId="0" borderId="20" xfId="65" applyNumberFormat="1" applyFont="1" applyFill="1" applyBorder="1" applyProtection="1">
      <alignment/>
      <protection locked="0"/>
    </xf>
    <xf numFmtId="3" fontId="6" fillId="0" borderId="21" xfId="65" applyNumberFormat="1" applyFont="1" applyFill="1" applyBorder="1" applyProtection="1">
      <alignment/>
      <protection locked="0"/>
    </xf>
    <xf numFmtId="3" fontId="6" fillId="0" borderId="22" xfId="65" applyNumberFormat="1" applyFont="1" applyFill="1" applyBorder="1" applyAlignment="1" applyProtection="1">
      <alignment horizontal="center" vertical="center"/>
      <protection locked="0"/>
    </xf>
    <xf numFmtId="3" fontId="6" fillId="0" borderId="16" xfId="65" applyNumberFormat="1" applyFont="1" applyFill="1" applyBorder="1" applyAlignment="1" applyProtection="1">
      <alignment horizontal="centerContinuous" vertical="center"/>
      <protection locked="0"/>
    </xf>
    <xf numFmtId="3" fontId="6" fillId="0" borderId="17" xfId="65" applyNumberFormat="1" applyFont="1" applyFill="1" applyBorder="1" applyAlignment="1" applyProtection="1">
      <alignment horizontal="centerContinuous" vertical="center"/>
      <protection locked="0"/>
    </xf>
    <xf numFmtId="3" fontId="9" fillId="0" borderId="18" xfId="65" applyFont="1" applyFill="1" applyBorder="1" applyAlignment="1" applyProtection="1">
      <alignment horizontal="right" vertical="center"/>
      <protection locked="0"/>
    </xf>
    <xf numFmtId="3" fontId="9" fillId="0" borderId="18" xfId="65" applyNumberFormat="1" applyFont="1" applyFill="1" applyBorder="1" applyAlignment="1" applyProtection="1">
      <alignment horizontal="right" vertical="center"/>
      <protection locked="0"/>
    </xf>
    <xf numFmtId="3" fontId="9" fillId="0" borderId="17" xfId="65" applyFont="1" applyFill="1" applyBorder="1" applyAlignment="1" applyProtection="1">
      <alignment horizontal="right" vertical="center"/>
      <protection locked="0"/>
    </xf>
    <xf numFmtId="3" fontId="6" fillId="0" borderId="23" xfId="65" applyNumberFormat="1" applyFont="1" applyFill="1" applyBorder="1" applyAlignment="1" applyProtection="1">
      <alignment horizontal="distributed" vertical="center"/>
      <protection locked="0"/>
    </xf>
    <xf numFmtId="3" fontId="6" fillId="0" borderId="24" xfId="0" applyNumberFormat="1" applyFont="1" applyFill="1" applyBorder="1" applyAlignment="1" applyProtection="1">
      <alignment horizontal="distributed" vertical="center"/>
      <protection locked="0"/>
    </xf>
    <xf numFmtId="3" fontId="6" fillId="0" borderId="16" xfId="65" applyNumberFormat="1" applyFont="1" applyFill="1" applyBorder="1" applyAlignment="1" applyProtection="1">
      <alignment horizontal="distributed" vertical="center"/>
      <protection locked="0"/>
    </xf>
    <xf numFmtId="3" fontId="6" fillId="0" borderId="17" xfId="0" applyNumberFormat="1" applyFont="1" applyFill="1" applyBorder="1" applyAlignment="1" applyProtection="1">
      <alignment horizontal="distributed" vertical="center"/>
      <protection locked="0"/>
    </xf>
    <xf numFmtId="3" fontId="6" fillId="0" borderId="26" xfId="65" applyNumberFormat="1" applyFont="1" applyFill="1" applyBorder="1" applyAlignment="1" applyProtection="1">
      <alignment horizontal="distributed" vertical="center"/>
      <protection locked="0"/>
    </xf>
    <xf numFmtId="3" fontId="6" fillId="0" borderId="27" xfId="0" applyNumberFormat="1" applyFont="1" applyFill="1" applyBorder="1" applyAlignment="1" applyProtection="1">
      <alignment horizontal="distributed" vertical="center"/>
      <protection locked="0"/>
    </xf>
    <xf numFmtId="3" fontId="2" fillId="0" borderId="0" xfId="69" applyNumberFormat="1" applyFont="1" applyFill="1" applyAlignment="1" applyProtection="1">
      <alignment horizontal="distributed" vertical="top"/>
      <protection locked="0"/>
    </xf>
    <xf numFmtId="3" fontId="3" fillId="0" borderId="0" xfId="69" applyNumberFormat="1" applyFont="1" applyFill="1" applyProtection="1">
      <alignment/>
      <protection locked="0"/>
    </xf>
    <xf numFmtId="3" fontId="4" fillId="0" borderId="0" xfId="69" applyNumberFormat="1" applyFont="1" applyFill="1" applyAlignment="1" applyProtection="1">
      <alignment horizontal="right"/>
      <protection locked="0"/>
    </xf>
    <xf numFmtId="3" fontId="4" fillId="0" borderId="12" xfId="69" applyNumberFormat="1" applyFont="1" applyFill="1" applyBorder="1" applyProtection="1">
      <alignment/>
      <protection locked="0"/>
    </xf>
    <xf numFmtId="3" fontId="4" fillId="0" borderId="13" xfId="69" applyNumberFormat="1" applyFont="1" applyFill="1" applyBorder="1" applyProtection="1">
      <alignment/>
      <protection locked="0"/>
    </xf>
    <xf numFmtId="3" fontId="4" fillId="0" borderId="14" xfId="69" applyNumberFormat="1" applyFont="1" applyFill="1" applyBorder="1" applyProtection="1">
      <alignment/>
      <protection locked="0"/>
    </xf>
    <xf numFmtId="3" fontId="6" fillId="0" borderId="0" xfId="69" applyNumberFormat="1" applyFill="1" applyProtection="1">
      <alignment/>
      <protection locked="0"/>
    </xf>
    <xf numFmtId="3" fontId="4" fillId="0" borderId="18" xfId="69" applyNumberFormat="1" applyFont="1" applyFill="1" applyBorder="1" applyAlignment="1" applyProtection="1">
      <alignment horizontal="center"/>
      <protection locked="0"/>
    </xf>
    <xf numFmtId="3" fontId="4" fillId="0" borderId="19" xfId="69" applyNumberFormat="1" applyFont="1" applyFill="1" applyBorder="1" applyProtection="1">
      <alignment/>
      <protection locked="0"/>
    </xf>
    <xf numFmtId="3" fontId="4" fillId="0" borderId="20" xfId="69" applyNumberFormat="1" applyFont="1" applyFill="1" applyBorder="1" applyProtection="1">
      <alignment/>
      <protection locked="0"/>
    </xf>
    <xf numFmtId="3" fontId="4" fillId="0" borderId="21" xfId="69" applyNumberFormat="1" applyFont="1" applyFill="1" applyBorder="1" applyProtection="1">
      <alignment/>
      <protection locked="0"/>
    </xf>
    <xf numFmtId="3" fontId="4" fillId="0" borderId="22" xfId="69" applyNumberFormat="1" applyFont="1" applyFill="1" applyBorder="1" applyAlignment="1" applyProtection="1">
      <alignment horizontal="center" vertical="center"/>
      <protection locked="0"/>
    </xf>
    <xf numFmtId="3" fontId="4" fillId="0" borderId="16" xfId="69" applyNumberFormat="1" applyFont="1" applyFill="1" applyBorder="1" applyAlignment="1" applyProtection="1">
      <alignment horizontal="centerContinuous" vertical="center"/>
      <protection locked="0"/>
    </xf>
    <xf numFmtId="3" fontId="4" fillId="0" borderId="17" xfId="69" applyNumberFormat="1" applyFont="1" applyFill="1" applyBorder="1" applyAlignment="1" applyProtection="1">
      <alignment horizontal="centerContinuous" vertical="center"/>
      <protection locked="0"/>
    </xf>
    <xf numFmtId="3" fontId="3" fillId="0" borderId="18" xfId="69" applyFont="1" applyFill="1" applyBorder="1" applyAlignment="1" applyProtection="1">
      <alignment horizontal="right" vertical="center"/>
      <protection locked="0"/>
    </xf>
    <xf numFmtId="3" fontId="3" fillId="0" borderId="18" xfId="69" applyNumberFormat="1" applyFont="1" applyFill="1" applyBorder="1" applyAlignment="1" applyProtection="1">
      <alignment horizontal="right" vertical="center"/>
      <protection locked="0"/>
    </xf>
    <xf numFmtId="3" fontId="3" fillId="0" borderId="17" xfId="69" applyFont="1" applyFill="1" applyBorder="1" applyAlignment="1" applyProtection="1">
      <alignment horizontal="right" vertical="center"/>
      <protection locked="0"/>
    </xf>
    <xf numFmtId="3" fontId="4" fillId="0" borderId="23" xfId="69" applyNumberFormat="1" applyFont="1" applyFill="1" applyBorder="1" applyAlignment="1" applyProtection="1">
      <alignment horizontal="centerContinuous" vertical="center"/>
      <protection locked="0"/>
    </xf>
    <xf numFmtId="3" fontId="4" fillId="0" borderId="24" xfId="69" applyNumberFormat="1" applyFont="1" applyFill="1" applyBorder="1" applyAlignment="1" applyProtection="1">
      <alignment horizontal="centerContinuous" vertical="center"/>
      <protection locked="0"/>
    </xf>
    <xf numFmtId="3" fontId="4" fillId="0" borderId="16" xfId="69" applyNumberFormat="1" applyFont="1" applyFill="1" applyBorder="1" applyAlignment="1" applyProtection="1">
      <alignment horizontal="distributed" vertical="center"/>
      <protection locked="0"/>
    </xf>
    <xf numFmtId="3" fontId="4" fillId="0" borderId="17" xfId="69" applyNumberFormat="1" applyFont="1" applyFill="1" applyBorder="1" applyAlignment="1" applyProtection="1">
      <alignment horizontal="right" vertical="center"/>
      <protection locked="0"/>
    </xf>
    <xf numFmtId="3" fontId="4" fillId="0" borderId="19" xfId="69" applyNumberFormat="1" applyFont="1" applyFill="1" applyBorder="1" applyAlignment="1" applyProtection="1">
      <alignment horizontal="distributed" vertical="center"/>
      <protection locked="0"/>
    </xf>
    <xf numFmtId="3" fontId="4" fillId="0" borderId="20" xfId="69" applyNumberFormat="1" applyFont="1" applyFill="1" applyBorder="1" applyAlignment="1" applyProtection="1">
      <alignment horizontal="right" vertical="center"/>
      <protection locked="0"/>
    </xf>
    <xf numFmtId="0" fontId="0" fillId="0" borderId="17" xfId="0" applyFill="1" applyBorder="1" applyAlignment="1">
      <alignment horizontal="distributed" vertical="center"/>
    </xf>
    <xf numFmtId="37" fontId="13" fillId="0" borderId="11" xfId="64" applyNumberFormat="1" applyFont="1" applyFill="1" applyBorder="1" applyAlignment="1" applyProtection="1">
      <alignment horizontal="distributed" vertical="center"/>
      <protection locked="0"/>
    </xf>
    <xf numFmtId="37" fontId="8" fillId="0" borderId="11" xfId="64" applyNumberFormat="1" applyFont="1" applyFill="1" applyBorder="1" applyProtection="1">
      <alignment/>
      <protection locked="0"/>
    </xf>
    <xf numFmtId="0" fontId="8" fillId="0" borderId="0" xfId="64" applyFont="1" applyFill="1" applyProtection="1">
      <alignment/>
      <protection locked="0"/>
    </xf>
    <xf numFmtId="37" fontId="14" fillId="0" borderId="29" xfId="64" applyNumberFormat="1" applyFont="1" applyFill="1" applyBorder="1" applyProtection="1">
      <alignment/>
      <protection locked="0"/>
    </xf>
    <xf numFmtId="37" fontId="14" fillId="0" borderId="0" xfId="64" applyNumberFormat="1" applyFont="1" applyFill="1" applyProtection="1">
      <alignment/>
      <protection locked="0"/>
    </xf>
    <xf numFmtId="3" fontId="14" fillId="0" borderId="15" xfId="64" applyNumberFormat="1" applyFont="1" applyFill="1" applyBorder="1" applyAlignment="1" applyProtection="1">
      <alignment horizontal="center" vertical="center"/>
      <protection locked="0"/>
    </xf>
    <xf numFmtId="3" fontId="14" fillId="0" borderId="13" xfId="64" applyNumberFormat="1" applyFont="1" applyFill="1" applyBorder="1" applyAlignment="1" applyProtection="1">
      <alignment horizontal="center" vertical="center"/>
      <protection locked="0"/>
    </xf>
    <xf numFmtId="0" fontId="8" fillId="0" borderId="29" xfId="64" applyFont="1" applyFill="1" applyBorder="1" applyProtection="1">
      <alignment/>
      <protection locked="0"/>
    </xf>
    <xf numFmtId="37" fontId="14" fillId="0" borderId="29" xfId="64" applyNumberFormat="1" applyFont="1" applyFill="1" applyBorder="1" applyAlignment="1" applyProtection="1">
      <alignment horizontal="center"/>
      <protection locked="0"/>
    </xf>
    <xf numFmtId="37" fontId="14" fillId="0" borderId="30" xfId="64" applyNumberFormat="1" applyFont="1" applyFill="1" applyBorder="1" applyAlignment="1" applyProtection="1">
      <alignment horizontal="center"/>
      <protection locked="0"/>
    </xf>
    <xf numFmtId="37" fontId="14" fillId="0" borderId="29" xfId="64" applyNumberFormat="1" applyFont="1" applyFill="1" applyBorder="1" applyAlignment="1" applyProtection="1">
      <alignment horizontal="center"/>
      <protection locked="0"/>
    </xf>
    <xf numFmtId="3" fontId="14" fillId="0" borderId="19" xfId="64" applyNumberFormat="1" applyFont="1" applyFill="1" applyBorder="1" applyAlignment="1" applyProtection="1">
      <alignment horizontal="center" vertical="center"/>
      <protection locked="0"/>
    </xf>
    <xf numFmtId="3" fontId="14" fillId="0" borderId="10" xfId="64" applyNumberFormat="1" applyFont="1" applyFill="1" applyBorder="1" applyAlignment="1" applyProtection="1">
      <alignment horizontal="center" vertical="center"/>
      <protection locked="0"/>
    </xf>
    <xf numFmtId="3" fontId="14" fillId="0" borderId="20" xfId="64" applyNumberFormat="1" applyFont="1" applyFill="1" applyBorder="1" applyAlignment="1" applyProtection="1">
      <alignment horizontal="center" vertical="center"/>
      <protection locked="0"/>
    </xf>
    <xf numFmtId="37" fontId="14" fillId="0" borderId="31" xfId="64" applyNumberFormat="1" applyFont="1" applyFill="1" applyBorder="1" applyProtection="1">
      <alignment/>
      <protection locked="0"/>
    </xf>
    <xf numFmtId="37" fontId="14" fillId="0" borderId="11" xfId="64" applyNumberFormat="1" applyFont="1" applyFill="1" applyBorder="1" applyProtection="1">
      <alignment/>
      <protection locked="0"/>
    </xf>
    <xf numFmtId="37" fontId="14" fillId="0" borderId="31" xfId="64" applyNumberFormat="1" applyFont="1" applyFill="1" applyBorder="1" applyAlignment="1" applyProtection="1">
      <alignment horizontal="center"/>
      <protection locked="0"/>
    </xf>
    <xf numFmtId="37" fontId="14" fillId="0" borderId="32" xfId="64" applyNumberFormat="1" applyFont="1" applyFill="1" applyBorder="1" applyAlignment="1" applyProtection="1">
      <alignment horizontal="center"/>
      <protection locked="0"/>
    </xf>
    <xf numFmtId="37" fontId="8" fillId="0" borderId="29" xfId="64" applyNumberFormat="1" applyFont="1" applyFill="1" applyBorder="1" applyProtection="1">
      <alignment/>
      <protection locked="0"/>
    </xf>
    <xf numFmtId="37" fontId="8" fillId="0" borderId="0" xfId="64" applyNumberFormat="1" applyFont="1" applyFill="1" applyProtection="1">
      <alignment/>
      <protection locked="0"/>
    </xf>
    <xf numFmtId="37" fontId="9" fillId="0" borderId="29" xfId="64" applyNumberFormat="1" applyFont="1" applyFill="1" applyBorder="1" applyAlignment="1" applyProtection="1">
      <alignment horizontal="right"/>
      <protection locked="0"/>
    </xf>
    <xf numFmtId="37" fontId="8" fillId="0" borderId="29" xfId="64" applyNumberFormat="1" applyFont="1" applyFill="1" applyBorder="1" applyAlignment="1" applyProtection="1">
      <alignment horizontal="right"/>
      <protection locked="0"/>
    </xf>
    <xf numFmtId="37" fontId="9" fillId="0" borderId="33" xfId="64" applyNumberFormat="1" applyFont="1" applyFill="1" applyBorder="1" applyAlignment="1" applyProtection="1">
      <alignment horizontal="right"/>
      <protection locked="0"/>
    </xf>
    <xf numFmtId="176" fontId="9" fillId="0" borderId="25" xfId="0" applyNumberFormat="1" applyFont="1" applyFill="1" applyBorder="1" applyAlignment="1" applyProtection="1">
      <alignment vertical="center"/>
      <protection/>
    </xf>
    <xf numFmtId="176" fontId="3" fillId="0" borderId="34" xfId="0" applyNumberFormat="1" applyFont="1" applyFill="1" applyBorder="1" applyAlignment="1" applyProtection="1">
      <alignment vertical="center"/>
      <protection locked="0"/>
    </xf>
    <xf numFmtId="3" fontId="6" fillId="0" borderId="35" xfId="65" applyNumberFormat="1" applyFont="1" applyFill="1" applyBorder="1" applyAlignment="1" applyProtection="1">
      <alignment horizontal="distributed" vertical="center"/>
      <protection locked="0"/>
    </xf>
    <xf numFmtId="3" fontId="6" fillId="0" borderId="36" xfId="0" applyNumberFormat="1" applyFont="1" applyFill="1" applyBorder="1" applyAlignment="1" applyProtection="1">
      <alignment horizontal="distributed" vertical="center"/>
      <protection locked="0"/>
    </xf>
    <xf numFmtId="176" fontId="3" fillId="0" borderId="37" xfId="0" applyNumberFormat="1" applyFont="1" applyFill="1" applyBorder="1" applyAlignment="1" applyProtection="1">
      <alignment vertical="center"/>
      <protection/>
    </xf>
    <xf numFmtId="3" fontId="6" fillId="0" borderId="16" xfId="65" applyNumberFormat="1" applyFont="1" applyFill="1" applyBorder="1" applyAlignment="1" applyProtection="1">
      <alignment horizontal="left" vertical="center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16" fillId="0" borderId="31" xfId="65" applyNumberFormat="1" applyFont="1" applyFill="1" applyBorder="1" applyAlignment="1" applyProtection="1">
      <alignment horizontal="distributed" vertical="center"/>
      <protection locked="0"/>
    </xf>
    <xf numFmtId="0" fontId="0" fillId="0" borderId="38" xfId="0" applyFill="1" applyBorder="1" applyAlignment="1">
      <alignment/>
    </xf>
    <xf numFmtId="176" fontId="3" fillId="0" borderId="39" xfId="0" applyNumberFormat="1" applyFont="1" applyFill="1" applyBorder="1" applyAlignment="1" applyProtection="1">
      <alignment vertical="center"/>
      <protection locked="0"/>
    </xf>
    <xf numFmtId="176" fontId="3" fillId="0" borderId="39" xfId="0" applyNumberFormat="1" applyFont="1" applyFill="1" applyBorder="1" applyAlignment="1" applyProtection="1">
      <alignment vertical="center"/>
      <protection/>
    </xf>
    <xf numFmtId="37" fontId="8" fillId="0" borderId="0" xfId="64" applyNumberFormat="1" applyFont="1" applyFill="1" applyBorder="1" applyAlignment="1" applyProtection="1">
      <alignment horizontal="left"/>
      <protection locked="0"/>
    </xf>
    <xf numFmtId="3" fontId="2" fillId="0" borderId="0" xfId="68" applyNumberFormat="1" applyFont="1" applyFill="1" applyAlignment="1" applyProtection="1">
      <alignment horizontal="distributed" vertical="top"/>
      <protection locked="0"/>
    </xf>
    <xf numFmtId="3" fontId="3" fillId="0" borderId="0" xfId="68" applyNumberFormat="1" applyFont="1" applyFill="1" applyProtection="1">
      <alignment/>
      <protection locked="0"/>
    </xf>
    <xf numFmtId="3" fontId="4" fillId="0" borderId="0" xfId="68" applyNumberFormat="1" applyFont="1" applyFill="1" applyProtection="1">
      <alignment/>
      <protection locked="0"/>
    </xf>
    <xf numFmtId="3" fontId="4" fillId="0" borderId="12" xfId="68" applyNumberFormat="1" applyFont="1" applyFill="1" applyBorder="1" applyProtection="1">
      <alignment/>
      <protection locked="0"/>
    </xf>
    <xf numFmtId="3" fontId="4" fillId="0" borderId="13" xfId="68" applyNumberFormat="1" applyFont="1" applyFill="1" applyBorder="1" applyProtection="1">
      <alignment/>
      <protection locked="0"/>
    </xf>
    <xf numFmtId="3" fontId="4" fillId="0" borderId="14" xfId="68" applyNumberFormat="1" applyFont="1" applyFill="1" applyBorder="1" applyProtection="1">
      <alignment/>
      <protection locked="0"/>
    </xf>
    <xf numFmtId="3" fontId="6" fillId="0" borderId="0" xfId="68" applyNumberFormat="1" applyFill="1" applyProtection="1">
      <alignment/>
      <protection locked="0"/>
    </xf>
    <xf numFmtId="3" fontId="4" fillId="0" borderId="16" xfId="68" applyNumberFormat="1" applyFont="1" applyFill="1" applyBorder="1" applyAlignment="1" applyProtection="1">
      <alignment horizontal="centerContinuous"/>
      <protection locked="0"/>
    </xf>
    <xf numFmtId="3" fontId="4" fillId="0" borderId="17" xfId="68" applyNumberFormat="1" applyFont="1" applyFill="1" applyBorder="1" applyAlignment="1" applyProtection="1">
      <alignment horizontal="centerContinuous"/>
      <protection locked="0"/>
    </xf>
    <xf numFmtId="3" fontId="4" fillId="0" borderId="18" xfId="68" applyNumberFormat="1" applyFont="1" applyFill="1" applyBorder="1" applyAlignment="1" applyProtection="1">
      <alignment horizontal="center"/>
      <protection locked="0"/>
    </xf>
    <xf numFmtId="3" fontId="4" fillId="0" borderId="19" xfId="68" applyNumberFormat="1" applyFont="1" applyFill="1" applyBorder="1" applyProtection="1">
      <alignment/>
      <protection locked="0"/>
    </xf>
    <xf numFmtId="3" fontId="4" fillId="0" borderId="20" xfId="68" applyNumberFormat="1" applyFont="1" applyFill="1" applyBorder="1" applyProtection="1">
      <alignment/>
      <protection locked="0"/>
    </xf>
    <xf numFmtId="3" fontId="4" fillId="0" borderId="21" xfId="68" applyNumberFormat="1" applyFont="1" applyFill="1" applyBorder="1" applyProtection="1">
      <alignment/>
      <protection locked="0"/>
    </xf>
    <xf numFmtId="3" fontId="4" fillId="0" borderId="22" xfId="68" applyNumberFormat="1" applyFont="1" applyFill="1" applyBorder="1" applyAlignment="1" applyProtection="1">
      <alignment horizontal="center" vertical="center"/>
      <protection locked="0"/>
    </xf>
    <xf numFmtId="3" fontId="4" fillId="0" borderId="16" xfId="68" applyNumberFormat="1" applyFont="1" applyFill="1" applyBorder="1" applyAlignment="1" applyProtection="1">
      <alignment horizontal="centerContinuous" vertical="center"/>
      <protection locked="0"/>
    </xf>
    <xf numFmtId="3" fontId="4" fillId="0" borderId="17" xfId="68" applyNumberFormat="1" applyFont="1" applyFill="1" applyBorder="1" applyAlignment="1" applyProtection="1">
      <alignment horizontal="centerContinuous" vertical="center"/>
      <protection locked="0"/>
    </xf>
    <xf numFmtId="3" fontId="3" fillId="0" borderId="18" xfId="68" applyFont="1" applyFill="1" applyBorder="1" applyAlignment="1" applyProtection="1">
      <alignment horizontal="right" vertical="center"/>
      <protection locked="0"/>
    </xf>
    <xf numFmtId="3" fontId="3" fillId="0" borderId="18" xfId="68" applyNumberFormat="1" applyFont="1" applyFill="1" applyBorder="1" applyAlignment="1" applyProtection="1">
      <alignment horizontal="right" vertical="center"/>
      <protection locked="0"/>
    </xf>
    <xf numFmtId="3" fontId="3" fillId="0" borderId="17" xfId="68" applyFont="1" applyFill="1" applyBorder="1" applyAlignment="1" applyProtection="1">
      <alignment horizontal="right" vertical="center"/>
      <protection locked="0"/>
    </xf>
    <xf numFmtId="3" fontId="4" fillId="0" borderId="23" xfId="68" applyNumberFormat="1" applyFont="1" applyFill="1" applyBorder="1" applyAlignment="1" applyProtection="1">
      <alignment horizontal="distributed" vertical="center"/>
      <protection locked="0"/>
    </xf>
    <xf numFmtId="3" fontId="0" fillId="0" borderId="24" xfId="0" applyNumberFormat="1" applyFill="1" applyBorder="1" applyAlignment="1" applyProtection="1">
      <alignment horizontal="distributed" vertical="center"/>
      <protection locked="0"/>
    </xf>
    <xf numFmtId="3" fontId="4" fillId="0" borderId="16" xfId="68" applyNumberFormat="1" applyFont="1" applyFill="1" applyBorder="1" applyAlignment="1" applyProtection="1">
      <alignment horizontal="distributed" vertical="center"/>
      <protection locked="0"/>
    </xf>
    <xf numFmtId="3" fontId="4" fillId="0" borderId="26" xfId="68" applyNumberFormat="1" applyFont="1" applyFill="1" applyBorder="1" applyAlignment="1" applyProtection="1">
      <alignment horizontal="distributed" vertical="center"/>
      <protection locked="0"/>
    </xf>
    <xf numFmtId="3" fontId="0" fillId="0" borderId="27" xfId="0" applyNumberFormat="1" applyFill="1" applyBorder="1" applyAlignment="1" applyProtection="1">
      <alignment horizontal="distributed" vertical="center"/>
      <protection locked="0"/>
    </xf>
    <xf numFmtId="176" fontId="3" fillId="0" borderId="40" xfId="0" applyNumberFormat="1" applyFont="1" applyFill="1" applyBorder="1" applyAlignment="1" applyProtection="1">
      <alignment vertical="center"/>
      <protection locked="0"/>
    </xf>
    <xf numFmtId="3" fontId="2" fillId="0" borderId="0" xfId="67" applyNumberFormat="1" applyFont="1" applyFill="1" applyAlignment="1" applyProtection="1">
      <alignment horizontal="distributed" vertical="top"/>
      <protection locked="0"/>
    </xf>
    <xf numFmtId="3" fontId="3" fillId="0" borderId="0" xfId="67" applyNumberFormat="1" applyFont="1" applyFill="1" applyProtection="1">
      <alignment/>
      <protection locked="0"/>
    </xf>
    <xf numFmtId="3" fontId="4" fillId="0" borderId="0" xfId="67" applyNumberFormat="1" applyFont="1" applyFill="1" applyProtection="1">
      <alignment/>
      <protection locked="0"/>
    </xf>
    <xf numFmtId="3" fontId="4" fillId="0" borderId="12" xfId="67" applyNumberFormat="1" applyFont="1" applyFill="1" applyBorder="1" applyProtection="1">
      <alignment/>
      <protection locked="0"/>
    </xf>
    <xf numFmtId="3" fontId="4" fillId="0" borderId="13" xfId="67" applyNumberFormat="1" applyFont="1" applyFill="1" applyBorder="1" applyProtection="1">
      <alignment/>
      <protection locked="0"/>
    </xf>
    <xf numFmtId="3" fontId="4" fillId="0" borderId="14" xfId="67" applyNumberFormat="1" applyFont="1" applyFill="1" applyBorder="1" applyProtection="1">
      <alignment/>
      <protection locked="0"/>
    </xf>
    <xf numFmtId="3" fontId="6" fillId="0" borderId="0" xfId="67" applyNumberFormat="1" applyFill="1" applyProtection="1">
      <alignment/>
      <protection locked="0"/>
    </xf>
    <xf numFmtId="3" fontId="4" fillId="0" borderId="16" xfId="67" applyNumberFormat="1" applyFont="1" applyFill="1" applyBorder="1" applyAlignment="1" applyProtection="1">
      <alignment horizontal="centerContinuous"/>
      <protection locked="0"/>
    </xf>
    <xf numFmtId="3" fontId="4" fillId="0" borderId="17" xfId="67" applyNumberFormat="1" applyFont="1" applyFill="1" applyBorder="1" applyAlignment="1" applyProtection="1">
      <alignment horizontal="centerContinuous"/>
      <protection locked="0"/>
    </xf>
    <xf numFmtId="3" fontId="4" fillId="0" borderId="18" xfId="67" applyNumberFormat="1" applyFont="1" applyFill="1" applyBorder="1" applyAlignment="1" applyProtection="1">
      <alignment horizontal="center"/>
      <protection locked="0"/>
    </xf>
    <xf numFmtId="3" fontId="4" fillId="0" borderId="19" xfId="67" applyNumberFormat="1" applyFont="1" applyFill="1" applyBorder="1" applyProtection="1">
      <alignment/>
      <protection locked="0"/>
    </xf>
    <xf numFmtId="3" fontId="4" fillId="0" borderId="20" xfId="67" applyNumberFormat="1" applyFont="1" applyFill="1" applyBorder="1" applyProtection="1">
      <alignment/>
      <protection locked="0"/>
    </xf>
    <xf numFmtId="3" fontId="4" fillId="0" borderId="21" xfId="67" applyNumberFormat="1" applyFont="1" applyFill="1" applyBorder="1" applyProtection="1">
      <alignment/>
      <protection locked="0"/>
    </xf>
    <xf numFmtId="3" fontId="4" fillId="0" borderId="22" xfId="67" applyNumberFormat="1" applyFont="1" applyFill="1" applyBorder="1" applyAlignment="1" applyProtection="1">
      <alignment horizontal="center" vertical="center"/>
      <protection locked="0"/>
    </xf>
    <xf numFmtId="3" fontId="4" fillId="0" borderId="16" xfId="67" applyNumberFormat="1" applyFont="1" applyFill="1" applyBorder="1" applyAlignment="1" applyProtection="1">
      <alignment horizontal="centerContinuous" vertical="center"/>
      <protection locked="0"/>
    </xf>
    <xf numFmtId="3" fontId="4" fillId="0" borderId="17" xfId="67" applyNumberFormat="1" applyFont="1" applyFill="1" applyBorder="1" applyAlignment="1" applyProtection="1">
      <alignment horizontal="centerContinuous" vertical="center"/>
      <protection locked="0"/>
    </xf>
    <xf numFmtId="3" fontId="3" fillId="0" borderId="18" xfId="67" applyFont="1" applyFill="1" applyBorder="1" applyAlignment="1" applyProtection="1">
      <alignment horizontal="right" vertical="center"/>
      <protection locked="0"/>
    </xf>
    <xf numFmtId="3" fontId="3" fillId="0" borderId="18" xfId="67" applyNumberFormat="1" applyFont="1" applyFill="1" applyBorder="1" applyAlignment="1" applyProtection="1">
      <alignment horizontal="right" vertical="center"/>
      <protection locked="0"/>
    </xf>
    <xf numFmtId="3" fontId="3" fillId="0" borderId="17" xfId="67" applyFont="1" applyFill="1" applyBorder="1" applyAlignment="1" applyProtection="1">
      <alignment horizontal="right" vertical="center"/>
      <protection locked="0"/>
    </xf>
    <xf numFmtId="3" fontId="2" fillId="0" borderId="0" xfId="66" applyNumberFormat="1" applyFont="1" applyFill="1" applyAlignment="1" applyProtection="1">
      <alignment horizontal="distributed" vertical="top"/>
      <protection locked="0"/>
    </xf>
    <xf numFmtId="3" fontId="3" fillId="0" borderId="0" xfId="66" applyNumberFormat="1" applyFont="1" applyFill="1" applyProtection="1">
      <alignment/>
      <protection locked="0"/>
    </xf>
    <xf numFmtId="3" fontId="4" fillId="0" borderId="0" xfId="66" applyNumberFormat="1" applyFont="1" applyFill="1" applyProtection="1">
      <alignment/>
      <protection locked="0"/>
    </xf>
    <xf numFmtId="3" fontId="4" fillId="0" borderId="12" xfId="66" applyNumberFormat="1" applyFont="1" applyFill="1" applyBorder="1" applyProtection="1">
      <alignment/>
      <protection locked="0"/>
    </xf>
    <xf numFmtId="3" fontId="4" fillId="0" borderId="13" xfId="66" applyNumberFormat="1" applyFont="1" applyFill="1" applyBorder="1" applyProtection="1">
      <alignment/>
      <protection locked="0"/>
    </xf>
    <xf numFmtId="3" fontId="4" fillId="0" borderId="14" xfId="66" applyNumberFormat="1" applyFont="1" applyFill="1" applyBorder="1" applyProtection="1">
      <alignment/>
      <protection locked="0"/>
    </xf>
    <xf numFmtId="3" fontId="6" fillId="0" borderId="0" xfId="66" applyNumberFormat="1" applyFill="1" applyProtection="1">
      <alignment/>
      <protection locked="0"/>
    </xf>
    <xf numFmtId="3" fontId="4" fillId="0" borderId="16" xfId="66" applyNumberFormat="1" applyFont="1" applyFill="1" applyBorder="1" applyAlignment="1" applyProtection="1">
      <alignment horizontal="centerContinuous"/>
      <protection locked="0"/>
    </xf>
    <xf numFmtId="3" fontId="4" fillId="0" borderId="17" xfId="66" applyNumberFormat="1" applyFont="1" applyFill="1" applyBorder="1" applyAlignment="1" applyProtection="1">
      <alignment horizontal="centerContinuous"/>
      <protection locked="0"/>
    </xf>
    <xf numFmtId="3" fontId="4" fillId="0" borderId="18" xfId="66" applyNumberFormat="1" applyFont="1" applyFill="1" applyBorder="1" applyAlignment="1" applyProtection="1">
      <alignment horizontal="center"/>
      <protection locked="0"/>
    </xf>
    <xf numFmtId="3" fontId="4" fillId="0" borderId="19" xfId="66" applyNumberFormat="1" applyFont="1" applyFill="1" applyBorder="1" applyProtection="1">
      <alignment/>
      <protection locked="0"/>
    </xf>
    <xf numFmtId="3" fontId="4" fillId="0" borderId="20" xfId="66" applyNumberFormat="1" applyFont="1" applyFill="1" applyBorder="1" applyProtection="1">
      <alignment/>
      <protection locked="0"/>
    </xf>
    <xf numFmtId="3" fontId="4" fillId="0" borderId="21" xfId="66" applyNumberFormat="1" applyFont="1" applyFill="1" applyBorder="1" applyProtection="1">
      <alignment/>
      <protection locked="0"/>
    </xf>
    <xf numFmtId="3" fontId="4" fillId="0" borderId="22" xfId="66" applyNumberFormat="1" applyFont="1" applyFill="1" applyBorder="1" applyAlignment="1" applyProtection="1">
      <alignment horizontal="center" vertical="center"/>
      <protection locked="0"/>
    </xf>
    <xf numFmtId="3" fontId="4" fillId="0" borderId="16" xfId="66" applyNumberFormat="1" applyFont="1" applyFill="1" applyBorder="1" applyAlignment="1" applyProtection="1">
      <alignment horizontal="centerContinuous" vertical="center"/>
      <protection locked="0"/>
    </xf>
    <xf numFmtId="3" fontId="4" fillId="0" borderId="17" xfId="66" applyNumberFormat="1" applyFont="1" applyFill="1" applyBorder="1" applyAlignment="1" applyProtection="1">
      <alignment horizontal="centerContinuous" vertical="center"/>
      <protection locked="0"/>
    </xf>
    <xf numFmtId="3" fontId="3" fillId="0" borderId="18" xfId="66" applyFont="1" applyFill="1" applyBorder="1" applyAlignment="1" applyProtection="1">
      <alignment horizontal="right" vertical="center"/>
      <protection locked="0"/>
    </xf>
    <xf numFmtId="3" fontId="3" fillId="0" borderId="18" xfId="66" applyNumberFormat="1" applyFont="1" applyFill="1" applyBorder="1" applyAlignment="1" applyProtection="1">
      <alignment horizontal="right" vertical="center"/>
      <protection locked="0"/>
    </xf>
    <xf numFmtId="3" fontId="3" fillId="0" borderId="17" xfId="66" applyFont="1" applyFill="1" applyBorder="1" applyAlignment="1" applyProtection="1">
      <alignment horizontal="right" vertical="center"/>
      <protection locked="0"/>
    </xf>
    <xf numFmtId="3" fontId="2" fillId="0" borderId="0" xfId="60" applyNumberFormat="1" applyFont="1" applyFill="1" applyAlignment="1" applyProtection="1">
      <alignment horizontal="distributed" vertical="top"/>
      <protection locked="0"/>
    </xf>
    <xf numFmtId="3" fontId="3" fillId="0" borderId="0" xfId="60" applyNumberFormat="1" applyFont="1" applyFill="1" applyProtection="1">
      <alignment/>
      <protection locked="0"/>
    </xf>
    <xf numFmtId="3" fontId="4" fillId="0" borderId="0" xfId="60" applyNumberFormat="1" applyFont="1" applyFill="1" applyProtection="1">
      <alignment/>
      <protection locked="0"/>
    </xf>
    <xf numFmtId="3" fontId="4" fillId="0" borderId="12" xfId="60" applyNumberFormat="1" applyFont="1" applyFill="1" applyBorder="1" applyAlignment="1" applyProtection="1">
      <alignment horizontal="distributed"/>
      <protection locked="0"/>
    </xf>
    <xf numFmtId="3" fontId="4" fillId="0" borderId="13" xfId="60" applyNumberFormat="1" applyFont="1" applyFill="1" applyBorder="1" applyProtection="1">
      <alignment/>
      <protection locked="0"/>
    </xf>
    <xf numFmtId="3" fontId="4" fillId="0" borderId="14" xfId="60" applyNumberFormat="1" applyFont="1" applyFill="1" applyBorder="1" applyProtection="1">
      <alignment/>
      <protection locked="0"/>
    </xf>
    <xf numFmtId="0" fontId="9" fillId="0" borderId="0" xfId="60" applyFont="1" applyFill="1" applyProtection="1">
      <alignment/>
      <protection locked="0"/>
    </xf>
    <xf numFmtId="3" fontId="4" fillId="0" borderId="16" xfId="60" applyNumberFormat="1" applyFont="1" applyFill="1" applyBorder="1" applyAlignment="1" applyProtection="1">
      <alignment horizontal="center"/>
      <protection locked="0"/>
    </xf>
    <xf numFmtId="3" fontId="4" fillId="0" borderId="17" xfId="60" applyNumberFormat="1" applyFont="1" applyFill="1" applyBorder="1" applyAlignment="1" applyProtection="1">
      <alignment horizontal="center"/>
      <protection locked="0"/>
    </xf>
    <xf numFmtId="3" fontId="4" fillId="0" borderId="18" xfId="60" applyNumberFormat="1" applyFont="1" applyFill="1" applyBorder="1" applyAlignment="1" applyProtection="1">
      <alignment horizontal="center"/>
      <protection locked="0"/>
    </xf>
    <xf numFmtId="3" fontId="4" fillId="0" borderId="19" xfId="60" applyNumberFormat="1" applyFont="1" applyFill="1" applyBorder="1" applyAlignment="1" applyProtection="1">
      <alignment horizontal="distributed"/>
      <protection locked="0"/>
    </xf>
    <xf numFmtId="3" fontId="4" fillId="0" borderId="20" xfId="60" applyNumberFormat="1" applyFont="1" applyFill="1" applyBorder="1" applyProtection="1">
      <alignment/>
      <protection locked="0"/>
    </xf>
    <xf numFmtId="3" fontId="4" fillId="0" borderId="21" xfId="60" applyNumberFormat="1" applyFont="1" applyFill="1" applyBorder="1" applyProtection="1">
      <alignment/>
      <protection locked="0"/>
    </xf>
    <xf numFmtId="3" fontId="4" fillId="0" borderId="22" xfId="60" applyNumberFormat="1" applyFont="1" applyFill="1" applyBorder="1" applyAlignment="1" applyProtection="1">
      <alignment horizontal="center" vertical="center"/>
      <protection locked="0"/>
    </xf>
    <xf numFmtId="3" fontId="4" fillId="0" borderId="16" xfId="60" applyNumberFormat="1" applyFont="1" applyFill="1" applyBorder="1" applyAlignment="1" applyProtection="1">
      <alignment horizontal="distributed" vertical="center"/>
      <protection locked="0"/>
    </xf>
    <xf numFmtId="3" fontId="4" fillId="0" borderId="17" xfId="60" applyNumberFormat="1" applyFont="1" applyFill="1" applyBorder="1" applyAlignment="1" applyProtection="1">
      <alignment horizontal="centerContinuous" vertical="center"/>
      <protection locked="0"/>
    </xf>
    <xf numFmtId="176" fontId="4" fillId="0" borderId="18" xfId="60" applyNumberFormat="1" applyFont="1" applyFill="1" applyBorder="1" applyAlignment="1" applyProtection="1">
      <alignment horizontal="right" vertical="center"/>
      <protection locked="0"/>
    </xf>
    <xf numFmtId="176" fontId="4" fillId="0" borderId="17" xfId="60" applyNumberFormat="1" applyFont="1" applyFill="1" applyBorder="1" applyAlignment="1" applyProtection="1">
      <alignment horizontal="right" vertical="center"/>
      <protection locked="0"/>
    </xf>
    <xf numFmtId="176" fontId="3" fillId="0" borderId="18" xfId="60" applyNumberFormat="1" applyFont="1" applyFill="1" applyBorder="1" applyAlignment="1" applyProtection="1">
      <alignment vertical="center"/>
      <protection locked="0"/>
    </xf>
    <xf numFmtId="176" fontId="3" fillId="0" borderId="17" xfId="60" applyNumberFormat="1" applyFont="1" applyFill="1" applyBorder="1" applyAlignment="1" applyProtection="1">
      <alignment vertical="center"/>
      <protection locked="0"/>
    </xf>
    <xf numFmtId="3" fontId="4" fillId="0" borderId="41" xfId="0" applyNumberFormat="1" applyFont="1" applyFill="1" applyBorder="1" applyAlignment="1" applyProtection="1">
      <alignment horizontal="distributed" vertical="center"/>
      <protection locked="0"/>
    </xf>
    <xf numFmtId="3" fontId="0" fillId="0" borderId="42" xfId="0" applyNumberFormat="1" applyFill="1" applyBorder="1" applyAlignment="1" applyProtection="1">
      <alignment horizontal="distributed" vertical="center"/>
      <protection locked="0"/>
    </xf>
    <xf numFmtId="176" fontId="3" fillId="0" borderId="43" xfId="0" applyNumberFormat="1" applyFont="1" applyFill="1" applyBorder="1" applyAlignment="1" applyProtection="1">
      <alignment vertical="center"/>
      <protection/>
    </xf>
    <xf numFmtId="176" fontId="3" fillId="0" borderId="43" xfId="0" applyNumberFormat="1" applyFont="1" applyFill="1" applyBorder="1" applyAlignment="1" applyProtection="1">
      <alignment horizontal="right" vertical="center"/>
      <protection/>
    </xf>
    <xf numFmtId="3" fontId="4" fillId="0" borderId="16" xfId="60" applyNumberFormat="1" applyFont="1" applyFill="1" applyBorder="1" applyAlignment="1" applyProtection="1">
      <alignment horizontal="left" vertical="center"/>
      <protection locked="0"/>
    </xf>
    <xf numFmtId="3" fontId="4" fillId="0" borderId="17" xfId="60" applyNumberFormat="1" applyFont="1" applyFill="1" applyBorder="1" applyAlignment="1" applyProtection="1">
      <alignment horizontal="right" vertical="center"/>
      <protection locked="0"/>
    </xf>
    <xf numFmtId="176" fontId="3" fillId="0" borderId="18" xfId="60" applyNumberFormat="1" applyFont="1" applyFill="1" applyBorder="1" applyAlignment="1" applyProtection="1">
      <alignment vertical="center"/>
      <protection/>
    </xf>
    <xf numFmtId="177" fontId="9" fillId="0" borderId="44" xfId="60" applyNumberFormat="1" applyFont="1" applyFill="1" applyBorder="1" applyProtection="1">
      <alignment/>
      <protection locked="0"/>
    </xf>
    <xf numFmtId="177" fontId="9" fillId="0" borderId="18" xfId="60" applyNumberFormat="1" applyFont="1" applyFill="1" applyBorder="1" applyProtection="1">
      <alignment/>
      <protection locked="0"/>
    </xf>
    <xf numFmtId="3" fontId="4" fillId="0" borderId="16" xfId="60" applyNumberFormat="1" applyFont="1" applyFill="1" applyBorder="1" applyAlignment="1" applyProtection="1">
      <alignment horizontal="distributed" vertical="center"/>
      <protection locked="0"/>
    </xf>
    <xf numFmtId="3" fontId="4" fillId="0" borderId="19" xfId="60" applyNumberFormat="1" applyFont="1" applyFill="1" applyBorder="1" applyAlignment="1" applyProtection="1">
      <alignment horizontal="left" vertical="center"/>
      <protection locked="0"/>
    </xf>
    <xf numFmtId="3" fontId="4" fillId="0" borderId="20" xfId="60" applyNumberFormat="1" applyFont="1" applyFill="1" applyBorder="1" applyAlignment="1" applyProtection="1">
      <alignment horizontal="right" vertical="center"/>
      <protection locked="0"/>
    </xf>
    <xf numFmtId="176" fontId="3" fillId="0" borderId="21" xfId="0" applyNumberFormat="1" applyFont="1" applyFill="1" applyBorder="1" applyAlignment="1" applyProtection="1">
      <alignment vertical="center"/>
      <protection locked="0"/>
    </xf>
    <xf numFmtId="176" fontId="3" fillId="0" borderId="21" xfId="60" applyNumberFormat="1" applyFont="1" applyFill="1" applyBorder="1" applyAlignment="1" applyProtection="1">
      <alignment vertical="center"/>
      <protection/>
    </xf>
    <xf numFmtId="176" fontId="3" fillId="0" borderId="20" xfId="0" applyNumberFormat="1" applyFont="1" applyFill="1" applyBorder="1" applyAlignment="1" applyProtection="1">
      <alignment vertical="center"/>
      <protection locked="0"/>
    </xf>
    <xf numFmtId="3" fontId="10" fillId="0" borderId="0" xfId="60" applyNumberFormat="1" applyFont="1" applyFill="1" applyAlignment="1" applyProtection="1">
      <alignment horizontal="distributed"/>
      <protection locked="0"/>
    </xf>
    <xf numFmtId="3" fontId="10" fillId="0" borderId="0" xfId="60" applyNumberFormat="1" applyFont="1" applyFill="1" applyProtection="1">
      <alignment/>
      <protection locked="0"/>
    </xf>
    <xf numFmtId="3" fontId="4" fillId="0" borderId="12" xfId="68" applyNumberFormat="1" applyFont="1" applyFill="1" applyBorder="1" applyAlignment="1" applyProtection="1">
      <alignment horizontal="distributed"/>
      <protection locked="0"/>
    </xf>
    <xf numFmtId="3" fontId="4" fillId="0" borderId="19" xfId="68" applyNumberFormat="1" applyFont="1" applyFill="1" applyBorder="1" applyAlignment="1" applyProtection="1">
      <alignment horizontal="distributed"/>
      <protection locked="0"/>
    </xf>
    <xf numFmtId="3" fontId="4" fillId="0" borderId="16" xfId="68" applyNumberFormat="1" applyFont="1" applyFill="1" applyBorder="1" applyAlignment="1" applyProtection="1">
      <alignment horizontal="distributed" vertical="center"/>
      <protection locked="0"/>
    </xf>
    <xf numFmtId="3" fontId="4" fillId="0" borderId="24" xfId="68" applyNumberFormat="1" applyFont="1" applyFill="1" applyBorder="1" applyAlignment="1" applyProtection="1">
      <alignment horizontal="distributed" vertical="center"/>
      <protection locked="0"/>
    </xf>
    <xf numFmtId="3" fontId="3" fillId="0" borderId="25" xfId="68" applyFont="1" applyFill="1" applyBorder="1" applyAlignment="1" applyProtection="1">
      <alignment vertical="center"/>
      <protection/>
    </xf>
    <xf numFmtId="3" fontId="3" fillId="0" borderId="18" xfId="68" applyFont="1" applyFill="1" applyBorder="1" applyAlignment="1" applyProtection="1">
      <alignment vertical="center"/>
      <protection locked="0"/>
    </xf>
    <xf numFmtId="3" fontId="3" fillId="0" borderId="18" xfId="68" applyNumberFormat="1" applyFont="1" applyFill="1" applyBorder="1" applyAlignment="1" applyProtection="1">
      <alignment vertical="center"/>
      <protection locked="0"/>
    </xf>
    <xf numFmtId="3" fontId="3" fillId="0" borderId="17" xfId="68" applyFont="1" applyFill="1" applyBorder="1" applyAlignment="1" applyProtection="1">
      <alignment vertical="center"/>
      <protection locked="0"/>
    </xf>
    <xf numFmtId="3" fontId="4" fillId="0" borderId="17" xfId="68" applyNumberFormat="1" applyFont="1" applyFill="1" applyBorder="1" applyAlignment="1" applyProtection="1">
      <alignment horizontal="distributed" vertical="center"/>
      <protection locked="0"/>
    </xf>
    <xf numFmtId="3" fontId="3" fillId="0" borderId="18" xfId="68" applyNumberFormat="1" applyFont="1" applyFill="1" applyBorder="1" applyAlignment="1" applyProtection="1">
      <alignment vertical="center"/>
      <protection/>
    </xf>
    <xf numFmtId="3" fontId="4" fillId="0" borderId="41" xfId="68" applyNumberFormat="1" applyFont="1" applyFill="1" applyBorder="1" applyAlignment="1" applyProtection="1">
      <alignment horizontal="distributed" vertical="center"/>
      <protection locked="0"/>
    </xf>
    <xf numFmtId="3" fontId="4" fillId="0" borderId="42" xfId="68" applyNumberFormat="1" applyFont="1" applyFill="1" applyBorder="1" applyAlignment="1" applyProtection="1">
      <alignment horizontal="distributed" vertical="center"/>
      <protection locked="0"/>
    </xf>
    <xf numFmtId="3" fontId="3" fillId="0" borderId="43" xfId="68" applyFont="1" applyFill="1" applyBorder="1" applyAlignment="1" applyProtection="1">
      <alignment vertical="center"/>
      <protection/>
    </xf>
    <xf numFmtId="3" fontId="3" fillId="0" borderId="43" xfId="68" applyNumberFormat="1" applyFont="1" applyFill="1" applyBorder="1" applyAlignment="1" applyProtection="1">
      <alignment vertical="center"/>
      <protection/>
    </xf>
    <xf numFmtId="3" fontId="11" fillId="0" borderId="16" xfId="68" applyNumberFormat="1" applyFont="1" applyFill="1" applyBorder="1" applyAlignment="1" applyProtection="1">
      <alignment horizontal="distributed" vertical="center"/>
      <protection locked="0"/>
    </xf>
    <xf numFmtId="3" fontId="4" fillId="0" borderId="17" xfId="68" applyNumberFormat="1" applyFont="1" applyFill="1" applyBorder="1" applyAlignment="1" applyProtection="1">
      <alignment horizontal="right" vertical="center"/>
      <protection locked="0"/>
    </xf>
    <xf numFmtId="3" fontId="4" fillId="0" borderId="16" xfId="68" applyNumberFormat="1" applyFont="1" applyFill="1" applyBorder="1" applyAlignment="1" applyProtection="1">
      <alignment horizontal="left" vertical="center"/>
      <protection locked="0"/>
    </xf>
    <xf numFmtId="3" fontId="4" fillId="0" borderId="19" xfId="68" applyNumberFormat="1" applyFont="1" applyFill="1" applyBorder="1" applyAlignment="1" applyProtection="1">
      <alignment horizontal="left" vertical="center"/>
      <protection locked="0"/>
    </xf>
    <xf numFmtId="3" fontId="4" fillId="0" borderId="20" xfId="68" applyNumberFormat="1" applyFont="1" applyFill="1" applyBorder="1" applyAlignment="1" applyProtection="1">
      <alignment horizontal="right" vertical="center"/>
      <protection locked="0"/>
    </xf>
    <xf numFmtId="3" fontId="3" fillId="0" borderId="21" xfId="68" applyFont="1" applyFill="1" applyBorder="1" applyAlignment="1" applyProtection="1">
      <alignment horizontal="right"/>
      <protection locked="0"/>
    </xf>
    <xf numFmtId="3" fontId="3" fillId="0" borderId="21" xfId="68" applyNumberFormat="1" applyFont="1" applyFill="1" applyBorder="1" applyProtection="1">
      <alignment/>
      <protection/>
    </xf>
    <xf numFmtId="3" fontId="3" fillId="0" borderId="20" xfId="68" applyFont="1" applyFill="1" applyBorder="1" applyAlignment="1" applyProtection="1">
      <alignment horizontal="right"/>
      <protection locked="0"/>
    </xf>
    <xf numFmtId="0" fontId="9" fillId="0" borderId="0" xfId="60" applyFont="1" applyFill="1" applyAlignment="1" applyProtection="1">
      <alignment horizontal="distributed"/>
      <protection locked="0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愛川町" xfId="61"/>
    <cellStyle name="標準_寒川町字" xfId="62"/>
    <cellStyle name="標準_座間町字" xfId="63"/>
    <cellStyle name="標準_山北町" xfId="64"/>
    <cellStyle name="標準_山北町字" xfId="65"/>
    <cellStyle name="標準_松田町字" xfId="66"/>
    <cellStyle name="標準_大井･松田･山北" xfId="67"/>
    <cellStyle name="標準_中井町字" xfId="68"/>
    <cellStyle name="標準_湯河・愛川・清" xfId="69"/>
    <cellStyle name="標準_箱根町字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5.625" style="70" customWidth="1"/>
    <col min="2" max="2" width="9.625" style="71" customWidth="1"/>
    <col min="3" max="6" width="14.375" style="6" customWidth="1"/>
    <col min="7" max="16384" width="9.00390625" style="6" customWidth="1"/>
  </cols>
  <sheetData>
    <row r="1" spans="1:6" ht="24" customHeight="1">
      <c r="A1" s="1" t="s">
        <v>0</v>
      </c>
      <c r="B1" s="2"/>
      <c r="C1" s="3" t="s">
        <v>160</v>
      </c>
      <c r="D1" s="4"/>
      <c r="E1" s="5"/>
      <c r="F1" s="4"/>
    </row>
    <row r="2" spans="1:6" ht="16.5" customHeight="1">
      <c r="A2" s="7"/>
      <c r="B2" s="8"/>
      <c r="C2" s="9"/>
      <c r="D2" s="10" t="s">
        <v>1</v>
      </c>
      <c r="E2" s="11"/>
      <c r="F2" s="12"/>
    </row>
    <row r="3" spans="1:6" ht="13.5" customHeight="1">
      <c r="A3" s="13" t="s">
        <v>2</v>
      </c>
      <c r="B3" s="14"/>
      <c r="C3" s="15" t="s">
        <v>3</v>
      </c>
      <c r="D3" s="16"/>
      <c r="E3" s="17"/>
      <c r="F3" s="18"/>
    </row>
    <row r="4" spans="1:6" ht="18" customHeight="1">
      <c r="A4" s="19"/>
      <c r="B4" s="20"/>
      <c r="C4" s="21"/>
      <c r="D4" s="22" t="s">
        <v>4</v>
      </c>
      <c r="E4" s="22" t="s">
        <v>5</v>
      </c>
      <c r="F4" s="22" t="s">
        <v>6</v>
      </c>
    </row>
    <row r="5" spans="1:6" ht="12.75" customHeight="1">
      <c r="A5" s="23"/>
      <c r="B5" s="24"/>
      <c r="C5" s="25" t="s">
        <v>7</v>
      </c>
      <c r="D5" s="25" t="s">
        <v>8</v>
      </c>
      <c r="E5" s="25" t="s">
        <v>8</v>
      </c>
      <c r="F5" s="26" t="s">
        <v>8</v>
      </c>
    </row>
    <row r="6" spans="1:6" ht="12.75" customHeight="1">
      <c r="A6" s="27" t="s">
        <v>9</v>
      </c>
      <c r="B6" s="28"/>
      <c r="C6" s="29">
        <f>SUM(C8:C13)</f>
        <v>13390</v>
      </c>
      <c r="D6" s="29">
        <f>E6+F6</f>
        <v>32956</v>
      </c>
      <c r="E6" s="29">
        <f>SUM(E8:E13)</f>
        <v>15667</v>
      </c>
      <c r="F6" s="30">
        <f>SUM(F8:F13)</f>
        <v>17289</v>
      </c>
    </row>
    <row r="7" spans="1:6" ht="12.75" customHeight="1">
      <c r="A7" s="23"/>
      <c r="B7" s="24"/>
      <c r="C7" s="31"/>
      <c r="D7" s="31"/>
      <c r="E7" s="31"/>
      <c r="F7" s="32"/>
    </row>
    <row r="8" spans="1:6" ht="12.75" customHeight="1">
      <c r="A8" s="33" t="s">
        <v>10</v>
      </c>
      <c r="B8" s="34"/>
      <c r="C8" s="31">
        <v>660</v>
      </c>
      <c r="D8" s="35">
        <f aca="true" t="shared" si="0" ref="D8:D13">SUM(E8:F8)</f>
        <v>1655</v>
      </c>
      <c r="E8" s="31">
        <v>792</v>
      </c>
      <c r="F8" s="32">
        <v>863</v>
      </c>
    </row>
    <row r="9" spans="1:6" ht="12.75" customHeight="1">
      <c r="A9" s="33" t="s">
        <v>11</v>
      </c>
      <c r="B9" s="34"/>
      <c r="C9" s="31">
        <v>862</v>
      </c>
      <c r="D9" s="35">
        <f t="shared" si="0"/>
        <v>2146</v>
      </c>
      <c r="E9" s="31">
        <v>1028</v>
      </c>
      <c r="F9" s="32">
        <v>1118</v>
      </c>
    </row>
    <row r="10" spans="1:6" ht="12.75" customHeight="1">
      <c r="A10" s="33" t="s">
        <v>12</v>
      </c>
      <c r="B10" s="34"/>
      <c r="C10" s="31">
        <v>1108</v>
      </c>
      <c r="D10" s="35">
        <f t="shared" si="0"/>
        <v>2749</v>
      </c>
      <c r="E10" s="31">
        <v>1345</v>
      </c>
      <c r="F10" s="32">
        <v>1404</v>
      </c>
    </row>
    <row r="11" spans="1:6" ht="12.75" customHeight="1">
      <c r="A11" s="33" t="s">
        <v>13</v>
      </c>
      <c r="B11" s="34"/>
      <c r="C11" s="31">
        <v>3647</v>
      </c>
      <c r="D11" s="35">
        <f t="shared" si="0"/>
        <v>8938</v>
      </c>
      <c r="E11" s="31">
        <v>4250</v>
      </c>
      <c r="F11" s="32">
        <v>4688</v>
      </c>
    </row>
    <row r="12" spans="1:6" ht="12.75" customHeight="1">
      <c r="A12" s="33" t="s">
        <v>14</v>
      </c>
      <c r="B12" s="34"/>
      <c r="C12" s="31">
        <v>3572</v>
      </c>
      <c r="D12" s="35">
        <f t="shared" si="0"/>
        <v>8750</v>
      </c>
      <c r="E12" s="31">
        <v>4126</v>
      </c>
      <c r="F12" s="32">
        <v>4624</v>
      </c>
    </row>
    <row r="13" spans="1:6" ht="12.75" customHeight="1">
      <c r="A13" s="36" t="s">
        <v>15</v>
      </c>
      <c r="B13" s="37"/>
      <c r="C13" s="38">
        <v>3541</v>
      </c>
      <c r="D13" s="39">
        <f t="shared" si="0"/>
        <v>8718</v>
      </c>
      <c r="E13" s="38">
        <v>4126</v>
      </c>
      <c r="F13" s="40">
        <v>4592</v>
      </c>
    </row>
    <row r="14" spans="1:6" ht="12.75" customHeight="1">
      <c r="A14" s="41"/>
      <c r="B14" s="42"/>
      <c r="C14" s="4"/>
      <c r="D14" s="4"/>
      <c r="E14" s="4"/>
      <c r="F14" s="4"/>
    </row>
    <row r="15" spans="1:6" ht="24">
      <c r="A15" s="43" t="s">
        <v>16</v>
      </c>
      <c r="B15" s="44"/>
      <c r="C15" s="3" t="s">
        <v>160</v>
      </c>
      <c r="D15" s="45"/>
      <c r="E15" s="45"/>
      <c r="F15" s="45"/>
    </row>
    <row r="16" spans="1:6" s="49" customFormat="1" ht="16.5" customHeight="1">
      <c r="A16" s="46"/>
      <c r="B16" s="47"/>
      <c r="C16" s="48"/>
      <c r="D16" s="10"/>
      <c r="E16" s="11"/>
      <c r="F16" s="12"/>
    </row>
    <row r="17" spans="1:6" s="49" customFormat="1" ht="12.75" customHeight="1">
      <c r="A17" s="50" t="s">
        <v>37</v>
      </c>
      <c r="B17" s="51"/>
      <c r="C17" s="52" t="s">
        <v>3</v>
      </c>
      <c r="D17" s="16"/>
      <c r="E17" s="17"/>
      <c r="F17" s="18"/>
    </row>
    <row r="18" spans="1:6" s="49" customFormat="1" ht="18" customHeight="1">
      <c r="A18" s="53"/>
      <c r="B18" s="54"/>
      <c r="C18" s="55"/>
      <c r="D18" s="56" t="s">
        <v>17</v>
      </c>
      <c r="E18" s="56" t="s">
        <v>5</v>
      </c>
      <c r="F18" s="56" t="s">
        <v>6</v>
      </c>
    </row>
    <row r="19" spans="1:6" s="49" customFormat="1" ht="12.75" customHeight="1">
      <c r="A19" s="57"/>
      <c r="B19" s="58"/>
      <c r="C19" s="59" t="s">
        <v>7</v>
      </c>
      <c r="D19" s="60" t="s">
        <v>8</v>
      </c>
      <c r="E19" s="59" t="s">
        <v>8</v>
      </c>
      <c r="F19" s="61" t="s">
        <v>8</v>
      </c>
    </row>
    <row r="20" spans="1:6" s="49" customFormat="1" ht="12.75" customHeight="1">
      <c r="A20" s="62" t="s">
        <v>9</v>
      </c>
      <c r="B20" s="63"/>
      <c r="C20" s="29">
        <f>SUM(C22:C53)</f>
        <v>18528</v>
      </c>
      <c r="D20" s="29">
        <f>E20+F20</f>
        <v>47469</v>
      </c>
      <c r="E20" s="29">
        <f>SUM(E22:E53)</f>
        <v>24259</v>
      </c>
      <c r="F20" s="29">
        <f>SUM(F22:F53)</f>
        <v>23210</v>
      </c>
    </row>
    <row r="21" spans="1:6" s="49" customFormat="1" ht="12.75" customHeight="1">
      <c r="A21" s="57"/>
      <c r="B21" s="58"/>
      <c r="C21" s="31"/>
      <c r="D21" s="31"/>
      <c r="E21" s="31"/>
      <c r="F21" s="31"/>
    </row>
    <row r="22" spans="1:6" s="49" customFormat="1" ht="12.75" customHeight="1">
      <c r="A22" s="64" t="s">
        <v>18</v>
      </c>
      <c r="B22" s="65"/>
      <c r="C22" s="31">
        <v>453</v>
      </c>
      <c r="D22" s="35">
        <f aca="true" t="shared" si="1" ref="D22:D53">E22+F22</f>
        <v>1259</v>
      </c>
      <c r="E22" s="31">
        <v>638</v>
      </c>
      <c r="F22" s="31">
        <v>621</v>
      </c>
    </row>
    <row r="23" spans="1:6" s="49" customFormat="1" ht="12.75" customHeight="1">
      <c r="A23" s="64" t="s">
        <v>19</v>
      </c>
      <c r="B23" s="65"/>
      <c r="C23" s="31">
        <v>6</v>
      </c>
      <c r="D23" s="35">
        <f t="shared" si="1"/>
        <v>17</v>
      </c>
      <c r="E23" s="31">
        <v>8</v>
      </c>
      <c r="F23" s="31">
        <v>9</v>
      </c>
    </row>
    <row r="24" spans="1:6" s="49" customFormat="1" ht="12.75" customHeight="1">
      <c r="A24" s="57" t="s">
        <v>19</v>
      </c>
      <c r="B24" s="58" t="s">
        <v>20</v>
      </c>
      <c r="C24" s="31">
        <v>492</v>
      </c>
      <c r="D24" s="35">
        <f t="shared" si="1"/>
        <v>1232</v>
      </c>
      <c r="E24" s="31">
        <v>635</v>
      </c>
      <c r="F24" s="31">
        <v>597</v>
      </c>
    </row>
    <row r="25" spans="1:6" s="49" customFormat="1" ht="12.75" customHeight="1">
      <c r="A25" s="57" t="s">
        <v>19</v>
      </c>
      <c r="B25" s="58" t="s">
        <v>21</v>
      </c>
      <c r="C25" s="31">
        <v>535</v>
      </c>
      <c r="D25" s="35">
        <f t="shared" si="1"/>
        <v>1303</v>
      </c>
      <c r="E25" s="31">
        <v>662</v>
      </c>
      <c r="F25" s="31">
        <v>641</v>
      </c>
    </row>
    <row r="26" spans="1:6" s="49" customFormat="1" ht="12.75" customHeight="1">
      <c r="A26" s="57" t="s">
        <v>19</v>
      </c>
      <c r="B26" s="58" t="s">
        <v>22</v>
      </c>
      <c r="C26" s="31">
        <v>672</v>
      </c>
      <c r="D26" s="35">
        <f t="shared" si="1"/>
        <v>1838</v>
      </c>
      <c r="E26" s="31">
        <v>907</v>
      </c>
      <c r="F26" s="31">
        <v>931</v>
      </c>
    </row>
    <row r="27" spans="1:6" s="49" customFormat="1" ht="12.75" customHeight="1">
      <c r="A27" s="57" t="s">
        <v>19</v>
      </c>
      <c r="B27" s="58" t="s">
        <v>23</v>
      </c>
      <c r="C27" s="31">
        <v>659</v>
      </c>
      <c r="D27" s="35">
        <f t="shared" si="1"/>
        <v>1754</v>
      </c>
      <c r="E27" s="31">
        <v>896</v>
      </c>
      <c r="F27" s="31">
        <v>858</v>
      </c>
    </row>
    <row r="28" spans="1:6" s="49" customFormat="1" ht="12.75" customHeight="1">
      <c r="A28" s="57" t="s">
        <v>19</v>
      </c>
      <c r="B28" s="58" t="s">
        <v>24</v>
      </c>
      <c r="C28" s="31">
        <v>266</v>
      </c>
      <c r="D28" s="35">
        <f t="shared" si="1"/>
        <v>741</v>
      </c>
      <c r="E28" s="31">
        <v>385</v>
      </c>
      <c r="F28" s="31">
        <v>356</v>
      </c>
    </row>
    <row r="29" spans="1:6" s="49" customFormat="1" ht="12.75" customHeight="1">
      <c r="A29" s="57" t="s">
        <v>19</v>
      </c>
      <c r="B29" s="58" t="s">
        <v>25</v>
      </c>
      <c r="C29" s="31">
        <v>135</v>
      </c>
      <c r="D29" s="35">
        <f t="shared" si="1"/>
        <v>379</v>
      </c>
      <c r="E29" s="31">
        <v>198</v>
      </c>
      <c r="F29" s="31">
        <v>181</v>
      </c>
    </row>
    <row r="30" spans="1:6" s="49" customFormat="1" ht="12.75" customHeight="1">
      <c r="A30" s="57" t="s">
        <v>19</v>
      </c>
      <c r="B30" s="58" t="s">
        <v>26</v>
      </c>
      <c r="C30" s="31">
        <v>665</v>
      </c>
      <c r="D30" s="35">
        <f t="shared" si="1"/>
        <v>1674</v>
      </c>
      <c r="E30" s="31">
        <v>887</v>
      </c>
      <c r="F30" s="31">
        <v>787</v>
      </c>
    </row>
    <row r="31" spans="1:6" s="49" customFormat="1" ht="12.75" customHeight="1">
      <c r="A31" s="57" t="s">
        <v>19</v>
      </c>
      <c r="B31" s="58" t="s">
        <v>27</v>
      </c>
      <c r="C31" s="31">
        <v>262</v>
      </c>
      <c r="D31" s="35">
        <f t="shared" si="1"/>
        <v>647</v>
      </c>
      <c r="E31" s="31">
        <v>335</v>
      </c>
      <c r="F31" s="31">
        <v>312</v>
      </c>
    </row>
    <row r="32" spans="1:6" s="49" customFormat="1" ht="12.75" customHeight="1">
      <c r="A32" s="57" t="s">
        <v>19</v>
      </c>
      <c r="B32" s="58" t="s">
        <v>28</v>
      </c>
      <c r="C32" s="31">
        <v>647</v>
      </c>
      <c r="D32" s="35">
        <f t="shared" si="1"/>
        <v>1490</v>
      </c>
      <c r="E32" s="31">
        <v>786</v>
      </c>
      <c r="F32" s="31">
        <v>704</v>
      </c>
    </row>
    <row r="33" spans="1:6" s="49" customFormat="1" ht="12.75" customHeight="1">
      <c r="A33" s="64" t="s">
        <v>29</v>
      </c>
      <c r="B33" s="65"/>
      <c r="C33" s="31">
        <v>937</v>
      </c>
      <c r="D33" s="35">
        <f t="shared" si="1"/>
        <v>2346</v>
      </c>
      <c r="E33" s="31">
        <v>1171</v>
      </c>
      <c r="F33" s="31">
        <v>1175</v>
      </c>
    </row>
    <row r="34" spans="1:6" s="49" customFormat="1" ht="12.75" customHeight="1">
      <c r="A34" s="57" t="s">
        <v>30</v>
      </c>
      <c r="B34" s="58" t="s">
        <v>20</v>
      </c>
      <c r="C34" s="31">
        <v>450</v>
      </c>
      <c r="D34" s="35">
        <f t="shared" si="1"/>
        <v>1233</v>
      </c>
      <c r="E34" s="31">
        <v>621</v>
      </c>
      <c r="F34" s="31">
        <v>612</v>
      </c>
    </row>
    <row r="35" spans="1:6" s="49" customFormat="1" ht="12.75" customHeight="1">
      <c r="A35" s="57" t="s">
        <v>30</v>
      </c>
      <c r="B35" s="58" t="s">
        <v>21</v>
      </c>
      <c r="C35" s="31">
        <v>145</v>
      </c>
      <c r="D35" s="35">
        <f t="shared" si="1"/>
        <v>384</v>
      </c>
      <c r="E35" s="31">
        <v>195</v>
      </c>
      <c r="F35" s="31">
        <v>189</v>
      </c>
    </row>
    <row r="36" spans="1:6" s="49" customFormat="1" ht="12.75" customHeight="1">
      <c r="A36" s="57" t="s">
        <v>30</v>
      </c>
      <c r="B36" s="58" t="s">
        <v>22</v>
      </c>
      <c r="C36" s="31">
        <v>373</v>
      </c>
      <c r="D36" s="35">
        <f t="shared" si="1"/>
        <v>1012</v>
      </c>
      <c r="E36" s="31">
        <v>532</v>
      </c>
      <c r="F36" s="31">
        <v>480</v>
      </c>
    </row>
    <row r="37" spans="1:6" s="49" customFormat="1" ht="12.75" customHeight="1">
      <c r="A37" s="57" t="s">
        <v>30</v>
      </c>
      <c r="B37" s="58" t="s">
        <v>23</v>
      </c>
      <c r="C37" s="31">
        <v>63</v>
      </c>
      <c r="D37" s="35">
        <f t="shared" si="1"/>
        <v>141</v>
      </c>
      <c r="E37" s="31">
        <v>73</v>
      </c>
      <c r="F37" s="31">
        <v>68</v>
      </c>
    </row>
    <row r="38" spans="1:6" s="49" customFormat="1" ht="12.75" customHeight="1">
      <c r="A38" s="64" t="s">
        <v>31</v>
      </c>
      <c r="B38" s="65"/>
      <c r="C38" s="31">
        <v>713</v>
      </c>
      <c r="D38" s="35">
        <f t="shared" si="1"/>
        <v>1589</v>
      </c>
      <c r="E38" s="31">
        <v>805</v>
      </c>
      <c r="F38" s="31">
        <v>784</v>
      </c>
    </row>
    <row r="39" spans="1:6" s="49" customFormat="1" ht="12.75" customHeight="1">
      <c r="A39" s="57" t="s">
        <v>31</v>
      </c>
      <c r="B39" s="58" t="s">
        <v>22</v>
      </c>
      <c r="C39" s="31">
        <v>539</v>
      </c>
      <c r="D39" s="35">
        <f t="shared" si="1"/>
        <v>1396</v>
      </c>
      <c r="E39" s="31">
        <v>724</v>
      </c>
      <c r="F39" s="31">
        <v>672</v>
      </c>
    </row>
    <row r="40" spans="1:6" s="49" customFormat="1" ht="12.75" customHeight="1">
      <c r="A40" s="57" t="s">
        <v>31</v>
      </c>
      <c r="B40" s="58" t="s">
        <v>23</v>
      </c>
      <c r="C40" s="31">
        <v>512</v>
      </c>
      <c r="D40" s="35">
        <f t="shared" si="1"/>
        <v>1415</v>
      </c>
      <c r="E40" s="31">
        <v>724</v>
      </c>
      <c r="F40" s="31">
        <v>691</v>
      </c>
    </row>
    <row r="41" spans="1:6" s="49" customFormat="1" ht="12.75" customHeight="1">
      <c r="A41" s="57" t="s">
        <v>31</v>
      </c>
      <c r="B41" s="58" t="s">
        <v>24</v>
      </c>
      <c r="C41" s="31">
        <v>423</v>
      </c>
      <c r="D41" s="35">
        <f t="shared" si="1"/>
        <v>896</v>
      </c>
      <c r="E41" s="31">
        <v>516</v>
      </c>
      <c r="F41" s="31">
        <v>380</v>
      </c>
    </row>
    <row r="42" spans="1:6" s="49" customFormat="1" ht="12.75" customHeight="1">
      <c r="A42" s="57" t="s">
        <v>31</v>
      </c>
      <c r="B42" s="58" t="s">
        <v>25</v>
      </c>
      <c r="C42" s="31">
        <v>192</v>
      </c>
      <c r="D42" s="35">
        <f t="shared" si="1"/>
        <v>482</v>
      </c>
      <c r="E42" s="31">
        <v>253</v>
      </c>
      <c r="F42" s="31">
        <v>229</v>
      </c>
    </row>
    <row r="43" spans="1:6" s="49" customFormat="1" ht="12.75" customHeight="1">
      <c r="A43" s="57" t="s">
        <v>31</v>
      </c>
      <c r="B43" s="58" t="s">
        <v>26</v>
      </c>
      <c r="C43" s="31">
        <v>801</v>
      </c>
      <c r="D43" s="35">
        <f t="shared" si="1"/>
        <v>1895</v>
      </c>
      <c r="E43" s="31">
        <v>904</v>
      </c>
      <c r="F43" s="31">
        <v>991</v>
      </c>
    </row>
    <row r="44" spans="1:6" s="49" customFormat="1" ht="12.75" customHeight="1">
      <c r="A44" s="57" t="s">
        <v>31</v>
      </c>
      <c r="B44" s="58" t="s">
        <v>27</v>
      </c>
      <c r="C44" s="31">
        <v>387</v>
      </c>
      <c r="D44" s="35">
        <f t="shared" si="1"/>
        <v>1050</v>
      </c>
      <c r="E44" s="31">
        <v>517</v>
      </c>
      <c r="F44" s="31">
        <v>533</v>
      </c>
    </row>
    <row r="45" spans="1:6" s="49" customFormat="1" ht="12.75" customHeight="1">
      <c r="A45" s="64" t="s">
        <v>32</v>
      </c>
      <c r="B45" s="65"/>
      <c r="C45" s="31">
        <v>267</v>
      </c>
      <c r="D45" s="35">
        <f t="shared" si="1"/>
        <v>554</v>
      </c>
      <c r="E45" s="31">
        <v>245</v>
      </c>
      <c r="F45" s="31">
        <v>309</v>
      </c>
    </row>
    <row r="46" spans="1:6" s="49" customFormat="1" ht="12.75" customHeight="1">
      <c r="A46" s="64" t="s">
        <v>33</v>
      </c>
      <c r="B46" s="65"/>
      <c r="C46" s="31">
        <v>19</v>
      </c>
      <c r="D46" s="35">
        <f t="shared" si="1"/>
        <v>49</v>
      </c>
      <c r="E46" s="31">
        <v>18</v>
      </c>
      <c r="F46" s="31">
        <v>31</v>
      </c>
    </row>
    <row r="47" spans="1:6" s="49" customFormat="1" ht="12.75" customHeight="1">
      <c r="A47" s="57" t="s">
        <v>33</v>
      </c>
      <c r="B47" s="58" t="s">
        <v>20</v>
      </c>
      <c r="C47" s="31">
        <v>402</v>
      </c>
      <c r="D47" s="35">
        <f t="shared" si="1"/>
        <v>1110</v>
      </c>
      <c r="E47" s="31">
        <v>554</v>
      </c>
      <c r="F47" s="31">
        <v>556</v>
      </c>
    </row>
    <row r="48" spans="1:6" s="49" customFormat="1" ht="12.75" customHeight="1">
      <c r="A48" s="57" t="s">
        <v>33</v>
      </c>
      <c r="B48" s="58" t="s">
        <v>21</v>
      </c>
      <c r="C48" s="31">
        <v>271</v>
      </c>
      <c r="D48" s="35">
        <f t="shared" si="1"/>
        <v>753</v>
      </c>
      <c r="E48" s="31">
        <v>387</v>
      </c>
      <c r="F48" s="31">
        <v>366</v>
      </c>
    </row>
    <row r="49" spans="1:6" s="49" customFormat="1" ht="12.75" customHeight="1">
      <c r="A49" s="57" t="s">
        <v>33</v>
      </c>
      <c r="B49" s="58" t="s">
        <v>22</v>
      </c>
      <c r="C49" s="31">
        <v>382</v>
      </c>
      <c r="D49" s="35">
        <f t="shared" si="1"/>
        <v>1002</v>
      </c>
      <c r="E49" s="31">
        <v>507</v>
      </c>
      <c r="F49" s="31">
        <v>495</v>
      </c>
    </row>
    <row r="50" spans="1:6" s="49" customFormat="1" ht="12.75" customHeight="1">
      <c r="A50" s="57" t="s">
        <v>33</v>
      </c>
      <c r="B50" s="58" t="s">
        <v>23</v>
      </c>
      <c r="C50" s="31">
        <v>60</v>
      </c>
      <c r="D50" s="35">
        <f t="shared" si="1"/>
        <v>166</v>
      </c>
      <c r="E50" s="31">
        <v>91</v>
      </c>
      <c r="F50" s="31">
        <v>75</v>
      </c>
    </row>
    <row r="51" spans="1:6" s="49" customFormat="1" ht="12.75" customHeight="1">
      <c r="A51" s="64" t="s">
        <v>34</v>
      </c>
      <c r="B51" s="65"/>
      <c r="C51" s="31">
        <v>486</v>
      </c>
      <c r="D51" s="35">
        <f t="shared" si="1"/>
        <v>1339</v>
      </c>
      <c r="E51" s="31">
        <v>680</v>
      </c>
      <c r="F51" s="31">
        <v>659</v>
      </c>
    </row>
    <row r="52" spans="1:6" s="49" customFormat="1" ht="12.75" customHeight="1">
      <c r="A52" s="64" t="s">
        <v>35</v>
      </c>
      <c r="B52" s="65"/>
      <c r="C52" s="31">
        <v>2868</v>
      </c>
      <c r="D52" s="35">
        <f t="shared" si="1"/>
        <v>7726</v>
      </c>
      <c r="E52" s="31">
        <v>3866</v>
      </c>
      <c r="F52" s="31">
        <v>3860</v>
      </c>
    </row>
    <row r="53" spans="1:6" s="49" customFormat="1" ht="12.75" customHeight="1">
      <c r="A53" s="66" t="s">
        <v>36</v>
      </c>
      <c r="B53" s="67"/>
      <c r="C53" s="68">
        <v>3446</v>
      </c>
      <c r="D53" s="69">
        <f t="shared" si="1"/>
        <v>8597</v>
      </c>
      <c r="E53" s="68">
        <v>4539</v>
      </c>
      <c r="F53" s="68">
        <v>4058</v>
      </c>
    </row>
  </sheetData>
  <sheetProtection/>
  <mergeCells count="21">
    <mergeCell ref="A9:B9"/>
    <mergeCell ref="A11:B11"/>
    <mergeCell ref="A12:B12"/>
    <mergeCell ref="D16:F17"/>
    <mergeCell ref="A17:B17"/>
    <mergeCell ref="A20:B20"/>
    <mergeCell ref="A22:B22"/>
    <mergeCell ref="A13:B13"/>
    <mergeCell ref="D2:F3"/>
    <mergeCell ref="A3:B3"/>
    <mergeCell ref="A6:B6"/>
    <mergeCell ref="A10:B10"/>
    <mergeCell ref="A8:B8"/>
    <mergeCell ref="A46:B46"/>
    <mergeCell ref="A51:B51"/>
    <mergeCell ref="A52:B52"/>
    <mergeCell ref="A53:B53"/>
    <mergeCell ref="A23:B23"/>
    <mergeCell ref="A33:B33"/>
    <mergeCell ref="A38:B38"/>
    <mergeCell ref="A45:B45"/>
  </mergeCells>
  <printOptions horizontalCentered="1" verticalCentered="1"/>
  <pageMargins left="0.984251968503937" right="0.5905511811023623" top="0.7874015748031497" bottom="0.984251968503937" header="0.15748031496062992" footer="0.2362204724409449"/>
  <pageSetup blackAndWhite="1" firstPageNumber="122" useFirstPageNumber="1" horizontalDpi="300" verticalDpi="300" orientation="portrait" paperSize="9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625" style="337" customWidth="1"/>
    <col min="2" max="2" width="9.625" style="284" customWidth="1"/>
    <col min="3" max="6" width="14.375" style="284" customWidth="1"/>
    <col min="7" max="7" width="2.75390625" style="284" customWidth="1"/>
    <col min="8" max="8" width="11.375" style="284" customWidth="1"/>
    <col min="9" max="16384" width="9.00390625" style="284" customWidth="1"/>
  </cols>
  <sheetData>
    <row r="1" spans="1:6" s="75" customFormat="1" ht="24">
      <c r="A1" s="278" t="s">
        <v>161</v>
      </c>
      <c r="B1" s="279"/>
      <c r="C1" s="279"/>
      <c r="D1" s="279"/>
      <c r="E1" s="280"/>
      <c r="F1" s="279"/>
    </row>
    <row r="2" spans="1:6" ht="14.25" customHeight="1">
      <c r="A2" s="281"/>
      <c r="B2" s="282"/>
      <c r="C2" s="283"/>
      <c r="D2" s="10" t="s">
        <v>1</v>
      </c>
      <c r="E2" s="11"/>
      <c r="F2" s="12"/>
    </row>
    <row r="3" spans="1:6" ht="14.25" customHeight="1">
      <c r="A3" s="285" t="s">
        <v>55</v>
      </c>
      <c r="B3" s="286"/>
      <c r="C3" s="287" t="s">
        <v>3</v>
      </c>
      <c r="D3" s="16"/>
      <c r="E3" s="17"/>
      <c r="F3" s="18"/>
    </row>
    <row r="4" spans="1:6" ht="14.25" customHeight="1">
      <c r="A4" s="288"/>
      <c r="B4" s="289"/>
      <c r="C4" s="290"/>
      <c r="D4" s="291" t="s">
        <v>4</v>
      </c>
      <c r="E4" s="291" t="s">
        <v>5</v>
      </c>
      <c r="F4" s="291" t="s">
        <v>6</v>
      </c>
    </row>
    <row r="5" spans="1:6" ht="12" customHeight="1">
      <c r="A5" s="292"/>
      <c r="B5" s="293"/>
      <c r="C5" s="294" t="s">
        <v>7</v>
      </c>
      <c r="D5" s="294" t="s">
        <v>8</v>
      </c>
      <c r="E5" s="294" t="s">
        <v>8</v>
      </c>
      <c r="F5" s="295" t="s">
        <v>8</v>
      </c>
    </row>
    <row r="6" spans="1:6" ht="12" customHeight="1">
      <c r="A6" s="27" t="s">
        <v>9</v>
      </c>
      <c r="B6" s="28"/>
      <c r="C6" s="29">
        <f>C8+C12+SUM(C16:C26)+C27</f>
        <v>12123</v>
      </c>
      <c r="D6" s="29">
        <f>E6+F6</f>
        <v>32776</v>
      </c>
      <c r="E6" s="29">
        <f>E8+E12+SUM(E16:E26)+E27</f>
        <v>15993</v>
      </c>
      <c r="F6" s="30">
        <f>F8+F12+SUM(F16:F26)+F27</f>
        <v>16783</v>
      </c>
    </row>
    <row r="7" spans="1:6" ht="12" customHeight="1">
      <c r="A7" s="292"/>
      <c r="B7" s="293"/>
      <c r="C7" s="296"/>
      <c r="D7" s="296"/>
      <c r="E7" s="296"/>
      <c r="F7" s="297"/>
    </row>
    <row r="8" spans="1:6" ht="12.75" customHeight="1">
      <c r="A8" s="298" t="s">
        <v>38</v>
      </c>
      <c r="B8" s="299"/>
      <c r="C8" s="300">
        <v>976</v>
      </c>
      <c r="D8" s="300">
        <f aca="true" t="shared" si="0" ref="D8:D30">E8+F8</f>
        <v>2551</v>
      </c>
      <c r="E8" s="301">
        <f>SUM(E9:E11)</f>
        <v>1277</v>
      </c>
      <c r="F8" s="300">
        <f>SUM(F9:F11)</f>
        <v>1274</v>
      </c>
    </row>
    <row r="9" spans="1:6" ht="12.75" customHeight="1">
      <c r="A9" s="302" t="s">
        <v>56</v>
      </c>
      <c r="B9" s="303" t="s">
        <v>39</v>
      </c>
      <c r="C9" s="31">
        <v>277</v>
      </c>
      <c r="D9" s="304">
        <f t="shared" si="0"/>
        <v>799</v>
      </c>
      <c r="E9" s="305">
        <v>405</v>
      </c>
      <c r="F9" s="305">
        <v>394</v>
      </c>
    </row>
    <row r="10" spans="1:6" ht="12.75" customHeight="1">
      <c r="A10" s="302" t="s">
        <v>57</v>
      </c>
      <c r="B10" s="303" t="s">
        <v>40</v>
      </c>
      <c r="C10" s="31">
        <v>551</v>
      </c>
      <c r="D10" s="304">
        <f t="shared" si="0"/>
        <v>1361</v>
      </c>
      <c r="E10" s="306">
        <v>685</v>
      </c>
      <c r="F10" s="306">
        <v>676</v>
      </c>
    </row>
    <row r="11" spans="1:6" ht="12.75" customHeight="1">
      <c r="A11" s="302" t="s">
        <v>57</v>
      </c>
      <c r="B11" s="303" t="s">
        <v>41</v>
      </c>
      <c r="C11" s="31">
        <v>148</v>
      </c>
      <c r="D11" s="304">
        <f t="shared" si="0"/>
        <v>391</v>
      </c>
      <c r="E11" s="306">
        <v>187</v>
      </c>
      <c r="F11" s="306">
        <v>204</v>
      </c>
    </row>
    <row r="12" spans="1:6" ht="12.75" customHeight="1">
      <c r="A12" s="298" t="s">
        <v>42</v>
      </c>
      <c r="B12" s="299"/>
      <c r="C12" s="300">
        <v>692</v>
      </c>
      <c r="D12" s="300">
        <f t="shared" si="0"/>
        <v>1953</v>
      </c>
      <c r="E12" s="300">
        <f>SUM(E13:E15)</f>
        <v>944</v>
      </c>
      <c r="F12" s="300">
        <f>SUM(F13:F15)</f>
        <v>1009</v>
      </c>
    </row>
    <row r="13" spans="1:6" ht="12.75" customHeight="1">
      <c r="A13" s="302" t="s">
        <v>58</v>
      </c>
      <c r="B13" s="303" t="s">
        <v>39</v>
      </c>
      <c r="C13" s="31">
        <v>263</v>
      </c>
      <c r="D13" s="304">
        <f t="shared" si="0"/>
        <v>730</v>
      </c>
      <c r="E13" s="31">
        <v>362</v>
      </c>
      <c r="F13" s="32">
        <v>368</v>
      </c>
    </row>
    <row r="14" spans="1:6" ht="12.75" customHeight="1">
      <c r="A14" s="302" t="s">
        <v>58</v>
      </c>
      <c r="B14" s="303" t="s">
        <v>40</v>
      </c>
      <c r="C14" s="31">
        <v>132</v>
      </c>
      <c r="D14" s="304">
        <f t="shared" si="0"/>
        <v>404</v>
      </c>
      <c r="E14" s="31">
        <v>198</v>
      </c>
      <c r="F14" s="32">
        <v>206</v>
      </c>
    </row>
    <row r="15" spans="1:6" ht="12.75" customHeight="1">
      <c r="A15" s="302" t="s">
        <v>58</v>
      </c>
      <c r="B15" s="303" t="s">
        <v>41</v>
      </c>
      <c r="C15" s="31">
        <v>297</v>
      </c>
      <c r="D15" s="304">
        <f t="shared" si="0"/>
        <v>819</v>
      </c>
      <c r="E15" s="31">
        <v>384</v>
      </c>
      <c r="F15" s="32">
        <v>435</v>
      </c>
    </row>
    <row r="16" spans="1:6" ht="12.75" customHeight="1">
      <c r="A16" s="307" t="s">
        <v>43</v>
      </c>
      <c r="B16" s="131"/>
      <c r="C16" s="31">
        <v>2710</v>
      </c>
      <c r="D16" s="304">
        <f t="shared" si="0"/>
        <v>7049</v>
      </c>
      <c r="E16" s="31">
        <v>3419</v>
      </c>
      <c r="F16" s="31">
        <v>3630</v>
      </c>
    </row>
    <row r="17" spans="1:6" ht="12.75" customHeight="1">
      <c r="A17" s="307" t="s">
        <v>44</v>
      </c>
      <c r="B17" s="131"/>
      <c r="C17" s="31">
        <v>1144</v>
      </c>
      <c r="D17" s="304">
        <f t="shared" si="0"/>
        <v>2963</v>
      </c>
      <c r="E17" s="31">
        <v>1431</v>
      </c>
      <c r="F17" s="32">
        <v>1532</v>
      </c>
    </row>
    <row r="18" spans="1:6" ht="12.75" customHeight="1">
      <c r="A18" s="307" t="s">
        <v>45</v>
      </c>
      <c r="B18" s="131"/>
      <c r="C18" s="31">
        <v>1482</v>
      </c>
      <c r="D18" s="304">
        <f t="shared" si="0"/>
        <v>3963</v>
      </c>
      <c r="E18" s="31">
        <v>1897</v>
      </c>
      <c r="F18" s="31">
        <v>2066</v>
      </c>
    </row>
    <row r="19" spans="1:6" ht="12.75" customHeight="1">
      <c r="A19" s="307" t="s">
        <v>46</v>
      </c>
      <c r="B19" s="131"/>
      <c r="C19" s="31">
        <v>1173</v>
      </c>
      <c r="D19" s="304">
        <f t="shared" si="0"/>
        <v>3208</v>
      </c>
      <c r="E19" s="31">
        <v>1560</v>
      </c>
      <c r="F19" s="32">
        <v>1648</v>
      </c>
    </row>
    <row r="20" spans="1:6" ht="12.75" customHeight="1">
      <c r="A20" s="307" t="s">
        <v>47</v>
      </c>
      <c r="B20" s="131"/>
      <c r="C20" s="31">
        <v>1845</v>
      </c>
      <c r="D20" s="304">
        <f t="shared" si="0"/>
        <v>5130</v>
      </c>
      <c r="E20" s="31">
        <v>2527</v>
      </c>
      <c r="F20" s="31">
        <v>2603</v>
      </c>
    </row>
    <row r="21" spans="1:6" ht="12.75" customHeight="1">
      <c r="A21" s="307" t="s">
        <v>48</v>
      </c>
      <c r="B21" s="131"/>
      <c r="C21" s="31">
        <v>290</v>
      </c>
      <c r="D21" s="304">
        <f t="shared" si="0"/>
        <v>802</v>
      </c>
      <c r="E21" s="31">
        <v>399</v>
      </c>
      <c r="F21" s="32">
        <v>403</v>
      </c>
    </row>
    <row r="22" spans="1:6" ht="12.75" customHeight="1">
      <c r="A22" s="307" t="s">
        <v>49</v>
      </c>
      <c r="B22" s="131"/>
      <c r="C22" s="31">
        <v>753</v>
      </c>
      <c r="D22" s="304">
        <f t="shared" si="0"/>
        <v>2011</v>
      </c>
      <c r="E22" s="31">
        <v>1030</v>
      </c>
      <c r="F22" s="32">
        <v>981</v>
      </c>
    </row>
    <row r="23" spans="1:6" ht="12.75" customHeight="1">
      <c r="A23" s="307" t="s">
        <v>50</v>
      </c>
      <c r="B23" s="131"/>
      <c r="C23" s="31">
        <v>125</v>
      </c>
      <c r="D23" s="304">
        <f t="shared" si="0"/>
        <v>368</v>
      </c>
      <c r="E23" s="31">
        <v>178</v>
      </c>
      <c r="F23" s="32">
        <v>190</v>
      </c>
    </row>
    <row r="24" spans="1:6" ht="12.75" customHeight="1">
      <c r="A24" s="307" t="s">
        <v>51</v>
      </c>
      <c r="B24" s="131"/>
      <c r="C24" s="31">
        <v>94</v>
      </c>
      <c r="D24" s="304">
        <f t="shared" si="0"/>
        <v>479</v>
      </c>
      <c r="E24" s="31">
        <v>221</v>
      </c>
      <c r="F24" s="32">
        <v>258</v>
      </c>
    </row>
    <row r="25" spans="1:6" ht="12.75" customHeight="1">
      <c r="A25" s="307" t="s">
        <v>52</v>
      </c>
      <c r="B25" s="131"/>
      <c r="C25" s="31">
        <v>80</v>
      </c>
      <c r="D25" s="304">
        <f t="shared" si="0"/>
        <v>205</v>
      </c>
      <c r="E25" s="31">
        <v>101</v>
      </c>
      <c r="F25" s="32">
        <v>104</v>
      </c>
    </row>
    <row r="26" spans="1:6" ht="12.75" customHeight="1">
      <c r="A26" s="307" t="s">
        <v>53</v>
      </c>
      <c r="B26" s="131"/>
      <c r="C26" s="31">
        <v>56</v>
      </c>
      <c r="D26" s="304">
        <f t="shared" si="0"/>
        <v>183</v>
      </c>
      <c r="E26" s="31">
        <v>92</v>
      </c>
      <c r="F26" s="32">
        <v>91</v>
      </c>
    </row>
    <row r="27" spans="1:6" ht="12.75" customHeight="1">
      <c r="A27" s="298" t="s">
        <v>54</v>
      </c>
      <c r="B27" s="299"/>
      <c r="C27" s="300">
        <v>703</v>
      </c>
      <c r="D27" s="300">
        <f t="shared" si="0"/>
        <v>1911</v>
      </c>
      <c r="E27" s="300">
        <f>SUM(E28:E30)</f>
        <v>917</v>
      </c>
      <c r="F27" s="300">
        <f>SUM(F28:F30)</f>
        <v>994</v>
      </c>
    </row>
    <row r="28" spans="1:6" ht="12.75" customHeight="1">
      <c r="A28" s="302" t="s">
        <v>59</v>
      </c>
      <c r="B28" s="303" t="s">
        <v>39</v>
      </c>
      <c r="C28" s="31">
        <v>248</v>
      </c>
      <c r="D28" s="304">
        <f t="shared" si="0"/>
        <v>680</v>
      </c>
      <c r="E28" s="31">
        <v>325</v>
      </c>
      <c r="F28" s="32">
        <v>355</v>
      </c>
    </row>
    <row r="29" spans="1:6" ht="12.75" customHeight="1">
      <c r="A29" s="302" t="s">
        <v>59</v>
      </c>
      <c r="B29" s="303" t="s">
        <v>40</v>
      </c>
      <c r="C29" s="31">
        <v>200</v>
      </c>
      <c r="D29" s="304">
        <f t="shared" si="0"/>
        <v>520</v>
      </c>
      <c r="E29" s="31">
        <v>248</v>
      </c>
      <c r="F29" s="32">
        <v>272</v>
      </c>
    </row>
    <row r="30" spans="1:6" ht="12.75" customHeight="1">
      <c r="A30" s="308" t="s">
        <v>59</v>
      </c>
      <c r="B30" s="309" t="s">
        <v>41</v>
      </c>
      <c r="C30" s="310">
        <v>255</v>
      </c>
      <c r="D30" s="311">
        <f t="shared" si="0"/>
        <v>711</v>
      </c>
      <c r="E30" s="310">
        <v>344</v>
      </c>
      <c r="F30" s="312">
        <v>367</v>
      </c>
    </row>
    <row r="31" spans="1:6" ht="12" customHeight="1">
      <c r="A31" s="313"/>
      <c r="B31" s="314"/>
      <c r="C31" s="314"/>
      <c r="D31" s="314"/>
      <c r="E31" s="314"/>
      <c r="F31" s="314"/>
    </row>
    <row r="32" spans="1:6" s="75" customFormat="1" ht="24">
      <c r="A32" s="215" t="s">
        <v>60</v>
      </c>
      <c r="B32" s="216"/>
      <c r="C32" s="216"/>
      <c r="D32" s="216"/>
      <c r="E32" s="217"/>
      <c r="F32" s="216"/>
    </row>
    <row r="33" spans="1:6" s="221" customFormat="1" ht="14.25" customHeight="1">
      <c r="A33" s="315"/>
      <c r="B33" s="219"/>
      <c r="C33" s="220"/>
      <c r="D33" s="10" t="s">
        <v>1</v>
      </c>
      <c r="E33" s="11"/>
      <c r="F33" s="12"/>
    </row>
    <row r="34" spans="1:6" s="221" customFormat="1" ht="14.25" customHeight="1">
      <c r="A34" s="285" t="s">
        <v>55</v>
      </c>
      <c r="B34" s="286"/>
      <c r="C34" s="224" t="s">
        <v>3</v>
      </c>
      <c r="D34" s="16"/>
      <c r="E34" s="17"/>
      <c r="F34" s="18"/>
    </row>
    <row r="35" spans="1:6" s="221" customFormat="1" ht="14.25" customHeight="1">
      <c r="A35" s="316"/>
      <c r="B35" s="226"/>
      <c r="C35" s="227"/>
      <c r="D35" s="228" t="s">
        <v>17</v>
      </c>
      <c r="E35" s="228" t="s">
        <v>5</v>
      </c>
      <c r="F35" s="228" t="s">
        <v>6</v>
      </c>
    </row>
    <row r="36" spans="1:6" s="221" customFormat="1" ht="12.75" customHeight="1">
      <c r="A36" s="317"/>
      <c r="B36" s="230"/>
      <c r="C36" s="231" t="s">
        <v>7</v>
      </c>
      <c r="D36" s="232" t="s">
        <v>8</v>
      </c>
      <c r="E36" s="231" t="s">
        <v>8</v>
      </c>
      <c r="F36" s="233" t="s">
        <v>8</v>
      </c>
    </row>
    <row r="37" spans="1:6" s="221" customFormat="1" ht="12.75" customHeight="1">
      <c r="A37" s="234" t="s">
        <v>9</v>
      </c>
      <c r="B37" s="318"/>
      <c r="C37" s="319">
        <f>C39+C40+C44+C45+C46+C47+C51+C52+C53+C54</f>
        <v>11143</v>
      </c>
      <c r="D37" s="319">
        <f>SUM(E37:F37)</f>
        <v>29715</v>
      </c>
      <c r="E37" s="319">
        <f>E39+E40+E44+E45+E46+E47+E51+E52+E53+E54</f>
        <v>14416</v>
      </c>
      <c r="F37" s="319">
        <f>F39+F40+F44+F45+F46+F47+F51+F52+F53+F54</f>
        <v>15299</v>
      </c>
    </row>
    <row r="38" spans="1:6" s="221" customFormat="1" ht="12.75" customHeight="1">
      <c r="A38" s="317"/>
      <c r="B38" s="230"/>
      <c r="C38" s="320"/>
      <c r="D38" s="321"/>
      <c r="E38" s="320"/>
      <c r="F38" s="322"/>
    </row>
    <row r="39" spans="1:6" s="221" customFormat="1" ht="12.75" customHeight="1">
      <c r="A39" s="236" t="s">
        <v>13</v>
      </c>
      <c r="B39" s="323"/>
      <c r="C39" s="320">
        <v>297</v>
      </c>
      <c r="D39" s="324">
        <f>SUM(E39:F39)</f>
        <v>937</v>
      </c>
      <c r="E39" s="320">
        <v>447</v>
      </c>
      <c r="F39" s="322">
        <v>490</v>
      </c>
    </row>
    <row r="40" spans="1:6" s="221" customFormat="1" ht="12.75" customHeight="1">
      <c r="A40" s="325" t="s">
        <v>61</v>
      </c>
      <c r="B40" s="326"/>
      <c r="C40" s="327">
        <f>SUM(C41:C43)</f>
        <v>1820</v>
      </c>
      <c r="D40" s="328">
        <f>SUM(E40:F40)</f>
        <v>4333</v>
      </c>
      <c r="E40" s="327">
        <f>SUM(E41:E43)</f>
        <v>2018</v>
      </c>
      <c r="F40" s="327">
        <f>SUM(F41:F43)</f>
        <v>2315</v>
      </c>
    </row>
    <row r="41" spans="1:6" s="221" customFormat="1" ht="12.75" customHeight="1">
      <c r="A41" s="329" t="s">
        <v>69</v>
      </c>
      <c r="B41" s="330" t="s">
        <v>70</v>
      </c>
      <c r="C41" s="320">
        <v>569</v>
      </c>
      <c r="D41" s="324">
        <f aca="true" t="shared" si="1" ref="D41:D46">E41+F41</f>
        <v>1407</v>
      </c>
      <c r="E41" s="320">
        <v>645</v>
      </c>
      <c r="F41" s="322">
        <v>762</v>
      </c>
    </row>
    <row r="42" spans="1:6" s="221" customFormat="1" ht="12.75" customHeight="1">
      <c r="A42" s="329" t="s">
        <v>69</v>
      </c>
      <c r="B42" s="330" t="s">
        <v>71</v>
      </c>
      <c r="C42" s="320">
        <v>576</v>
      </c>
      <c r="D42" s="324">
        <f t="shared" si="1"/>
        <v>1374</v>
      </c>
      <c r="E42" s="320">
        <v>652</v>
      </c>
      <c r="F42" s="322">
        <v>722</v>
      </c>
    </row>
    <row r="43" spans="1:6" s="221" customFormat="1" ht="12.75" customHeight="1">
      <c r="A43" s="329" t="s">
        <v>69</v>
      </c>
      <c r="B43" s="330" t="s">
        <v>72</v>
      </c>
      <c r="C43" s="320">
        <v>675</v>
      </c>
      <c r="D43" s="324">
        <f t="shared" si="1"/>
        <v>1552</v>
      </c>
      <c r="E43" s="320">
        <v>721</v>
      </c>
      <c r="F43" s="322">
        <v>831</v>
      </c>
    </row>
    <row r="44" spans="1:6" s="221" customFormat="1" ht="12.75" customHeight="1">
      <c r="A44" s="236" t="s">
        <v>62</v>
      </c>
      <c r="B44" s="323"/>
      <c r="C44" s="320">
        <v>733</v>
      </c>
      <c r="D44" s="324">
        <f t="shared" si="1"/>
        <v>1934</v>
      </c>
      <c r="E44" s="320">
        <v>919</v>
      </c>
      <c r="F44" s="322">
        <v>1015</v>
      </c>
    </row>
    <row r="45" spans="1:6" s="221" customFormat="1" ht="12.75" customHeight="1">
      <c r="A45" s="317" t="s">
        <v>73</v>
      </c>
      <c r="B45" s="330" t="s">
        <v>74</v>
      </c>
      <c r="C45" s="320">
        <v>463</v>
      </c>
      <c r="D45" s="324">
        <f t="shared" si="1"/>
        <v>1247</v>
      </c>
      <c r="E45" s="320">
        <v>595</v>
      </c>
      <c r="F45" s="322">
        <v>652</v>
      </c>
    </row>
    <row r="46" spans="1:6" s="221" customFormat="1" ht="12.75" customHeight="1">
      <c r="A46" s="236" t="s">
        <v>63</v>
      </c>
      <c r="B46" s="323"/>
      <c r="C46" s="320">
        <v>3168</v>
      </c>
      <c r="D46" s="324">
        <f t="shared" si="1"/>
        <v>8175</v>
      </c>
      <c r="E46" s="320">
        <v>3987</v>
      </c>
      <c r="F46" s="322">
        <v>4188</v>
      </c>
    </row>
    <row r="47" spans="1:6" s="221" customFormat="1" ht="12.75" customHeight="1">
      <c r="A47" s="325" t="s">
        <v>64</v>
      </c>
      <c r="B47" s="326"/>
      <c r="C47" s="327">
        <f>SUM(C48:C50)</f>
        <v>1251</v>
      </c>
      <c r="D47" s="327">
        <f>SUM(E47:F47)</f>
        <v>3343</v>
      </c>
      <c r="E47" s="327">
        <f>SUM(E48:E50)</f>
        <v>1646</v>
      </c>
      <c r="F47" s="327">
        <f>SUM(F48:F50)</f>
        <v>1697</v>
      </c>
    </row>
    <row r="48" spans="1:6" s="221" customFormat="1" ht="12.75" customHeight="1">
      <c r="A48" s="329" t="s">
        <v>75</v>
      </c>
      <c r="B48" s="330" t="s">
        <v>76</v>
      </c>
      <c r="C48" s="320">
        <v>469</v>
      </c>
      <c r="D48" s="324">
        <f aca="true" t="shared" si="2" ref="D48:D53">E48+F48</f>
        <v>1205</v>
      </c>
      <c r="E48" s="320">
        <v>585</v>
      </c>
      <c r="F48" s="322">
        <v>620</v>
      </c>
    </row>
    <row r="49" spans="1:6" s="221" customFormat="1" ht="12.75" customHeight="1">
      <c r="A49" s="329" t="s">
        <v>75</v>
      </c>
      <c r="B49" s="330" t="s">
        <v>74</v>
      </c>
      <c r="C49" s="320">
        <v>497</v>
      </c>
      <c r="D49" s="324">
        <f t="shared" si="2"/>
        <v>1399</v>
      </c>
      <c r="E49" s="320">
        <v>691</v>
      </c>
      <c r="F49" s="322">
        <v>708</v>
      </c>
    </row>
    <row r="50" spans="1:6" s="221" customFormat="1" ht="12.75" customHeight="1">
      <c r="A50" s="329" t="s">
        <v>75</v>
      </c>
      <c r="B50" s="330" t="s">
        <v>77</v>
      </c>
      <c r="C50" s="320">
        <v>285</v>
      </c>
      <c r="D50" s="324">
        <f t="shared" si="2"/>
        <v>739</v>
      </c>
      <c r="E50" s="320">
        <v>370</v>
      </c>
      <c r="F50" s="322">
        <v>369</v>
      </c>
    </row>
    <row r="51" spans="1:6" s="221" customFormat="1" ht="12.75" customHeight="1">
      <c r="A51" s="236" t="s">
        <v>65</v>
      </c>
      <c r="B51" s="323"/>
      <c r="C51" s="320">
        <v>2259</v>
      </c>
      <c r="D51" s="324">
        <f t="shared" si="2"/>
        <v>6206</v>
      </c>
      <c r="E51" s="320">
        <v>3068</v>
      </c>
      <c r="F51" s="322">
        <v>3138</v>
      </c>
    </row>
    <row r="52" spans="1:6" s="221" customFormat="1" ht="12.75" customHeight="1">
      <c r="A52" s="236" t="s">
        <v>66</v>
      </c>
      <c r="B52" s="323"/>
      <c r="C52" s="320">
        <v>247</v>
      </c>
      <c r="D52" s="324">
        <f t="shared" si="2"/>
        <v>681</v>
      </c>
      <c r="E52" s="320">
        <v>304</v>
      </c>
      <c r="F52" s="322">
        <v>377</v>
      </c>
    </row>
    <row r="53" spans="1:6" s="221" customFormat="1" ht="12.75" customHeight="1">
      <c r="A53" s="236" t="s">
        <v>67</v>
      </c>
      <c r="B53" s="323"/>
      <c r="C53" s="320">
        <v>151</v>
      </c>
      <c r="D53" s="324">
        <f t="shared" si="2"/>
        <v>464</v>
      </c>
      <c r="E53" s="320">
        <v>238</v>
      </c>
      <c r="F53" s="322">
        <v>226</v>
      </c>
    </row>
    <row r="54" spans="1:6" s="221" customFormat="1" ht="12.75" customHeight="1">
      <c r="A54" s="325" t="s">
        <v>68</v>
      </c>
      <c r="B54" s="326"/>
      <c r="C54" s="327">
        <f>SUM(C55:C57)</f>
        <v>754</v>
      </c>
      <c r="D54" s="327">
        <f>SUM(E54:F54)</f>
        <v>2395</v>
      </c>
      <c r="E54" s="327">
        <f>SUM(E55:E57)</f>
        <v>1194</v>
      </c>
      <c r="F54" s="327">
        <f>SUM(F55:F57)</f>
        <v>1201</v>
      </c>
    </row>
    <row r="55" spans="1:6" s="221" customFormat="1" ht="12.75" customHeight="1">
      <c r="A55" s="331" t="s">
        <v>78</v>
      </c>
      <c r="B55" s="330" t="s">
        <v>76</v>
      </c>
      <c r="C55" s="320">
        <v>74</v>
      </c>
      <c r="D55" s="324">
        <f>E55+F55</f>
        <v>198</v>
      </c>
      <c r="E55" s="320">
        <v>101</v>
      </c>
      <c r="F55" s="322">
        <v>97</v>
      </c>
    </row>
    <row r="56" spans="1:6" s="221" customFormat="1" ht="12.75" customHeight="1">
      <c r="A56" s="331" t="s">
        <v>78</v>
      </c>
      <c r="B56" s="330" t="s">
        <v>74</v>
      </c>
      <c r="C56" s="320">
        <v>251</v>
      </c>
      <c r="D56" s="324">
        <f>E56+F56</f>
        <v>806</v>
      </c>
      <c r="E56" s="320">
        <v>405</v>
      </c>
      <c r="F56" s="322">
        <v>401</v>
      </c>
    </row>
    <row r="57" spans="1:6" s="221" customFormat="1" ht="12.75" customHeight="1">
      <c r="A57" s="332" t="s">
        <v>78</v>
      </c>
      <c r="B57" s="333" t="s">
        <v>77</v>
      </c>
      <c r="C57" s="334">
        <v>429</v>
      </c>
      <c r="D57" s="335">
        <f>E57+F57</f>
        <v>1391</v>
      </c>
      <c r="E57" s="334">
        <v>688</v>
      </c>
      <c r="F57" s="336">
        <v>703</v>
      </c>
    </row>
  </sheetData>
  <sheetProtection/>
  <mergeCells count="29">
    <mergeCell ref="A23:B23"/>
    <mergeCell ref="A24:B24"/>
    <mergeCell ref="A25:B25"/>
    <mergeCell ref="A26:B26"/>
    <mergeCell ref="A27:B27"/>
    <mergeCell ref="A17:B17"/>
    <mergeCell ref="A18:B18"/>
    <mergeCell ref="A19:B19"/>
    <mergeCell ref="A20:B20"/>
    <mergeCell ref="A21:B21"/>
    <mergeCell ref="A22:B22"/>
    <mergeCell ref="D33:F34"/>
    <mergeCell ref="A34:B34"/>
    <mergeCell ref="A37:B37"/>
    <mergeCell ref="A39:B39"/>
    <mergeCell ref="A12:B12"/>
    <mergeCell ref="D2:F3"/>
    <mergeCell ref="A3:B3"/>
    <mergeCell ref="A6:B6"/>
    <mergeCell ref="A8:B8"/>
    <mergeCell ref="A16:B16"/>
    <mergeCell ref="A51:B51"/>
    <mergeCell ref="A52:B52"/>
    <mergeCell ref="A53:B53"/>
    <mergeCell ref="A54:B54"/>
    <mergeCell ref="A40:B40"/>
    <mergeCell ref="A44:B44"/>
    <mergeCell ref="A46:B46"/>
    <mergeCell ref="A47:B47"/>
  </mergeCells>
  <printOptions horizontalCentered="1" verticalCentered="1"/>
  <pageMargins left="0.984251968503937" right="0.5905511811023623" top="0.7874015748031497" bottom="0.984251968503937" header="0.15748031496062992" footer="0.2362204724409449"/>
  <pageSetup blackAndWhite="1" firstPageNumber="123" useFirstPageNumber="1" horizontalDpi="300" verticalDpi="300" orientation="portrait" paperSize="9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zoomScaleSheetLayoutView="75" zoomScalePageLayoutView="0" workbookViewId="0" topLeftCell="A1">
      <selection activeCell="A1" sqref="A1"/>
    </sheetView>
  </sheetViews>
  <sheetFormatPr defaultColWidth="8.00390625" defaultRowHeight="13.5"/>
  <cols>
    <col min="1" max="1" width="15.625" style="221" customWidth="1"/>
    <col min="2" max="2" width="9.625" style="221" customWidth="1"/>
    <col min="3" max="6" width="14.375" style="221" customWidth="1"/>
    <col min="7" max="16384" width="8.00390625" style="221" customWidth="1"/>
  </cols>
  <sheetData>
    <row r="1" spans="1:6" s="75" customFormat="1" ht="24">
      <c r="A1" s="215" t="s">
        <v>162</v>
      </c>
      <c r="B1" s="216"/>
      <c r="C1" s="3" t="s">
        <v>160</v>
      </c>
      <c r="D1" s="216"/>
      <c r="E1" s="217"/>
      <c r="F1" s="216"/>
    </row>
    <row r="2" spans="1:6" ht="16.5" customHeight="1">
      <c r="A2" s="218"/>
      <c r="B2" s="219"/>
      <c r="C2" s="220"/>
      <c r="D2" s="10" t="s">
        <v>1</v>
      </c>
      <c r="E2" s="11"/>
      <c r="F2" s="12"/>
    </row>
    <row r="3" spans="1:6" ht="12.75" customHeight="1">
      <c r="A3" s="222" t="s">
        <v>176</v>
      </c>
      <c r="B3" s="223"/>
      <c r="C3" s="224" t="s">
        <v>3</v>
      </c>
      <c r="D3" s="16"/>
      <c r="E3" s="17"/>
      <c r="F3" s="18"/>
    </row>
    <row r="4" spans="1:6" ht="18" customHeight="1">
      <c r="A4" s="225"/>
      <c r="B4" s="226"/>
      <c r="C4" s="227"/>
      <c r="D4" s="228" t="s">
        <v>17</v>
      </c>
      <c r="E4" s="228" t="s">
        <v>5</v>
      </c>
      <c r="F4" s="228" t="s">
        <v>6</v>
      </c>
    </row>
    <row r="5" spans="1:6" ht="12.75" customHeight="1">
      <c r="A5" s="229"/>
      <c r="B5" s="230"/>
      <c r="C5" s="231" t="s">
        <v>7</v>
      </c>
      <c r="D5" s="232" t="s">
        <v>8</v>
      </c>
      <c r="E5" s="231" t="s">
        <v>8</v>
      </c>
      <c r="F5" s="233" t="s">
        <v>8</v>
      </c>
    </row>
    <row r="6" spans="1:6" ht="12.75" customHeight="1">
      <c r="A6" s="234" t="s">
        <v>9</v>
      </c>
      <c r="B6" s="235"/>
      <c r="C6" s="29">
        <f>SUM(C8:C22)</f>
        <v>3448</v>
      </c>
      <c r="D6" s="29">
        <f>SUM(E6:F6)</f>
        <v>9973</v>
      </c>
      <c r="E6" s="29">
        <f>SUM(E8:E22)</f>
        <v>5054</v>
      </c>
      <c r="F6" s="29">
        <f>SUM(F8:F22)</f>
        <v>4919</v>
      </c>
    </row>
    <row r="7" spans="1:6" ht="12.75" customHeight="1">
      <c r="A7" s="229"/>
      <c r="B7" s="230"/>
      <c r="C7" s="31"/>
      <c r="D7" s="31"/>
      <c r="E7" s="31"/>
      <c r="F7" s="31"/>
    </row>
    <row r="8" spans="1:6" ht="12.75" customHeight="1">
      <c r="A8" s="236" t="s">
        <v>163</v>
      </c>
      <c r="B8" s="131"/>
      <c r="C8" s="31">
        <v>54</v>
      </c>
      <c r="D8" s="35">
        <f aca="true" t="shared" si="0" ref="D8:D22">SUM(E8:F8)</f>
        <v>161</v>
      </c>
      <c r="E8" s="31">
        <v>78</v>
      </c>
      <c r="F8" s="31">
        <v>83</v>
      </c>
    </row>
    <row r="9" spans="1:6" ht="12.75" customHeight="1">
      <c r="A9" s="236" t="s">
        <v>164</v>
      </c>
      <c r="B9" s="131"/>
      <c r="C9" s="31">
        <v>123</v>
      </c>
      <c r="D9" s="35">
        <f t="shared" si="0"/>
        <v>422</v>
      </c>
      <c r="E9" s="31">
        <v>201</v>
      </c>
      <c r="F9" s="31">
        <v>221</v>
      </c>
    </row>
    <row r="10" spans="1:6" ht="12.75" customHeight="1">
      <c r="A10" s="236" t="s">
        <v>177</v>
      </c>
      <c r="B10" s="131"/>
      <c r="C10" s="31">
        <v>36</v>
      </c>
      <c r="D10" s="35">
        <f t="shared" si="0"/>
        <v>142</v>
      </c>
      <c r="E10" s="31">
        <v>71</v>
      </c>
      <c r="F10" s="31">
        <v>71</v>
      </c>
    </row>
    <row r="11" spans="1:6" ht="12.75" customHeight="1">
      <c r="A11" s="236" t="s">
        <v>165</v>
      </c>
      <c r="B11" s="131"/>
      <c r="C11" s="31">
        <v>42</v>
      </c>
      <c r="D11" s="35">
        <f t="shared" si="0"/>
        <v>154</v>
      </c>
      <c r="E11" s="31">
        <v>75</v>
      </c>
      <c r="F11" s="31">
        <v>79</v>
      </c>
    </row>
    <row r="12" spans="1:6" ht="12.75" customHeight="1">
      <c r="A12" s="236" t="s">
        <v>178</v>
      </c>
      <c r="B12" s="131"/>
      <c r="C12" s="31">
        <v>50</v>
      </c>
      <c r="D12" s="35">
        <f t="shared" si="0"/>
        <v>174</v>
      </c>
      <c r="E12" s="31">
        <v>85</v>
      </c>
      <c r="F12" s="31">
        <v>89</v>
      </c>
    </row>
    <row r="13" spans="1:6" ht="12.75" customHeight="1">
      <c r="A13" s="236" t="s">
        <v>166</v>
      </c>
      <c r="B13" s="131"/>
      <c r="C13" s="31">
        <v>32</v>
      </c>
      <c r="D13" s="35">
        <f t="shared" si="0"/>
        <v>113</v>
      </c>
      <c r="E13" s="31">
        <v>50</v>
      </c>
      <c r="F13" s="31">
        <v>63</v>
      </c>
    </row>
    <row r="14" spans="1:6" ht="12.75" customHeight="1">
      <c r="A14" s="236" t="s">
        <v>167</v>
      </c>
      <c r="B14" s="131"/>
      <c r="C14" s="31">
        <v>113</v>
      </c>
      <c r="D14" s="35">
        <f t="shared" si="0"/>
        <v>402</v>
      </c>
      <c r="E14" s="31">
        <v>196</v>
      </c>
      <c r="F14" s="31">
        <v>206</v>
      </c>
    </row>
    <row r="15" spans="1:6" ht="12.75" customHeight="1">
      <c r="A15" s="236" t="s">
        <v>168</v>
      </c>
      <c r="B15" s="131"/>
      <c r="C15" s="31">
        <v>202</v>
      </c>
      <c r="D15" s="35">
        <f t="shared" si="0"/>
        <v>601</v>
      </c>
      <c r="E15" s="31">
        <v>308</v>
      </c>
      <c r="F15" s="31">
        <v>293</v>
      </c>
    </row>
    <row r="16" spans="1:6" ht="12.75" customHeight="1">
      <c r="A16" s="236" t="s">
        <v>169</v>
      </c>
      <c r="B16" s="131"/>
      <c r="C16" s="31">
        <v>188</v>
      </c>
      <c r="D16" s="35">
        <f t="shared" si="0"/>
        <v>534</v>
      </c>
      <c r="E16" s="31">
        <v>259</v>
      </c>
      <c r="F16" s="31">
        <v>275</v>
      </c>
    </row>
    <row r="17" spans="1:6" ht="12.75" customHeight="1">
      <c r="A17" s="236" t="s">
        <v>170</v>
      </c>
      <c r="B17" s="131"/>
      <c r="C17" s="31">
        <v>227</v>
      </c>
      <c r="D17" s="35">
        <f t="shared" si="0"/>
        <v>688</v>
      </c>
      <c r="E17" s="31">
        <v>365</v>
      </c>
      <c r="F17" s="31">
        <v>323</v>
      </c>
    </row>
    <row r="18" spans="1:6" ht="12.75" customHeight="1">
      <c r="A18" s="236" t="s">
        <v>171</v>
      </c>
      <c r="B18" s="131"/>
      <c r="C18" s="31">
        <v>184</v>
      </c>
      <c r="D18" s="35">
        <f t="shared" si="0"/>
        <v>489</v>
      </c>
      <c r="E18" s="31">
        <v>254</v>
      </c>
      <c r="F18" s="31">
        <v>235</v>
      </c>
    </row>
    <row r="19" spans="1:6" ht="12.75" customHeight="1">
      <c r="A19" s="236" t="s">
        <v>172</v>
      </c>
      <c r="B19" s="131"/>
      <c r="C19" s="31">
        <v>80</v>
      </c>
      <c r="D19" s="35">
        <f t="shared" si="0"/>
        <v>260</v>
      </c>
      <c r="E19" s="31">
        <v>139</v>
      </c>
      <c r="F19" s="31">
        <v>121</v>
      </c>
    </row>
    <row r="20" spans="1:6" ht="12.75" customHeight="1">
      <c r="A20" s="236" t="s">
        <v>173</v>
      </c>
      <c r="B20" s="131"/>
      <c r="C20" s="31">
        <v>195</v>
      </c>
      <c r="D20" s="35">
        <f t="shared" si="0"/>
        <v>460</v>
      </c>
      <c r="E20" s="31">
        <v>240</v>
      </c>
      <c r="F20" s="31">
        <v>220</v>
      </c>
    </row>
    <row r="21" spans="1:6" ht="12.75" customHeight="1">
      <c r="A21" s="236" t="s">
        <v>174</v>
      </c>
      <c r="B21" s="131"/>
      <c r="C21" s="31">
        <v>65</v>
      </c>
      <c r="D21" s="35">
        <f t="shared" si="0"/>
        <v>242</v>
      </c>
      <c r="E21" s="31">
        <v>125</v>
      </c>
      <c r="F21" s="31">
        <v>117</v>
      </c>
    </row>
    <row r="22" spans="1:6" ht="12.75" customHeight="1">
      <c r="A22" s="237" t="s">
        <v>175</v>
      </c>
      <c r="B22" s="238"/>
      <c r="C22" s="68">
        <v>1857</v>
      </c>
      <c r="D22" s="69">
        <f t="shared" si="0"/>
        <v>5131</v>
      </c>
      <c r="E22" s="68">
        <v>2608</v>
      </c>
      <c r="F22" s="68">
        <v>2523</v>
      </c>
    </row>
    <row r="23" spans="1:6" ht="13.5">
      <c r="A23" s="216"/>
      <c r="B23" s="216"/>
      <c r="C23" s="239"/>
      <c r="D23" s="239"/>
      <c r="E23" s="239"/>
      <c r="F23" s="239"/>
    </row>
    <row r="24" spans="1:6" s="75" customFormat="1" ht="24">
      <c r="A24" s="240" t="s">
        <v>79</v>
      </c>
      <c r="B24" s="241"/>
      <c r="C24" s="3" t="s">
        <v>160</v>
      </c>
      <c r="D24" s="241"/>
      <c r="E24" s="242"/>
      <c r="F24" s="241"/>
    </row>
    <row r="25" spans="1:6" s="246" customFormat="1" ht="16.5" customHeight="1">
      <c r="A25" s="243"/>
      <c r="B25" s="244"/>
      <c r="C25" s="245"/>
      <c r="D25" s="10" t="s">
        <v>1</v>
      </c>
      <c r="E25" s="11"/>
      <c r="F25" s="12"/>
    </row>
    <row r="26" spans="1:6" s="246" customFormat="1" ht="12.75" customHeight="1">
      <c r="A26" s="247" t="s">
        <v>89</v>
      </c>
      <c r="B26" s="248"/>
      <c r="C26" s="249" t="s">
        <v>3</v>
      </c>
      <c r="D26" s="16"/>
      <c r="E26" s="17"/>
      <c r="F26" s="18"/>
    </row>
    <row r="27" spans="1:6" s="246" customFormat="1" ht="18" customHeight="1">
      <c r="A27" s="250"/>
      <c r="B27" s="251"/>
      <c r="C27" s="252"/>
      <c r="D27" s="253" t="s">
        <v>17</v>
      </c>
      <c r="E27" s="253" t="s">
        <v>5</v>
      </c>
      <c r="F27" s="253" t="s">
        <v>6</v>
      </c>
    </row>
    <row r="28" spans="1:6" s="246" customFormat="1" ht="12.75" customHeight="1">
      <c r="A28" s="254"/>
      <c r="B28" s="255"/>
      <c r="C28" s="256" t="s">
        <v>7</v>
      </c>
      <c r="D28" s="257" t="s">
        <v>8</v>
      </c>
      <c r="E28" s="256" t="s">
        <v>8</v>
      </c>
      <c r="F28" s="258" t="s">
        <v>8</v>
      </c>
    </row>
    <row r="29" spans="1:6" s="246" customFormat="1" ht="12.75" customHeight="1">
      <c r="A29" s="234" t="s">
        <v>9</v>
      </c>
      <c r="B29" s="235"/>
      <c r="C29" s="29">
        <f>SUM(C31:C39)</f>
        <v>6336</v>
      </c>
      <c r="D29" s="29">
        <f>E29+F29</f>
        <v>17954</v>
      </c>
      <c r="E29" s="29">
        <f>SUM(E31:E39)</f>
        <v>9017</v>
      </c>
      <c r="F29" s="29">
        <f>SUM(F31:F39)</f>
        <v>8937</v>
      </c>
    </row>
    <row r="30" spans="1:6" s="246" customFormat="1" ht="12.75" customHeight="1">
      <c r="A30" s="236"/>
      <c r="B30" s="131"/>
      <c r="C30" s="31"/>
      <c r="D30" s="31"/>
      <c r="E30" s="31"/>
      <c r="F30" s="31"/>
    </row>
    <row r="31" spans="1:6" s="246" customFormat="1" ht="12.75" customHeight="1">
      <c r="A31" s="236" t="s">
        <v>80</v>
      </c>
      <c r="B31" s="131"/>
      <c r="C31" s="31">
        <v>70</v>
      </c>
      <c r="D31" s="35">
        <f aca="true" t="shared" si="1" ref="D31:D39">E31+F31</f>
        <v>255</v>
      </c>
      <c r="E31" s="31">
        <v>127</v>
      </c>
      <c r="F31" s="31">
        <v>128</v>
      </c>
    </row>
    <row r="32" spans="1:6" s="246" customFormat="1" ht="12.75" customHeight="1">
      <c r="A32" s="236" t="s">
        <v>81</v>
      </c>
      <c r="B32" s="131"/>
      <c r="C32" s="31">
        <v>3337</v>
      </c>
      <c r="D32" s="35">
        <f t="shared" si="1"/>
        <v>9473</v>
      </c>
      <c r="E32" s="31">
        <v>4734</v>
      </c>
      <c r="F32" s="31">
        <v>4739</v>
      </c>
    </row>
    <row r="33" spans="1:6" s="246" customFormat="1" ht="12.75" customHeight="1">
      <c r="A33" s="236" t="s">
        <v>82</v>
      </c>
      <c r="B33" s="131"/>
      <c r="C33" s="31">
        <v>1223</v>
      </c>
      <c r="D33" s="35">
        <f t="shared" si="1"/>
        <v>3418</v>
      </c>
      <c r="E33" s="31">
        <v>1712</v>
      </c>
      <c r="F33" s="31">
        <v>1706</v>
      </c>
    </row>
    <row r="34" spans="1:6" s="246" customFormat="1" ht="12.75" customHeight="1">
      <c r="A34" s="236" t="s">
        <v>83</v>
      </c>
      <c r="B34" s="131"/>
      <c r="C34" s="31">
        <v>80</v>
      </c>
      <c r="D34" s="35">
        <f t="shared" si="1"/>
        <v>249</v>
      </c>
      <c r="E34" s="31">
        <v>109</v>
      </c>
      <c r="F34" s="31">
        <v>140</v>
      </c>
    </row>
    <row r="35" spans="1:6" s="246" customFormat="1" ht="12.75" customHeight="1">
      <c r="A35" s="236" t="s">
        <v>84</v>
      </c>
      <c r="B35" s="131"/>
      <c r="C35" s="31">
        <v>21</v>
      </c>
      <c r="D35" s="35">
        <f t="shared" si="1"/>
        <v>86</v>
      </c>
      <c r="E35" s="31">
        <v>42</v>
      </c>
      <c r="F35" s="31">
        <v>44</v>
      </c>
    </row>
    <row r="36" spans="1:6" s="246" customFormat="1" ht="12.75" customHeight="1">
      <c r="A36" s="236" t="s">
        <v>85</v>
      </c>
      <c r="B36" s="131"/>
      <c r="C36" s="31">
        <v>470</v>
      </c>
      <c r="D36" s="35">
        <f t="shared" si="1"/>
        <v>1420</v>
      </c>
      <c r="E36" s="31">
        <v>691</v>
      </c>
      <c r="F36" s="31">
        <v>729</v>
      </c>
    </row>
    <row r="37" spans="1:6" s="246" customFormat="1" ht="12.75" customHeight="1">
      <c r="A37" s="236" t="s">
        <v>86</v>
      </c>
      <c r="B37" s="131"/>
      <c r="C37" s="31">
        <v>37</v>
      </c>
      <c r="D37" s="35">
        <f t="shared" si="1"/>
        <v>138</v>
      </c>
      <c r="E37" s="31">
        <v>67</v>
      </c>
      <c r="F37" s="31">
        <v>71</v>
      </c>
    </row>
    <row r="38" spans="1:6" s="246" customFormat="1" ht="12.75" customHeight="1">
      <c r="A38" s="236" t="s">
        <v>87</v>
      </c>
      <c r="B38" s="131"/>
      <c r="C38" s="31">
        <v>349</v>
      </c>
      <c r="D38" s="35">
        <f t="shared" si="1"/>
        <v>963</v>
      </c>
      <c r="E38" s="31">
        <v>525</v>
      </c>
      <c r="F38" s="31">
        <v>438</v>
      </c>
    </row>
    <row r="39" spans="1:6" s="246" customFormat="1" ht="12.75" customHeight="1">
      <c r="A39" s="237" t="s">
        <v>88</v>
      </c>
      <c r="B39" s="238"/>
      <c r="C39" s="68">
        <v>749</v>
      </c>
      <c r="D39" s="69">
        <f t="shared" si="1"/>
        <v>1952</v>
      </c>
      <c r="E39" s="68">
        <v>1010</v>
      </c>
      <c r="F39" s="68">
        <v>942</v>
      </c>
    </row>
    <row r="41" spans="1:6" s="75" customFormat="1" ht="24">
      <c r="A41" s="259" t="s">
        <v>90</v>
      </c>
      <c r="B41" s="260"/>
      <c r="C41" s="3" t="s">
        <v>160</v>
      </c>
      <c r="D41" s="260"/>
      <c r="E41" s="261"/>
      <c r="F41" s="260"/>
    </row>
    <row r="42" spans="1:6" s="265" customFormat="1" ht="16.5" customHeight="1">
      <c r="A42" s="262"/>
      <c r="B42" s="263"/>
      <c r="C42" s="264"/>
      <c r="D42" s="10" t="s">
        <v>1</v>
      </c>
      <c r="E42" s="11"/>
      <c r="F42" s="12"/>
    </row>
    <row r="43" spans="1:6" s="265" customFormat="1" ht="12.75" customHeight="1">
      <c r="A43" s="266" t="s">
        <v>95</v>
      </c>
      <c r="B43" s="267"/>
      <c r="C43" s="268" t="s">
        <v>3</v>
      </c>
      <c r="D43" s="16"/>
      <c r="E43" s="17"/>
      <c r="F43" s="18"/>
    </row>
    <row r="44" spans="1:6" s="265" customFormat="1" ht="18" customHeight="1">
      <c r="A44" s="269"/>
      <c r="B44" s="270"/>
      <c r="C44" s="271"/>
      <c r="D44" s="272" t="s">
        <v>17</v>
      </c>
      <c r="E44" s="272" t="s">
        <v>5</v>
      </c>
      <c r="F44" s="272" t="s">
        <v>6</v>
      </c>
    </row>
    <row r="45" spans="1:6" s="265" customFormat="1" ht="12.75" customHeight="1">
      <c r="A45" s="273"/>
      <c r="B45" s="274"/>
      <c r="C45" s="275" t="s">
        <v>7</v>
      </c>
      <c r="D45" s="276" t="s">
        <v>8</v>
      </c>
      <c r="E45" s="275" t="s">
        <v>8</v>
      </c>
      <c r="F45" s="277" t="s">
        <v>8</v>
      </c>
    </row>
    <row r="46" spans="1:6" s="265" customFormat="1" ht="12.75" customHeight="1">
      <c r="A46" s="234" t="s">
        <v>9</v>
      </c>
      <c r="B46" s="235"/>
      <c r="C46" s="29">
        <f>SUM(C48:C51)</f>
        <v>4633</v>
      </c>
      <c r="D46" s="29">
        <f>SUM(E46:F46)</f>
        <v>12276</v>
      </c>
      <c r="E46" s="29">
        <f>SUM(E48:E51)</f>
        <v>6069</v>
      </c>
      <c r="F46" s="29">
        <f>SUM(F48:F51)</f>
        <v>6207</v>
      </c>
    </row>
    <row r="47" spans="1:6" s="265" customFormat="1" ht="12.75" customHeight="1">
      <c r="A47" s="236"/>
      <c r="B47" s="131"/>
      <c r="C47" s="31"/>
      <c r="D47" s="31"/>
      <c r="E47" s="31"/>
      <c r="F47" s="31"/>
    </row>
    <row r="48" spans="1:6" s="265" customFormat="1" ht="12.75" customHeight="1">
      <c r="A48" s="236" t="s">
        <v>91</v>
      </c>
      <c r="B48" s="131"/>
      <c r="C48" s="31">
        <v>952</v>
      </c>
      <c r="D48" s="35">
        <f>E48+F48</f>
        <v>2577</v>
      </c>
      <c r="E48" s="31">
        <v>1280</v>
      </c>
      <c r="F48" s="31">
        <v>1297</v>
      </c>
    </row>
    <row r="49" spans="1:6" s="265" customFormat="1" ht="12.75" customHeight="1">
      <c r="A49" s="236" t="s">
        <v>92</v>
      </c>
      <c r="B49" s="131"/>
      <c r="C49" s="31">
        <v>2443</v>
      </c>
      <c r="D49" s="35">
        <f>E49+F49</f>
        <v>6154</v>
      </c>
      <c r="E49" s="31">
        <v>3034</v>
      </c>
      <c r="F49" s="31">
        <v>3120</v>
      </c>
    </row>
    <row r="50" spans="1:6" s="265" customFormat="1" ht="12.75" customHeight="1">
      <c r="A50" s="236" t="s">
        <v>93</v>
      </c>
      <c r="B50" s="131"/>
      <c r="C50" s="31">
        <v>375</v>
      </c>
      <c r="D50" s="35">
        <f>E50+F50</f>
        <v>1032</v>
      </c>
      <c r="E50" s="31">
        <v>515</v>
      </c>
      <c r="F50" s="31">
        <v>517</v>
      </c>
    </row>
    <row r="51" spans="1:6" s="265" customFormat="1" ht="12.75" customHeight="1">
      <c r="A51" s="237" t="s">
        <v>94</v>
      </c>
      <c r="B51" s="238"/>
      <c r="C51" s="68">
        <v>863</v>
      </c>
      <c r="D51" s="69">
        <f>E51+F51</f>
        <v>2513</v>
      </c>
      <c r="E51" s="68">
        <v>1240</v>
      </c>
      <c r="F51" s="68">
        <v>1273</v>
      </c>
    </row>
  </sheetData>
  <sheetProtection/>
  <mergeCells count="36">
    <mergeCell ref="A22:B22"/>
    <mergeCell ref="A17:B17"/>
    <mergeCell ref="A18:B18"/>
    <mergeCell ref="A19:B19"/>
    <mergeCell ref="A20:B20"/>
    <mergeCell ref="D2:F3"/>
    <mergeCell ref="A6:B6"/>
    <mergeCell ref="A8:B8"/>
    <mergeCell ref="A9:B9"/>
    <mergeCell ref="A13:B13"/>
    <mergeCell ref="A14:B14"/>
    <mergeCell ref="D25:F26"/>
    <mergeCell ref="A29:B29"/>
    <mergeCell ref="A30:B30"/>
    <mergeCell ref="A31:B31"/>
    <mergeCell ref="A10:B10"/>
    <mergeCell ref="A11:B11"/>
    <mergeCell ref="A12:B12"/>
    <mergeCell ref="A15:B15"/>
    <mergeCell ref="A16:B16"/>
    <mergeCell ref="A21:B21"/>
    <mergeCell ref="A36:B36"/>
    <mergeCell ref="A37:B37"/>
    <mergeCell ref="A38:B38"/>
    <mergeCell ref="A39:B39"/>
    <mergeCell ref="A32:B32"/>
    <mergeCell ref="A33:B33"/>
    <mergeCell ref="A34:B34"/>
    <mergeCell ref="A35:B35"/>
    <mergeCell ref="A49:B49"/>
    <mergeCell ref="A50:B50"/>
    <mergeCell ref="A51:B51"/>
    <mergeCell ref="D42:F43"/>
    <mergeCell ref="A46:B46"/>
    <mergeCell ref="A47:B47"/>
    <mergeCell ref="A48:B48"/>
  </mergeCells>
  <printOptions horizontalCentered="1" verticalCentered="1"/>
  <pageMargins left="0.984251968503937" right="0.5905511811023623" top="0.7874015748031497" bottom="0.984251968503937" header="0.15748031496062992" footer="0.2362204724409449"/>
  <pageSetup blackAndWhite="1" firstPageNumber="124" useFirstPageNumber="1" horizontalDpi="300" verticalDpi="300" orientation="portrait" paperSize="9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4"/>
  <sheetViews>
    <sheetView zoomScaleSheetLayoutView="75" zoomScalePageLayoutView="0" workbookViewId="0" topLeftCell="A1">
      <selection activeCell="A1" sqref="A1"/>
    </sheetView>
  </sheetViews>
  <sheetFormatPr defaultColWidth="8.00390625" defaultRowHeight="13.5"/>
  <cols>
    <col min="1" max="1" width="15.625" style="136" customWidth="1"/>
    <col min="2" max="2" width="9.625" style="136" customWidth="1"/>
    <col min="3" max="6" width="14.375" style="136" customWidth="1"/>
    <col min="7" max="16384" width="8.00390625" style="136" customWidth="1"/>
  </cols>
  <sheetData>
    <row r="1" spans="1:6" s="75" customFormat="1" ht="24">
      <c r="A1" s="134" t="s">
        <v>179</v>
      </c>
      <c r="B1" s="44"/>
      <c r="C1" s="3" t="s">
        <v>160</v>
      </c>
      <c r="D1" s="135"/>
      <c r="E1" s="136"/>
      <c r="F1" s="135"/>
    </row>
    <row r="2" spans="1:6" ht="16.5" customHeight="1">
      <c r="A2" s="137"/>
      <c r="B2" s="138"/>
      <c r="C2" s="139"/>
      <c r="D2" s="79" t="s">
        <v>97</v>
      </c>
      <c r="E2" s="80"/>
      <c r="F2" s="81"/>
    </row>
    <row r="3" spans="1:6" ht="12.75" customHeight="1">
      <c r="A3" s="116" t="s">
        <v>195</v>
      </c>
      <c r="B3" s="117"/>
      <c r="C3" s="140" t="s">
        <v>3</v>
      </c>
      <c r="D3" s="86"/>
      <c r="E3" s="87"/>
      <c r="F3" s="88"/>
    </row>
    <row r="4" spans="1:6" ht="18" customHeight="1">
      <c r="A4" s="141"/>
      <c r="B4" s="142"/>
      <c r="C4" s="143"/>
      <c r="D4" s="144" t="s">
        <v>17</v>
      </c>
      <c r="E4" s="144" t="s">
        <v>5</v>
      </c>
      <c r="F4" s="144" t="s">
        <v>6</v>
      </c>
    </row>
    <row r="5" spans="1:6" ht="12.75" customHeight="1">
      <c r="A5" s="145"/>
      <c r="B5" s="146"/>
      <c r="C5" s="147" t="s">
        <v>7</v>
      </c>
      <c r="D5" s="148" t="s">
        <v>8</v>
      </c>
      <c r="E5" s="147" t="s">
        <v>8</v>
      </c>
      <c r="F5" s="149" t="s">
        <v>8</v>
      </c>
    </row>
    <row r="6" spans="1:6" ht="12.75" customHeight="1">
      <c r="A6" s="150" t="s">
        <v>9</v>
      </c>
      <c r="B6" s="151"/>
      <c r="C6" s="29">
        <f>SUM(C8:C22)</f>
        <v>4190</v>
      </c>
      <c r="D6" s="29">
        <f>E6+F6</f>
        <v>12594</v>
      </c>
      <c r="E6" s="29">
        <f>SUM(E8:E22)</f>
        <v>6143</v>
      </c>
      <c r="F6" s="29">
        <f>SUM(F8:F22)</f>
        <v>6451</v>
      </c>
    </row>
    <row r="7" spans="1:6" ht="12.75" customHeight="1">
      <c r="A7" s="145"/>
      <c r="B7" s="146"/>
      <c r="C7" s="31"/>
      <c r="D7" s="31"/>
      <c r="E7" s="31"/>
      <c r="F7" s="31"/>
    </row>
    <row r="8" spans="1:6" ht="12.75" customHeight="1">
      <c r="A8" s="152" t="s">
        <v>180</v>
      </c>
      <c r="B8" s="153"/>
      <c r="C8" s="31">
        <v>1345</v>
      </c>
      <c r="D8" s="35">
        <f aca="true" t="shared" si="0" ref="D8:D22">E8+F8</f>
        <v>3892</v>
      </c>
      <c r="E8" s="31">
        <v>1880</v>
      </c>
      <c r="F8" s="31">
        <v>2012</v>
      </c>
    </row>
    <row r="9" spans="1:6" ht="12.75" customHeight="1">
      <c r="A9" s="152" t="s">
        <v>181</v>
      </c>
      <c r="B9" s="153"/>
      <c r="C9" s="31">
        <v>1044</v>
      </c>
      <c r="D9" s="35">
        <f t="shared" si="0"/>
        <v>3097</v>
      </c>
      <c r="E9" s="31">
        <v>1521</v>
      </c>
      <c r="F9" s="31">
        <v>1576</v>
      </c>
    </row>
    <row r="10" spans="1:6" ht="12.75" customHeight="1">
      <c r="A10" s="152" t="s">
        <v>182</v>
      </c>
      <c r="B10" s="153"/>
      <c r="C10" s="31">
        <v>947</v>
      </c>
      <c r="D10" s="35">
        <f t="shared" si="0"/>
        <v>2969</v>
      </c>
      <c r="E10" s="31">
        <v>1453</v>
      </c>
      <c r="F10" s="31">
        <v>1516</v>
      </c>
    </row>
    <row r="11" spans="1:6" ht="12.75" customHeight="1">
      <c r="A11" s="152" t="s">
        <v>183</v>
      </c>
      <c r="B11" s="153"/>
      <c r="C11" s="31">
        <v>175</v>
      </c>
      <c r="D11" s="35">
        <f t="shared" si="0"/>
        <v>506</v>
      </c>
      <c r="E11" s="31">
        <v>256</v>
      </c>
      <c r="F11" s="31">
        <v>250</v>
      </c>
    </row>
    <row r="12" spans="1:6" ht="12.75" customHeight="1">
      <c r="A12" s="152" t="s">
        <v>184</v>
      </c>
      <c r="B12" s="179"/>
      <c r="C12" s="31">
        <v>85</v>
      </c>
      <c r="D12" s="35">
        <f t="shared" si="0"/>
        <v>238</v>
      </c>
      <c r="E12" s="31">
        <v>114</v>
      </c>
      <c r="F12" s="31">
        <v>124</v>
      </c>
    </row>
    <row r="13" spans="1:6" ht="12.75" customHeight="1">
      <c r="A13" s="152" t="s">
        <v>185</v>
      </c>
      <c r="B13" s="179"/>
      <c r="C13" s="31">
        <v>17</v>
      </c>
      <c r="D13" s="35">
        <f t="shared" si="0"/>
        <v>33</v>
      </c>
      <c r="E13" s="31">
        <v>12</v>
      </c>
      <c r="F13" s="31">
        <v>21</v>
      </c>
    </row>
    <row r="14" spans="1:6" ht="12.75" customHeight="1">
      <c r="A14" s="152" t="s">
        <v>186</v>
      </c>
      <c r="B14" s="179"/>
      <c r="C14" s="31">
        <v>112</v>
      </c>
      <c r="D14" s="35">
        <f t="shared" si="0"/>
        <v>362</v>
      </c>
      <c r="E14" s="31">
        <v>175</v>
      </c>
      <c r="F14" s="31">
        <v>187</v>
      </c>
    </row>
    <row r="15" spans="1:6" ht="12.75" customHeight="1">
      <c r="A15" s="152" t="s">
        <v>187</v>
      </c>
      <c r="B15" s="179"/>
      <c r="C15" s="31">
        <v>137</v>
      </c>
      <c r="D15" s="35">
        <f t="shared" si="0"/>
        <v>477</v>
      </c>
      <c r="E15" s="31">
        <v>236</v>
      </c>
      <c r="F15" s="31">
        <v>241</v>
      </c>
    </row>
    <row r="16" spans="1:6" ht="12.75" customHeight="1">
      <c r="A16" s="152" t="s">
        <v>188</v>
      </c>
      <c r="B16" s="179"/>
      <c r="C16" s="31">
        <v>31</v>
      </c>
      <c r="D16" s="35">
        <f t="shared" si="0"/>
        <v>124</v>
      </c>
      <c r="E16" s="31">
        <v>62</v>
      </c>
      <c r="F16" s="31">
        <v>62</v>
      </c>
    </row>
    <row r="17" spans="1:6" ht="12.75" customHeight="1">
      <c r="A17" s="152" t="s">
        <v>189</v>
      </c>
      <c r="B17" s="179"/>
      <c r="C17" s="31">
        <v>52</v>
      </c>
      <c r="D17" s="35">
        <f t="shared" si="0"/>
        <v>173</v>
      </c>
      <c r="E17" s="31">
        <v>91</v>
      </c>
      <c r="F17" s="31">
        <v>82</v>
      </c>
    </row>
    <row r="18" spans="1:6" ht="12.75" customHeight="1">
      <c r="A18" s="152" t="s">
        <v>190</v>
      </c>
      <c r="B18" s="179"/>
      <c r="C18" s="31">
        <v>23</v>
      </c>
      <c r="D18" s="35">
        <f t="shared" si="0"/>
        <v>78</v>
      </c>
      <c r="E18" s="31">
        <v>35</v>
      </c>
      <c r="F18" s="31">
        <v>43</v>
      </c>
    </row>
    <row r="19" spans="1:6" ht="12.75" customHeight="1">
      <c r="A19" s="152" t="s">
        <v>191</v>
      </c>
      <c r="B19" s="179"/>
      <c r="C19" s="31">
        <v>14</v>
      </c>
      <c r="D19" s="35">
        <f t="shared" si="0"/>
        <v>56</v>
      </c>
      <c r="E19" s="31">
        <v>25</v>
      </c>
      <c r="F19" s="31">
        <v>31</v>
      </c>
    </row>
    <row r="20" spans="1:6" ht="12.75" customHeight="1">
      <c r="A20" s="152" t="s">
        <v>192</v>
      </c>
      <c r="B20" s="153"/>
      <c r="C20" s="31">
        <v>2</v>
      </c>
      <c r="D20" s="35">
        <f t="shared" si="0"/>
        <v>6</v>
      </c>
      <c r="E20" s="31">
        <v>5</v>
      </c>
      <c r="F20" s="31">
        <v>1</v>
      </c>
    </row>
    <row r="21" spans="1:6" ht="12.75" customHeight="1">
      <c r="A21" s="152" t="s">
        <v>193</v>
      </c>
      <c r="B21" s="153"/>
      <c r="C21" s="31">
        <v>159</v>
      </c>
      <c r="D21" s="35">
        <f t="shared" si="0"/>
        <v>418</v>
      </c>
      <c r="E21" s="31">
        <v>197</v>
      </c>
      <c r="F21" s="31">
        <v>221</v>
      </c>
    </row>
    <row r="22" spans="1:6" ht="12.75" customHeight="1">
      <c r="A22" s="154" t="s">
        <v>194</v>
      </c>
      <c r="B22" s="155"/>
      <c r="C22" s="68">
        <v>47</v>
      </c>
      <c r="D22" s="69">
        <f t="shared" si="0"/>
        <v>165</v>
      </c>
      <c r="E22" s="68">
        <v>81</v>
      </c>
      <c r="F22" s="68">
        <v>84</v>
      </c>
    </row>
    <row r="23" spans="1:6" ht="12.75" customHeight="1">
      <c r="A23" s="135"/>
      <c r="B23" s="135"/>
      <c r="C23" s="135"/>
      <c r="D23" s="135"/>
      <c r="E23" s="135"/>
      <c r="F23" s="135"/>
    </row>
    <row r="24" spans="1:6" s="75" customFormat="1" ht="24">
      <c r="A24" s="180" t="s">
        <v>96</v>
      </c>
      <c r="B24" s="181"/>
      <c r="C24" s="181"/>
      <c r="D24" s="181"/>
      <c r="E24" s="181"/>
      <c r="F24" s="182"/>
    </row>
    <row r="25" spans="1:7" s="182" customFormat="1" ht="13.5">
      <c r="A25" s="183"/>
      <c r="B25" s="184"/>
      <c r="C25" s="183"/>
      <c r="D25" s="79" t="s">
        <v>97</v>
      </c>
      <c r="E25" s="185"/>
      <c r="F25" s="186"/>
      <c r="G25" s="187"/>
    </row>
    <row r="26" spans="1:7" s="182" customFormat="1" ht="13.5">
      <c r="A26" s="188" t="s">
        <v>105</v>
      </c>
      <c r="B26" s="189"/>
      <c r="C26" s="190" t="s">
        <v>3</v>
      </c>
      <c r="D26" s="191"/>
      <c r="E26" s="192"/>
      <c r="F26" s="193"/>
      <c r="G26" s="187"/>
    </row>
    <row r="27" spans="1:7" s="182" customFormat="1" ht="13.5">
      <c r="A27" s="194"/>
      <c r="B27" s="195"/>
      <c r="C27" s="194"/>
      <c r="D27" s="196" t="s">
        <v>17</v>
      </c>
      <c r="E27" s="196" t="s">
        <v>5</v>
      </c>
      <c r="F27" s="197" t="s">
        <v>6</v>
      </c>
      <c r="G27" s="187"/>
    </row>
    <row r="28" spans="1:7" s="182" customFormat="1" ht="12.75" customHeight="1">
      <c r="A28" s="198"/>
      <c r="B28" s="199"/>
      <c r="C28" s="200" t="s">
        <v>7</v>
      </c>
      <c r="D28" s="201" t="s">
        <v>8</v>
      </c>
      <c r="E28" s="200" t="s">
        <v>8</v>
      </c>
      <c r="F28" s="202" t="s">
        <v>8</v>
      </c>
      <c r="G28" s="187"/>
    </row>
    <row r="29" spans="1:7" s="182" customFormat="1" ht="12.75" customHeight="1">
      <c r="A29" s="150" t="s">
        <v>9</v>
      </c>
      <c r="B29" s="151"/>
      <c r="C29" s="203">
        <f>SUM(C31:C38)</f>
        <v>5562</v>
      </c>
      <c r="D29" s="203">
        <f>SUM(D31:D38)</f>
        <v>16011</v>
      </c>
      <c r="E29" s="203">
        <f>SUM(E31:E38)</f>
        <v>7863</v>
      </c>
      <c r="F29" s="203">
        <f>SUM(F31:F38)</f>
        <v>8148</v>
      </c>
      <c r="G29" s="187"/>
    </row>
    <row r="30" spans="1:7" s="182" customFormat="1" ht="12.75" customHeight="1">
      <c r="A30" s="152"/>
      <c r="B30" s="153"/>
      <c r="C30" s="31"/>
      <c r="D30" s="31"/>
      <c r="E30" s="31"/>
      <c r="F30" s="204"/>
      <c r="G30" s="187"/>
    </row>
    <row r="31" spans="1:7" s="182" customFormat="1" ht="12.75" customHeight="1">
      <c r="A31" s="152" t="s">
        <v>98</v>
      </c>
      <c r="B31" s="153"/>
      <c r="C31" s="31">
        <v>51</v>
      </c>
      <c r="D31" s="35">
        <f aca="true" t="shared" si="1" ref="D31:D44">SUM(E31:F31)</f>
        <v>154</v>
      </c>
      <c r="E31" s="31">
        <v>74</v>
      </c>
      <c r="F31" s="204">
        <v>80</v>
      </c>
      <c r="G31" s="187"/>
    </row>
    <row r="32" spans="1:7" s="182" customFormat="1" ht="12.75" customHeight="1">
      <c r="A32" s="152" t="s">
        <v>99</v>
      </c>
      <c r="B32" s="153"/>
      <c r="C32" s="31">
        <v>270</v>
      </c>
      <c r="D32" s="35">
        <f t="shared" si="1"/>
        <v>1289</v>
      </c>
      <c r="E32" s="31">
        <v>546</v>
      </c>
      <c r="F32" s="204">
        <v>743</v>
      </c>
      <c r="G32" s="187"/>
    </row>
    <row r="33" spans="1:7" s="182" customFormat="1" ht="12.75" customHeight="1">
      <c r="A33" s="152" t="s">
        <v>100</v>
      </c>
      <c r="B33" s="153"/>
      <c r="C33" s="31">
        <v>735</v>
      </c>
      <c r="D33" s="35">
        <f t="shared" si="1"/>
        <v>2199</v>
      </c>
      <c r="E33" s="31">
        <v>1089</v>
      </c>
      <c r="F33" s="204">
        <v>1110</v>
      </c>
      <c r="G33" s="187"/>
    </row>
    <row r="34" spans="1:7" s="182" customFormat="1" ht="12.75" customHeight="1">
      <c r="A34" s="152" t="s">
        <v>101</v>
      </c>
      <c r="B34" s="153"/>
      <c r="C34" s="31">
        <v>422</v>
      </c>
      <c r="D34" s="35">
        <f t="shared" si="1"/>
        <v>1225</v>
      </c>
      <c r="E34" s="31">
        <v>609</v>
      </c>
      <c r="F34" s="204">
        <v>616</v>
      </c>
      <c r="G34" s="187"/>
    </row>
    <row r="35" spans="1:7" s="182" customFormat="1" ht="12.75" customHeight="1">
      <c r="A35" s="152" t="s">
        <v>102</v>
      </c>
      <c r="B35" s="153"/>
      <c r="C35" s="31">
        <v>559</v>
      </c>
      <c r="D35" s="35">
        <f t="shared" si="1"/>
        <v>1680</v>
      </c>
      <c r="E35" s="31">
        <v>827</v>
      </c>
      <c r="F35" s="204">
        <v>853</v>
      </c>
      <c r="G35" s="187"/>
    </row>
    <row r="36" spans="1:7" s="182" customFormat="1" ht="12.75" customHeight="1">
      <c r="A36" s="152" t="s">
        <v>103</v>
      </c>
      <c r="B36" s="153"/>
      <c r="C36" s="31">
        <v>211</v>
      </c>
      <c r="D36" s="35">
        <f t="shared" si="1"/>
        <v>707</v>
      </c>
      <c r="E36" s="31">
        <v>340</v>
      </c>
      <c r="F36" s="204">
        <v>367</v>
      </c>
      <c r="G36" s="187"/>
    </row>
    <row r="37" spans="1:7" s="182" customFormat="1" ht="12.75" customHeight="1">
      <c r="A37" s="152" t="s">
        <v>104</v>
      </c>
      <c r="B37" s="153"/>
      <c r="C37" s="31">
        <v>398</v>
      </c>
      <c r="D37" s="35">
        <f t="shared" si="1"/>
        <v>1170</v>
      </c>
      <c r="E37" s="31">
        <v>605</v>
      </c>
      <c r="F37" s="31">
        <v>565</v>
      </c>
      <c r="G37" s="187"/>
    </row>
    <row r="38" spans="1:7" s="182" customFormat="1" ht="12.75" customHeight="1">
      <c r="A38" s="205" t="s">
        <v>106</v>
      </c>
      <c r="B38" s="206"/>
      <c r="C38" s="207">
        <f>SUM(C39:C44)</f>
        <v>2916</v>
      </c>
      <c r="D38" s="207">
        <f t="shared" si="1"/>
        <v>7587</v>
      </c>
      <c r="E38" s="207">
        <f>SUM(E39:E44)</f>
        <v>3773</v>
      </c>
      <c r="F38" s="207">
        <f>SUM(F39:F44)</f>
        <v>3814</v>
      </c>
      <c r="G38" s="187"/>
    </row>
    <row r="39" spans="1:7" s="182" customFormat="1" ht="12.75" customHeight="1">
      <c r="A39" s="208" t="s">
        <v>107</v>
      </c>
      <c r="B39" s="209" t="s">
        <v>108</v>
      </c>
      <c r="C39" s="31">
        <v>488</v>
      </c>
      <c r="D39" s="35">
        <f t="shared" si="1"/>
        <v>1407</v>
      </c>
      <c r="E39" s="31">
        <v>701</v>
      </c>
      <c r="F39" s="31">
        <v>706</v>
      </c>
      <c r="G39" s="187"/>
    </row>
    <row r="40" spans="1:7" s="182" customFormat="1" ht="12.75" customHeight="1">
      <c r="A40" s="208" t="s">
        <v>109</v>
      </c>
      <c r="B40" s="209" t="s">
        <v>110</v>
      </c>
      <c r="C40" s="31">
        <v>180</v>
      </c>
      <c r="D40" s="35">
        <f t="shared" si="1"/>
        <v>441</v>
      </c>
      <c r="E40" s="31">
        <v>211</v>
      </c>
      <c r="F40" s="31">
        <v>230</v>
      </c>
      <c r="G40" s="187"/>
    </row>
    <row r="41" spans="1:8" s="182" customFormat="1" ht="12.75" customHeight="1">
      <c r="A41" s="208" t="s">
        <v>111</v>
      </c>
      <c r="B41" s="209" t="s">
        <v>112</v>
      </c>
      <c r="C41" s="31">
        <v>215</v>
      </c>
      <c r="D41" s="35">
        <f t="shared" si="1"/>
        <v>614</v>
      </c>
      <c r="E41" s="31">
        <v>309</v>
      </c>
      <c r="F41" s="31">
        <v>305</v>
      </c>
      <c r="G41" s="198"/>
      <c r="H41" s="199"/>
    </row>
    <row r="42" spans="1:8" s="182" customFormat="1" ht="12.75" customHeight="1">
      <c r="A42" s="208" t="s">
        <v>113</v>
      </c>
      <c r="B42" s="209" t="s">
        <v>114</v>
      </c>
      <c r="C42" s="31">
        <v>588</v>
      </c>
      <c r="D42" s="35">
        <f t="shared" si="1"/>
        <v>1655</v>
      </c>
      <c r="E42" s="31">
        <v>831</v>
      </c>
      <c r="F42" s="31">
        <v>824</v>
      </c>
      <c r="G42" s="198"/>
      <c r="H42" s="199"/>
    </row>
    <row r="43" spans="1:8" s="182" customFormat="1" ht="12.75" customHeight="1">
      <c r="A43" s="208" t="s">
        <v>115</v>
      </c>
      <c r="B43" s="209" t="s">
        <v>116</v>
      </c>
      <c r="C43" s="31">
        <v>1104</v>
      </c>
      <c r="D43" s="35">
        <f t="shared" si="1"/>
        <v>2721</v>
      </c>
      <c r="E43" s="31">
        <v>1350</v>
      </c>
      <c r="F43" s="204">
        <v>1371</v>
      </c>
      <c r="G43" s="198"/>
      <c r="H43" s="199"/>
    </row>
    <row r="44" spans="1:8" s="182" customFormat="1" ht="12.75" customHeight="1">
      <c r="A44" s="210" t="s">
        <v>196</v>
      </c>
      <c r="B44" s="211"/>
      <c r="C44" s="212">
        <v>341</v>
      </c>
      <c r="D44" s="213">
        <f t="shared" si="1"/>
        <v>749</v>
      </c>
      <c r="E44" s="212">
        <v>371</v>
      </c>
      <c r="F44" s="212">
        <v>378</v>
      </c>
      <c r="G44" s="214"/>
      <c r="H44" s="199"/>
    </row>
    <row r="45" spans="1:6" ht="13.5">
      <c r="A45" s="135"/>
      <c r="B45" s="135"/>
      <c r="C45" s="135"/>
      <c r="D45" s="135"/>
      <c r="E45" s="135"/>
      <c r="F45" s="135"/>
    </row>
    <row r="46" spans="1:6" ht="13.5">
      <c r="A46" s="135"/>
      <c r="B46" s="135"/>
      <c r="C46" s="135"/>
      <c r="D46" s="135"/>
      <c r="E46" s="135"/>
      <c r="F46" s="135"/>
    </row>
    <row r="47" spans="1:6" ht="13.5">
      <c r="A47" s="135"/>
      <c r="B47" s="135"/>
      <c r="C47" s="135"/>
      <c r="D47" s="135"/>
      <c r="E47" s="135"/>
      <c r="F47" s="135"/>
    </row>
    <row r="48" spans="1:6" ht="13.5">
      <c r="A48" s="135"/>
      <c r="B48" s="135"/>
      <c r="C48" s="135"/>
      <c r="D48" s="135"/>
      <c r="E48" s="135"/>
      <c r="F48" s="135"/>
    </row>
    <row r="49" spans="1:6" ht="13.5">
      <c r="A49" s="135"/>
      <c r="B49" s="135"/>
      <c r="C49" s="135"/>
      <c r="D49" s="135"/>
      <c r="E49" s="135"/>
      <c r="F49" s="135"/>
    </row>
    <row r="50" spans="1:6" ht="13.5">
      <c r="A50" s="135"/>
      <c r="B50" s="135"/>
      <c r="C50" s="135"/>
      <c r="D50" s="135"/>
      <c r="E50" s="135"/>
      <c r="F50" s="135"/>
    </row>
    <row r="51" spans="1:6" ht="13.5">
      <c r="A51" s="135"/>
      <c r="B51" s="135"/>
      <c r="C51" s="135"/>
      <c r="D51" s="135"/>
      <c r="E51" s="135"/>
      <c r="F51" s="135"/>
    </row>
    <row r="52" spans="1:6" ht="13.5">
      <c r="A52" s="135"/>
      <c r="B52" s="135"/>
      <c r="C52" s="135"/>
      <c r="D52" s="135"/>
      <c r="E52" s="135"/>
      <c r="F52" s="135"/>
    </row>
    <row r="53" spans="1:6" ht="13.5">
      <c r="A53" s="135"/>
      <c r="B53" s="135"/>
      <c r="C53" s="135"/>
      <c r="D53" s="135"/>
      <c r="E53" s="135"/>
      <c r="F53" s="135"/>
    </row>
    <row r="54" spans="1:6" ht="13.5">
      <c r="A54" s="135"/>
      <c r="B54" s="135"/>
      <c r="C54" s="135"/>
      <c r="D54" s="135"/>
      <c r="E54" s="135"/>
      <c r="F54" s="135"/>
    </row>
  </sheetData>
  <sheetProtection/>
  <mergeCells count="30">
    <mergeCell ref="A22:B22"/>
    <mergeCell ref="A17:B17"/>
    <mergeCell ref="A18:B18"/>
    <mergeCell ref="A19:B19"/>
    <mergeCell ref="A20:B20"/>
    <mergeCell ref="D2:F3"/>
    <mergeCell ref="A6:B6"/>
    <mergeCell ref="A8:B8"/>
    <mergeCell ref="A9:B9"/>
    <mergeCell ref="A13:B13"/>
    <mergeCell ref="A14:B14"/>
    <mergeCell ref="D25:F26"/>
    <mergeCell ref="A26:B26"/>
    <mergeCell ref="A29:B29"/>
    <mergeCell ref="A30:B30"/>
    <mergeCell ref="A10:B10"/>
    <mergeCell ref="A11:B11"/>
    <mergeCell ref="A12:B12"/>
    <mergeCell ref="A15:B15"/>
    <mergeCell ref="A16:B16"/>
    <mergeCell ref="A21:B21"/>
    <mergeCell ref="A44:B44"/>
    <mergeCell ref="A35:B35"/>
    <mergeCell ref="A36:B36"/>
    <mergeCell ref="A37:B37"/>
    <mergeCell ref="A38:B38"/>
    <mergeCell ref="A31:B31"/>
    <mergeCell ref="A32:B32"/>
    <mergeCell ref="A33:B33"/>
    <mergeCell ref="A34:B34"/>
  </mergeCells>
  <printOptions horizontalCentered="1" verticalCentered="1"/>
  <pageMargins left="0.984251968503937" right="0.5905511811023623" top="0.7874015748031497" bottom="0.984251968503937" header="0.15748031496062992" footer="0.2362204724409449"/>
  <pageSetup blackAndWhite="1" firstPageNumber="125" useFirstPageNumber="1" horizontalDpi="300" verticalDpi="300" orientation="portrait" paperSize="9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1"/>
  <sheetViews>
    <sheetView zoomScaleSheetLayoutView="75" zoomScalePageLayoutView="0" workbookViewId="0" topLeftCell="A1">
      <selection activeCell="A1" sqref="A1"/>
    </sheetView>
  </sheetViews>
  <sheetFormatPr defaultColWidth="8.00390625" defaultRowHeight="13.5"/>
  <cols>
    <col min="1" max="1" width="15.625" style="115" customWidth="1"/>
    <col min="2" max="2" width="9.625" style="115" customWidth="1"/>
    <col min="3" max="6" width="14.375" style="115" customWidth="1"/>
    <col min="7" max="16384" width="8.00390625" style="115" customWidth="1"/>
  </cols>
  <sheetData>
    <row r="1" spans="1:6" s="75" customFormat="1" ht="24">
      <c r="A1" s="108" t="s">
        <v>117</v>
      </c>
      <c r="B1" s="109"/>
      <c r="C1" s="109"/>
      <c r="D1" s="110"/>
      <c r="E1" s="111"/>
      <c r="F1" s="110"/>
    </row>
    <row r="2" spans="1:6" ht="16.5" customHeight="1">
      <c r="A2" s="112"/>
      <c r="B2" s="113"/>
      <c r="C2" s="114"/>
      <c r="D2" s="79" t="s">
        <v>97</v>
      </c>
      <c r="E2" s="80"/>
      <c r="F2" s="81"/>
    </row>
    <row r="3" spans="1:6" ht="12.75" customHeight="1">
      <c r="A3" s="116" t="s">
        <v>124</v>
      </c>
      <c r="B3" s="117"/>
      <c r="C3" s="118" t="s">
        <v>3</v>
      </c>
      <c r="D3" s="86"/>
      <c r="E3" s="87"/>
      <c r="F3" s="88"/>
    </row>
    <row r="4" spans="1:6" ht="18" customHeight="1">
      <c r="A4" s="119"/>
      <c r="B4" s="120"/>
      <c r="C4" s="121"/>
      <c r="D4" s="122" t="s">
        <v>17</v>
      </c>
      <c r="E4" s="122" t="s">
        <v>5</v>
      </c>
      <c r="F4" s="122" t="s">
        <v>6</v>
      </c>
    </row>
    <row r="5" spans="1:6" ht="12.75" customHeight="1">
      <c r="A5" s="123"/>
      <c r="B5" s="124"/>
      <c r="C5" s="125" t="s">
        <v>7</v>
      </c>
      <c r="D5" s="126" t="s">
        <v>8</v>
      </c>
      <c r="E5" s="125" t="s">
        <v>8</v>
      </c>
      <c r="F5" s="127" t="s">
        <v>8</v>
      </c>
    </row>
    <row r="6" spans="1:6" ht="12.75" customHeight="1">
      <c r="A6" s="128" t="s">
        <v>118</v>
      </c>
      <c r="B6" s="129"/>
      <c r="C6" s="29">
        <f>SUM(C8:C12)</f>
        <v>6840</v>
      </c>
      <c r="D6" s="29">
        <f>E6+F6</f>
        <v>13788</v>
      </c>
      <c r="E6" s="29">
        <f>SUM(E8:E12)</f>
        <v>6577</v>
      </c>
      <c r="F6" s="29">
        <f>SUM(F8:F12)</f>
        <v>7211</v>
      </c>
    </row>
    <row r="7" spans="1:6" ht="12.75" customHeight="1">
      <c r="A7" s="123"/>
      <c r="B7" s="124"/>
      <c r="C7" s="31"/>
      <c r="D7" s="31"/>
      <c r="E7" s="31"/>
      <c r="F7" s="31"/>
    </row>
    <row r="8" spans="1:6" ht="12.75" customHeight="1">
      <c r="A8" s="130" t="s">
        <v>119</v>
      </c>
      <c r="B8" s="131"/>
      <c r="C8" s="31">
        <v>1673</v>
      </c>
      <c r="D8" s="35">
        <f>E8+F8</f>
        <v>3546</v>
      </c>
      <c r="E8" s="31">
        <v>1648</v>
      </c>
      <c r="F8" s="31">
        <v>1898</v>
      </c>
    </row>
    <row r="9" spans="1:6" ht="12.75" customHeight="1">
      <c r="A9" s="130" t="s">
        <v>120</v>
      </c>
      <c r="B9" s="131"/>
      <c r="C9" s="31">
        <v>662</v>
      </c>
      <c r="D9" s="35">
        <f>E9+F9</f>
        <v>1378</v>
      </c>
      <c r="E9" s="31">
        <v>630</v>
      </c>
      <c r="F9" s="31">
        <v>748</v>
      </c>
    </row>
    <row r="10" spans="1:6" ht="12.75" customHeight="1">
      <c r="A10" s="130" t="s">
        <v>121</v>
      </c>
      <c r="B10" s="131"/>
      <c r="C10" s="31">
        <v>1677</v>
      </c>
      <c r="D10" s="35">
        <f>E10+F10</f>
        <v>3413</v>
      </c>
      <c r="E10" s="31">
        <v>1613</v>
      </c>
      <c r="F10" s="31">
        <v>1800</v>
      </c>
    </row>
    <row r="11" spans="1:6" ht="12.75" customHeight="1">
      <c r="A11" s="130" t="s">
        <v>122</v>
      </c>
      <c r="B11" s="131"/>
      <c r="C11" s="31">
        <v>2129</v>
      </c>
      <c r="D11" s="35">
        <f>E11+F11</f>
        <v>4127</v>
      </c>
      <c r="E11" s="31">
        <v>2027</v>
      </c>
      <c r="F11" s="31">
        <v>2100</v>
      </c>
    </row>
    <row r="12" spans="1:6" ht="12.75" customHeight="1">
      <c r="A12" s="132" t="s">
        <v>123</v>
      </c>
      <c r="B12" s="133"/>
      <c r="C12" s="68">
        <v>699</v>
      </c>
      <c r="D12" s="69">
        <f>E12+F12</f>
        <v>1324</v>
      </c>
      <c r="E12" s="68">
        <v>659</v>
      </c>
      <c r="F12" s="68">
        <v>665</v>
      </c>
    </row>
    <row r="13" spans="1:6" ht="13.5">
      <c r="A13" s="110"/>
      <c r="B13" s="110"/>
      <c r="C13" s="110"/>
      <c r="D13" s="110"/>
      <c r="E13" s="110"/>
      <c r="F13" s="110"/>
    </row>
    <row r="14" spans="1:6" s="75" customFormat="1" ht="24">
      <c r="A14" s="134" t="s">
        <v>125</v>
      </c>
      <c r="B14" s="44"/>
      <c r="C14" s="3" t="s">
        <v>160</v>
      </c>
      <c r="D14" s="135"/>
      <c r="E14" s="136"/>
      <c r="F14" s="135"/>
    </row>
    <row r="15" spans="1:6" s="136" customFormat="1" ht="16.5" customHeight="1">
      <c r="A15" s="137"/>
      <c r="B15" s="138"/>
      <c r="C15" s="139"/>
      <c r="D15" s="79" t="s">
        <v>97</v>
      </c>
      <c r="E15" s="80"/>
      <c r="F15" s="81"/>
    </row>
    <row r="16" spans="1:6" s="136" customFormat="1" ht="12.75" customHeight="1">
      <c r="A16" s="116" t="s">
        <v>126</v>
      </c>
      <c r="B16" s="117"/>
      <c r="C16" s="140" t="s">
        <v>3</v>
      </c>
      <c r="D16" s="86"/>
      <c r="E16" s="87"/>
      <c r="F16" s="88"/>
    </row>
    <row r="17" spans="1:6" s="136" customFormat="1" ht="18" customHeight="1">
      <c r="A17" s="141"/>
      <c r="B17" s="142"/>
      <c r="C17" s="143"/>
      <c r="D17" s="144" t="s">
        <v>17</v>
      </c>
      <c r="E17" s="144" t="s">
        <v>5</v>
      </c>
      <c r="F17" s="144" t="s">
        <v>6</v>
      </c>
    </row>
    <row r="18" spans="1:6" s="136" customFormat="1" ht="12.75" customHeight="1">
      <c r="A18" s="145"/>
      <c r="B18" s="146"/>
      <c r="C18" s="147" t="s">
        <v>7</v>
      </c>
      <c r="D18" s="148" t="s">
        <v>8</v>
      </c>
      <c r="E18" s="147" t="s">
        <v>8</v>
      </c>
      <c r="F18" s="149" t="s">
        <v>8</v>
      </c>
    </row>
    <row r="19" spans="1:6" s="136" customFormat="1" ht="12.75" customHeight="1">
      <c r="A19" s="150" t="s">
        <v>9</v>
      </c>
      <c r="B19" s="151"/>
      <c r="C19" s="29">
        <f>SUM(C21:C22)</f>
        <v>3552</v>
      </c>
      <c r="D19" s="29">
        <f>E19+F19</f>
        <v>8778</v>
      </c>
      <c r="E19" s="29">
        <f>SUM(E21:E22)</f>
        <v>4148</v>
      </c>
      <c r="F19" s="29">
        <f>SUM(F21:F22)</f>
        <v>4630</v>
      </c>
    </row>
    <row r="20" spans="1:6" s="136" customFormat="1" ht="12.75" customHeight="1">
      <c r="A20" s="145"/>
      <c r="B20" s="146"/>
      <c r="C20" s="31"/>
      <c r="D20" s="31"/>
      <c r="E20" s="31"/>
      <c r="F20" s="31"/>
    </row>
    <row r="21" spans="1:6" s="136" customFormat="1" ht="12.75" customHeight="1">
      <c r="A21" s="152" t="s">
        <v>127</v>
      </c>
      <c r="B21" s="153"/>
      <c r="C21" s="31">
        <v>2378</v>
      </c>
      <c r="D21" s="35">
        <f>E21+F21</f>
        <v>5784</v>
      </c>
      <c r="E21" s="31">
        <v>2723</v>
      </c>
      <c r="F21" s="31">
        <v>3061</v>
      </c>
    </row>
    <row r="22" spans="1:6" s="136" customFormat="1" ht="12.75" customHeight="1">
      <c r="A22" s="154" t="s">
        <v>128</v>
      </c>
      <c r="B22" s="155"/>
      <c r="C22" s="68">
        <v>1174</v>
      </c>
      <c r="D22" s="69">
        <f>E22+F22</f>
        <v>2994</v>
      </c>
      <c r="E22" s="68">
        <v>1425</v>
      </c>
      <c r="F22" s="68">
        <v>1569</v>
      </c>
    </row>
    <row r="23" spans="1:6" ht="13.5">
      <c r="A23" s="110"/>
      <c r="B23" s="110"/>
      <c r="C23" s="110"/>
      <c r="D23" s="110"/>
      <c r="E23" s="110"/>
      <c r="F23" s="110"/>
    </row>
    <row r="24" spans="1:6" s="75" customFormat="1" ht="24" customHeight="1">
      <c r="A24" s="156" t="s">
        <v>129</v>
      </c>
      <c r="B24" s="44"/>
      <c r="C24" s="3" t="s">
        <v>160</v>
      </c>
      <c r="D24" s="157"/>
      <c r="E24" s="157"/>
      <c r="F24" s="158"/>
    </row>
    <row r="25" spans="1:6" s="162" customFormat="1" ht="16.5" customHeight="1">
      <c r="A25" s="159"/>
      <c r="B25" s="160"/>
      <c r="C25" s="161"/>
      <c r="D25" s="79" t="s">
        <v>97</v>
      </c>
      <c r="E25" s="80"/>
      <c r="F25" s="81"/>
    </row>
    <row r="26" spans="1:6" s="162" customFormat="1" ht="12.75" customHeight="1">
      <c r="A26" s="116" t="s">
        <v>143</v>
      </c>
      <c r="B26" s="117"/>
      <c r="C26" s="163" t="s">
        <v>3</v>
      </c>
      <c r="D26" s="86"/>
      <c r="E26" s="87"/>
      <c r="F26" s="88"/>
    </row>
    <row r="27" spans="1:6" s="162" customFormat="1" ht="18" customHeight="1">
      <c r="A27" s="164"/>
      <c r="B27" s="165"/>
      <c r="C27" s="166"/>
      <c r="D27" s="167" t="s">
        <v>17</v>
      </c>
      <c r="E27" s="167" t="s">
        <v>5</v>
      </c>
      <c r="F27" s="167" t="s">
        <v>6</v>
      </c>
    </row>
    <row r="28" spans="1:6" s="162" customFormat="1" ht="12.75" customHeight="1">
      <c r="A28" s="168"/>
      <c r="B28" s="169"/>
      <c r="C28" s="170" t="s">
        <v>7</v>
      </c>
      <c r="D28" s="171" t="s">
        <v>8</v>
      </c>
      <c r="E28" s="170" t="s">
        <v>8</v>
      </c>
      <c r="F28" s="172" t="s">
        <v>8</v>
      </c>
    </row>
    <row r="29" spans="1:6" s="162" customFormat="1" ht="12.75" customHeight="1">
      <c r="A29" s="173" t="s">
        <v>118</v>
      </c>
      <c r="B29" s="174"/>
      <c r="C29" s="29">
        <f>SUM(C31:C51)</f>
        <v>12347</v>
      </c>
      <c r="D29" s="29">
        <f>E29+F29</f>
        <v>27783</v>
      </c>
      <c r="E29" s="29">
        <f>SUM(E31:E51)</f>
        <v>13025</v>
      </c>
      <c r="F29" s="29">
        <f>SUM(F31:F51)</f>
        <v>14758</v>
      </c>
    </row>
    <row r="30" spans="1:6" s="162" customFormat="1" ht="12.75" customHeight="1">
      <c r="A30" s="168"/>
      <c r="B30" s="169"/>
      <c r="C30" s="31"/>
      <c r="D30" s="31"/>
      <c r="E30" s="31"/>
      <c r="F30" s="31"/>
    </row>
    <row r="31" spans="1:6" s="162" customFormat="1" ht="12.75" customHeight="1">
      <c r="A31" s="152" t="s">
        <v>130</v>
      </c>
      <c r="B31" s="153"/>
      <c r="C31" s="31">
        <v>1805</v>
      </c>
      <c r="D31" s="35">
        <f aca="true" t="shared" si="0" ref="D31:D51">E31+F31</f>
        <v>3653</v>
      </c>
      <c r="E31" s="31">
        <v>1602</v>
      </c>
      <c r="F31" s="31">
        <v>2051</v>
      </c>
    </row>
    <row r="32" spans="1:6" s="162" customFormat="1" ht="12.75" customHeight="1">
      <c r="A32" s="152" t="s">
        <v>131</v>
      </c>
      <c r="B32" s="153"/>
      <c r="C32" s="31">
        <v>766</v>
      </c>
      <c r="D32" s="35">
        <f t="shared" si="0"/>
        <v>1737</v>
      </c>
      <c r="E32" s="31">
        <v>824</v>
      </c>
      <c r="F32" s="31">
        <v>913</v>
      </c>
    </row>
    <row r="33" spans="1:6" s="162" customFormat="1" ht="12.75" customHeight="1">
      <c r="A33" s="175" t="s">
        <v>132</v>
      </c>
      <c r="B33" s="176" t="s">
        <v>133</v>
      </c>
      <c r="C33" s="31">
        <v>414</v>
      </c>
      <c r="D33" s="35">
        <f t="shared" si="0"/>
        <v>716</v>
      </c>
      <c r="E33" s="31">
        <v>330</v>
      </c>
      <c r="F33" s="31">
        <v>386</v>
      </c>
    </row>
    <row r="34" spans="1:6" s="162" customFormat="1" ht="12.75" customHeight="1">
      <c r="A34" s="175" t="s">
        <v>132</v>
      </c>
      <c r="B34" s="176" t="s">
        <v>21</v>
      </c>
      <c r="C34" s="31">
        <v>676</v>
      </c>
      <c r="D34" s="35">
        <f t="shared" si="0"/>
        <v>1476</v>
      </c>
      <c r="E34" s="31">
        <v>709</v>
      </c>
      <c r="F34" s="31">
        <v>767</v>
      </c>
    </row>
    <row r="35" spans="1:6" s="162" customFormat="1" ht="12.75" customHeight="1">
      <c r="A35" s="175" t="s">
        <v>132</v>
      </c>
      <c r="B35" s="176" t="s">
        <v>22</v>
      </c>
      <c r="C35" s="31">
        <v>253</v>
      </c>
      <c r="D35" s="35">
        <f t="shared" si="0"/>
        <v>518</v>
      </c>
      <c r="E35" s="31">
        <v>256</v>
      </c>
      <c r="F35" s="31">
        <v>262</v>
      </c>
    </row>
    <row r="36" spans="1:6" s="162" customFormat="1" ht="12.75" customHeight="1">
      <c r="A36" s="175" t="s">
        <v>132</v>
      </c>
      <c r="B36" s="176" t="s">
        <v>23</v>
      </c>
      <c r="C36" s="31">
        <v>662</v>
      </c>
      <c r="D36" s="35">
        <f t="shared" si="0"/>
        <v>1284</v>
      </c>
      <c r="E36" s="31">
        <v>587</v>
      </c>
      <c r="F36" s="31">
        <v>697</v>
      </c>
    </row>
    <row r="37" spans="1:6" s="162" customFormat="1" ht="12.75" customHeight="1">
      <c r="A37" s="175" t="s">
        <v>132</v>
      </c>
      <c r="B37" s="176" t="s">
        <v>24</v>
      </c>
      <c r="C37" s="31">
        <v>584</v>
      </c>
      <c r="D37" s="35">
        <f t="shared" si="0"/>
        <v>1324</v>
      </c>
      <c r="E37" s="31">
        <v>590</v>
      </c>
      <c r="F37" s="31">
        <v>734</v>
      </c>
    </row>
    <row r="38" spans="1:6" s="162" customFormat="1" ht="12.75" customHeight="1">
      <c r="A38" s="175" t="s">
        <v>132</v>
      </c>
      <c r="B38" s="176" t="s">
        <v>25</v>
      </c>
      <c r="C38" s="31">
        <v>88</v>
      </c>
      <c r="D38" s="35">
        <f t="shared" si="0"/>
        <v>176</v>
      </c>
      <c r="E38" s="31">
        <v>75</v>
      </c>
      <c r="F38" s="31">
        <v>101</v>
      </c>
    </row>
    <row r="39" spans="1:6" s="162" customFormat="1" ht="12.75" customHeight="1">
      <c r="A39" s="152" t="s">
        <v>134</v>
      </c>
      <c r="B39" s="153"/>
      <c r="C39" s="31">
        <v>597</v>
      </c>
      <c r="D39" s="35">
        <f t="shared" si="0"/>
        <v>1278</v>
      </c>
      <c r="E39" s="31">
        <v>635</v>
      </c>
      <c r="F39" s="31">
        <v>643</v>
      </c>
    </row>
    <row r="40" spans="1:6" s="162" customFormat="1" ht="12.75" customHeight="1">
      <c r="A40" s="152" t="s">
        <v>135</v>
      </c>
      <c r="B40" s="153"/>
      <c r="C40" s="31">
        <v>338</v>
      </c>
      <c r="D40" s="35">
        <f t="shared" si="0"/>
        <v>820</v>
      </c>
      <c r="E40" s="31">
        <v>397</v>
      </c>
      <c r="F40" s="31">
        <v>423</v>
      </c>
    </row>
    <row r="41" spans="1:6" s="162" customFormat="1" ht="12.75" customHeight="1">
      <c r="A41" s="152" t="s">
        <v>136</v>
      </c>
      <c r="B41" s="153"/>
      <c r="C41" s="31">
        <v>1446</v>
      </c>
      <c r="D41" s="35">
        <f t="shared" si="0"/>
        <v>3708</v>
      </c>
      <c r="E41" s="31">
        <v>1808</v>
      </c>
      <c r="F41" s="31">
        <v>1900</v>
      </c>
    </row>
    <row r="42" spans="1:6" s="162" customFormat="1" ht="12.75" customHeight="1">
      <c r="A42" s="152" t="s">
        <v>137</v>
      </c>
      <c r="B42" s="153"/>
      <c r="C42" s="31">
        <v>2480</v>
      </c>
      <c r="D42" s="35">
        <f t="shared" si="0"/>
        <v>5832</v>
      </c>
      <c r="E42" s="31">
        <v>2750</v>
      </c>
      <c r="F42" s="31">
        <v>3082</v>
      </c>
    </row>
    <row r="43" spans="1:6" s="162" customFormat="1" ht="12.75" customHeight="1">
      <c r="A43" s="152" t="s">
        <v>138</v>
      </c>
      <c r="B43" s="153"/>
      <c r="C43" s="31">
        <v>421</v>
      </c>
      <c r="D43" s="35">
        <f t="shared" si="0"/>
        <v>1029</v>
      </c>
      <c r="E43" s="31">
        <v>490</v>
      </c>
      <c r="F43" s="31">
        <v>539</v>
      </c>
    </row>
    <row r="44" spans="1:6" s="162" customFormat="1" ht="12.75" customHeight="1">
      <c r="A44" s="152" t="s">
        <v>139</v>
      </c>
      <c r="B44" s="153"/>
      <c r="C44" s="31">
        <v>3</v>
      </c>
      <c r="D44" s="35">
        <f t="shared" si="0"/>
        <v>11</v>
      </c>
      <c r="E44" s="31">
        <v>5</v>
      </c>
      <c r="F44" s="31">
        <v>6</v>
      </c>
    </row>
    <row r="45" spans="1:6" s="162" customFormat="1" ht="12.75" customHeight="1">
      <c r="A45" s="152" t="s">
        <v>140</v>
      </c>
      <c r="B45" s="153"/>
      <c r="C45" s="31">
        <v>28</v>
      </c>
      <c r="D45" s="35">
        <f t="shared" si="0"/>
        <v>88</v>
      </c>
      <c r="E45" s="31">
        <v>40</v>
      </c>
      <c r="F45" s="31">
        <v>48</v>
      </c>
    </row>
    <row r="46" spans="1:6" s="162" customFormat="1" ht="12.75" customHeight="1">
      <c r="A46" s="152" t="s">
        <v>141</v>
      </c>
      <c r="B46" s="153"/>
      <c r="C46" s="31">
        <v>3</v>
      </c>
      <c r="D46" s="35">
        <f t="shared" si="0"/>
        <v>8</v>
      </c>
      <c r="E46" s="31">
        <v>3</v>
      </c>
      <c r="F46" s="31">
        <v>5</v>
      </c>
    </row>
    <row r="47" spans="1:6" s="162" customFormat="1" ht="12.75" customHeight="1">
      <c r="A47" s="175" t="s">
        <v>142</v>
      </c>
      <c r="B47" s="176" t="s">
        <v>133</v>
      </c>
      <c r="C47" s="31">
        <v>438</v>
      </c>
      <c r="D47" s="35">
        <f t="shared" si="0"/>
        <v>984</v>
      </c>
      <c r="E47" s="31">
        <v>457</v>
      </c>
      <c r="F47" s="31">
        <v>527</v>
      </c>
    </row>
    <row r="48" spans="1:6" s="162" customFormat="1" ht="12.75" customHeight="1">
      <c r="A48" s="175" t="s">
        <v>142</v>
      </c>
      <c r="B48" s="176" t="s">
        <v>21</v>
      </c>
      <c r="C48" s="31">
        <v>345</v>
      </c>
      <c r="D48" s="35">
        <f t="shared" si="0"/>
        <v>810</v>
      </c>
      <c r="E48" s="31">
        <v>388</v>
      </c>
      <c r="F48" s="31">
        <v>422</v>
      </c>
    </row>
    <row r="49" spans="1:6" s="162" customFormat="1" ht="12.75" customHeight="1">
      <c r="A49" s="175" t="s">
        <v>142</v>
      </c>
      <c r="B49" s="176" t="s">
        <v>22</v>
      </c>
      <c r="C49" s="31">
        <v>301</v>
      </c>
      <c r="D49" s="35">
        <f t="shared" si="0"/>
        <v>711</v>
      </c>
      <c r="E49" s="31">
        <v>318</v>
      </c>
      <c r="F49" s="31">
        <v>393</v>
      </c>
    </row>
    <row r="50" spans="1:6" s="162" customFormat="1" ht="12.75" customHeight="1">
      <c r="A50" s="175" t="s">
        <v>142</v>
      </c>
      <c r="B50" s="176" t="s">
        <v>23</v>
      </c>
      <c r="C50" s="31">
        <v>409</v>
      </c>
      <c r="D50" s="35">
        <f t="shared" si="0"/>
        <v>969</v>
      </c>
      <c r="E50" s="31">
        <v>456</v>
      </c>
      <c r="F50" s="31">
        <v>513</v>
      </c>
    </row>
    <row r="51" spans="1:6" s="162" customFormat="1" ht="12.75" customHeight="1">
      <c r="A51" s="177" t="s">
        <v>142</v>
      </c>
      <c r="B51" s="178" t="s">
        <v>24</v>
      </c>
      <c r="C51" s="68">
        <v>290</v>
      </c>
      <c r="D51" s="69">
        <f t="shared" si="0"/>
        <v>651</v>
      </c>
      <c r="E51" s="68">
        <v>305</v>
      </c>
      <c r="F51" s="68">
        <v>346</v>
      </c>
    </row>
  </sheetData>
  <sheetProtection/>
  <mergeCells count="22">
    <mergeCell ref="B1:C1"/>
    <mergeCell ref="D25:F26"/>
    <mergeCell ref="A10:B10"/>
    <mergeCell ref="A11:B11"/>
    <mergeCell ref="A12:B12"/>
    <mergeCell ref="D15:F16"/>
    <mergeCell ref="D2:F3"/>
    <mergeCell ref="A8:B8"/>
    <mergeCell ref="A9:B9"/>
    <mergeCell ref="A31:B31"/>
    <mergeCell ref="A32:B32"/>
    <mergeCell ref="A39:B39"/>
    <mergeCell ref="A40:B40"/>
    <mergeCell ref="A19:B19"/>
    <mergeCell ref="A21:B21"/>
    <mergeCell ref="A22:B22"/>
    <mergeCell ref="A45:B45"/>
    <mergeCell ref="A46:B46"/>
    <mergeCell ref="A41:B41"/>
    <mergeCell ref="A42:B42"/>
    <mergeCell ref="A43:B43"/>
    <mergeCell ref="A44:B44"/>
  </mergeCells>
  <printOptions horizontalCentered="1" verticalCentered="1"/>
  <pageMargins left="0.984251968503937" right="0.5905511811023623" top="0.7874015748031497" bottom="0.984251968503937" header="0.15748031496062992" footer="0.2362204724409449"/>
  <pageSetup blackAndWhite="1" firstPageNumber="126" useFirstPageNumber="1" horizontalDpi="300" verticalDpi="300" orientation="portrait" paperSize="9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8.00390625" defaultRowHeight="13.5"/>
  <cols>
    <col min="1" max="1" width="15.625" style="82" customWidth="1"/>
    <col min="2" max="2" width="9.625" style="82" customWidth="1"/>
    <col min="3" max="6" width="14.375" style="82" customWidth="1"/>
    <col min="7" max="16384" width="8.00390625" style="82" customWidth="1"/>
  </cols>
  <sheetData>
    <row r="1" spans="1:6" s="75" customFormat="1" ht="24">
      <c r="A1" s="72" t="s">
        <v>153</v>
      </c>
      <c r="B1" s="44"/>
      <c r="C1" s="3" t="s">
        <v>160</v>
      </c>
      <c r="D1" s="73"/>
      <c r="E1" s="74"/>
      <c r="F1" s="73"/>
    </row>
    <row r="2" spans="1:7" ht="16.5" customHeight="1">
      <c r="A2" s="76"/>
      <c r="B2" s="77"/>
      <c r="C2" s="78"/>
      <c r="D2" s="79" t="s">
        <v>97</v>
      </c>
      <c r="E2" s="80"/>
      <c r="F2" s="81"/>
      <c r="G2" s="73"/>
    </row>
    <row r="3" spans="1:7" ht="12.75" customHeight="1">
      <c r="A3" s="83" t="s">
        <v>154</v>
      </c>
      <c r="B3" s="84"/>
      <c r="C3" s="85" t="s">
        <v>3</v>
      </c>
      <c r="D3" s="86"/>
      <c r="E3" s="87"/>
      <c r="F3" s="88"/>
      <c r="G3" s="73"/>
    </row>
    <row r="4" spans="1:7" ht="18" customHeight="1">
      <c r="A4" s="89"/>
      <c r="B4" s="90"/>
      <c r="C4" s="91"/>
      <c r="D4" s="92" t="s">
        <v>17</v>
      </c>
      <c r="E4" s="92" t="s">
        <v>5</v>
      </c>
      <c r="F4" s="92" t="s">
        <v>6</v>
      </c>
      <c r="G4" s="73"/>
    </row>
    <row r="5" spans="1:7" ht="12.75" customHeight="1">
      <c r="A5" s="93"/>
      <c r="B5" s="94"/>
      <c r="C5" s="95" t="s">
        <v>7</v>
      </c>
      <c r="D5" s="95" t="s">
        <v>8</v>
      </c>
      <c r="E5" s="95" t="s">
        <v>8</v>
      </c>
      <c r="F5" s="96" t="s">
        <v>8</v>
      </c>
      <c r="G5" s="73"/>
    </row>
    <row r="6" spans="1:7" ht="12.75" customHeight="1">
      <c r="A6" s="97" t="s">
        <v>9</v>
      </c>
      <c r="B6" s="98"/>
      <c r="C6" s="29">
        <f>SUM(C8:C19)</f>
        <v>15743</v>
      </c>
      <c r="D6" s="29">
        <f>E6+F6</f>
        <v>41085</v>
      </c>
      <c r="E6" s="29">
        <f>SUM(E8:E19)</f>
        <v>21378</v>
      </c>
      <c r="F6" s="29">
        <f>SUM(F8:F19)</f>
        <v>19707</v>
      </c>
      <c r="G6" s="73"/>
    </row>
    <row r="7" spans="1:7" ht="12.75" customHeight="1">
      <c r="A7" s="93"/>
      <c r="B7" s="94"/>
      <c r="C7" s="31"/>
      <c r="D7" s="31"/>
      <c r="E7" s="31"/>
      <c r="F7" s="31"/>
      <c r="G7" s="73"/>
    </row>
    <row r="8" spans="1:7" ht="12.75" customHeight="1">
      <c r="A8" s="99" t="s">
        <v>144</v>
      </c>
      <c r="B8" s="100"/>
      <c r="C8" s="31">
        <v>3013</v>
      </c>
      <c r="D8" s="35">
        <f aca="true" t="shared" si="0" ref="D8:D19">SUM(E8:F8)</f>
        <v>8232</v>
      </c>
      <c r="E8" s="31">
        <v>4256</v>
      </c>
      <c r="F8" s="31">
        <v>3976</v>
      </c>
      <c r="G8" s="73"/>
    </row>
    <row r="9" spans="1:7" ht="12.75" customHeight="1">
      <c r="A9" s="99" t="s">
        <v>145</v>
      </c>
      <c r="B9" s="100"/>
      <c r="C9" s="31">
        <v>1250</v>
      </c>
      <c r="D9" s="35">
        <f t="shared" si="0"/>
        <v>3492</v>
      </c>
      <c r="E9" s="31">
        <v>1774</v>
      </c>
      <c r="F9" s="31">
        <v>1718</v>
      </c>
      <c r="G9" s="73"/>
    </row>
    <row r="10" spans="1:7" ht="12.75" customHeight="1">
      <c r="A10" s="99" t="s">
        <v>146</v>
      </c>
      <c r="B10" s="100"/>
      <c r="C10" s="31">
        <v>1254</v>
      </c>
      <c r="D10" s="35">
        <f t="shared" si="0"/>
        <v>3493</v>
      </c>
      <c r="E10" s="31">
        <v>1788</v>
      </c>
      <c r="F10" s="31">
        <v>1705</v>
      </c>
      <c r="G10" s="73"/>
    </row>
    <row r="11" spans="1:7" ht="12.75" customHeight="1">
      <c r="A11" s="99" t="s">
        <v>147</v>
      </c>
      <c r="B11" s="100"/>
      <c r="C11" s="31">
        <v>657</v>
      </c>
      <c r="D11" s="35">
        <f t="shared" si="0"/>
        <v>1739</v>
      </c>
      <c r="E11" s="31">
        <v>877</v>
      </c>
      <c r="F11" s="31">
        <v>862</v>
      </c>
      <c r="G11" s="73"/>
    </row>
    <row r="12" spans="1:7" ht="12.75" customHeight="1">
      <c r="A12" s="101" t="s">
        <v>148</v>
      </c>
      <c r="B12" s="102" t="s">
        <v>39</v>
      </c>
      <c r="C12" s="31">
        <v>233</v>
      </c>
      <c r="D12" s="35">
        <f t="shared" si="0"/>
        <v>610</v>
      </c>
      <c r="E12" s="31">
        <v>302</v>
      </c>
      <c r="F12" s="31">
        <v>308</v>
      </c>
      <c r="G12" s="73"/>
    </row>
    <row r="13" spans="1:7" ht="12.75" customHeight="1">
      <c r="A13" s="101" t="s">
        <v>148</v>
      </c>
      <c r="B13" s="102" t="s">
        <v>40</v>
      </c>
      <c r="C13" s="31">
        <v>155</v>
      </c>
      <c r="D13" s="35">
        <f t="shared" si="0"/>
        <v>407</v>
      </c>
      <c r="E13" s="31">
        <v>202</v>
      </c>
      <c r="F13" s="31">
        <v>205</v>
      </c>
      <c r="G13" s="73"/>
    </row>
    <row r="14" spans="1:7" ht="12.75" customHeight="1">
      <c r="A14" s="101" t="s">
        <v>148</v>
      </c>
      <c r="B14" s="102" t="s">
        <v>41</v>
      </c>
      <c r="C14" s="31">
        <v>414</v>
      </c>
      <c r="D14" s="35">
        <f t="shared" si="0"/>
        <v>1070</v>
      </c>
      <c r="E14" s="31">
        <v>535</v>
      </c>
      <c r="F14" s="31">
        <v>535</v>
      </c>
      <c r="G14" s="73"/>
    </row>
    <row r="15" spans="1:7" ht="12.75" customHeight="1">
      <c r="A15" s="101" t="s">
        <v>148</v>
      </c>
      <c r="B15" s="102" t="s">
        <v>149</v>
      </c>
      <c r="C15" s="31">
        <v>305</v>
      </c>
      <c r="D15" s="35">
        <f t="shared" si="0"/>
        <v>637</v>
      </c>
      <c r="E15" s="31">
        <v>366</v>
      </c>
      <c r="F15" s="31">
        <v>271</v>
      </c>
      <c r="G15" s="73"/>
    </row>
    <row r="16" spans="1:7" ht="12.75" customHeight="1">
      <c r="A16" s="101" t="s">
        <v>148</v>
      </c>
      <c r="B16" s="102" t="s">
        <v>150</v>
      </c>
      <c r="C16" s="31">
        <v>207</v>
      </c>
      <c r="D16" s="35">
        <f t="shared" si="0"/>
        <v>534</v>
      </c>
      <c r="E16" s="31">
        <v>273</v>
      </c>
      <c r="F16" s="31">
        <v>261</v>
      </c>
      <c r="G16" s="73"/>
    </row>
    <row r="17" spans="1:7" ht="12.75" customHeight="1">
      <c r="A17" s="99" t="s">
        <v>151</v>
      </c>
      <c r="B17" s="100"/>
      <c r="C17" s="31">
        <v>8151</v>
      </c>
      <c r="D17" s="35">
        <f t="shared" si="0"/>
        <v>20624</v>
      </c>
      <c r="E17" s="31">
        <v>10873</v>
      </c>
      <c r="F17" s="31">
        <v>9751</v>
      </c>
      <c r="G17" s="73"/>
    </row>
    <row r="18" spans="1:7" ht="12.75" customHeight="1">
      <c r="A18" s="99" t="s">
        <v>152</v>
      </c>
      <c r="B18" s="100"/>
      <c r="C18" s="31">
        <v>23</v>
      </c>
      <c r="D18" s="35">
        <f t="shared" si="0"/>
        <v>65</v>
      </c>
      <c r="E18" s="31">
        <v>30</v>
      </c>
      <c r="F18" s="31">
        <v>35</v>
      </c>
      <c r="G18" s="73"/>
    </row>
    <row r="19" spans="1:7" ht="12.75" customHeight="1">
      <c r="A19" s="103" t="s">
        <v>155</v>
      </c>
      <c r="B19" s="104"/>
      <c r="C19" s="68">
        <v>81</v>
      </c>
      <c r="D19" s="69">
        <f t="shared" si="0"/>
        <v>182</v>
      </c>
      <c r="E19" s="68">
        <v>102</v>
      </c>
      <c r="F19" s="68">
        <v>80</v>
      </c>
      <c r="G19" s="73"/>
    </row>
    <row r="21" spans="1:6" s="75" customFormat="1" ht="24">
      <c r="A21" s="72" t="s">
        <v>156</v>
      </c>
      <c r="B21" s="44"/>
      <c r="C21" s="3" t="s">
        <v>160</v>
      </c>
      <c r="D21" s="73"/>
      <c r="E21" s="105"/>
      <c r="F21" s="105"/>
    </row>
    <row r="22" spans="1:7" ht="16.5" customHeight="1">
      <c r="A22" s="76"/>
      <c r="B22" s="77"/>
      <c r="C22" s="78"/>
      <c r="D22" s="79"/>
      <c r="E22" s="80"/>
      <c r="F22" s="81"/>
      <c r="G22" s="73"/>
    </row>
    <row r="23" spans="1:7" ht="12.75" customHeight="1">
      <c r="A23" s="83" t="s">
        <v>157</v>
      </c>
      <c r="B23" s="84"/>
      <c r="C23" s="85" t="s">
        <v>3</v>
      </c>
      <c r="D23" s="86"/>
      <c r="E23" s="87"/>
      <c r="F23" s="88"/>
      <c r="G23" s="73"/>
    </row>
    <row r="24" spans="1:7" ht="18" customHeight="1">
      <c r="A24" s="89"/>
      <c r="B24" s="90"/>
      <c r="C24" s="91"/>
      <c r="D24" s="92" t="s">
        <v>17</v>
      </c>
      <c r="E24" s="92" t="s">
        <v>5</v>
      </c>
      <c r="F24" s="92" t="s">
        <v>6</v>
      </c>
      <c r="G24" s="73"/>
    </row>
    <row r="25" spans="1:7" ht="12.75" customHeight="1">
      <c r="A25" s="93"/>
      <c r="B25" s="94"/>
      <c r="C25" s="95" t="s">
        <v>7</v>
      </c>
      <c r="D25" s="95" t="s">
        <v>8</v>
      </c>
      <c r="E25" s="95" t="s">
        <v>8</v>
      </c>
      <c r="F25" s="96" t="s">
        <v>8</v>
      </c>
      <c r="G25" s="73"/>
    </row>
    <row r="26" spans="1:7" ht="12.75" customHeight="1">
      <c r="A26" s="106" t="s">
        <v>118</v>
      </c>
      <c r="B26" s="107"/>
      <c r="C26" s="29">
        <f>SUM(C28:C29)</f>
        <v>1245</v>
      </c>
      <c r="D26" s="29">
        <f>E26+F26</f>
        <v>3318</v>
      </c>
      <c r="E26" s="29">
        <f>SUM(E28:E29)</f>
        <v>1717</v>
      </c>
      <c r="F26" s="29">
        <f>SUM(F28:F29)</f>
        <v>1601</v>
      </c>
      <c r="G26" s="73"/>
    </row>
    <row r="27" spans="1:7" ht="12.75" customHeight="1">
      <c r="A27" s="99"/>
      <c r="B27" s="100"/>
      <c r="C27" s="31"/>
      <c r="D27" s="31"/>
      <c r="E27" s="31"/>
      <c r="F27" s="31"/>
      <c r="G27" s="73"/>
    </row>
    <row r="28" spans="1:7" ht="12.75" customHeight="1">
      <c r="A28" s="99" t="s">
        <v>158</v>
      </c>
      <c r="B28" s="100"/>
      <c r="C28" s="31">
        <v>1162</v>
      </c>
      <c r="D28" s="35">
        <f>E28+F28</f>
        <v>3118</v>
      </c>
      <c r="E28" s="31">
        <v>1609</v>
      </c>
      <c r="F28" s="31">
        <v>1509</v>
      </c>
      <c r="G28" s="73"/>
    </row>
    <row r="29" spans="1:7" ht="12.75" customHeight="1">
      <c r="A29" s="103" t="s">
        <v>159</v>
      </c>
      <c r="B29" s="104"/>
      <c r="C29" s="68">
        <v>83</v>
      </c>
      <c r="D29" s="69">
        <f>E29+F29</f>
        <v>200</v>
      </c>
      <c r="E29" s="68">
        <v>108</v>
      </c>
      <c r="F29" s="68">
        <v>92</v>
      </c>
      <c r="G29" s="73"/>
    </row>
  </sheetData>
  <sheetProtection/>
  <mergeCells count="15">
    <mergeCell ref="A17:B17"/>
    <mergeCell ref="A18:B18"/>
    <mergeCell ref="A19:B19"/>
    <mergeCell ref="D2:F3"/>
    <mergeCell ref="A6:B6"/>
    <mergeCell ref="A8:B8"/>
    <mergeCell ref="A9:B9"/>
    <mergeCell ref="A10:B10"/>
    <mergeCell ref="A11:B11"/>
    <mergeCell ref="A29:B29"/>
    <mergeCell ref="E21:F21"/>
    <mergeCell ref="D22:F23"/>
    <mergeCell ref="A26:B26"/>
    <mergeCell ref="A27:B27"/>
    <mergeCell ref="A28:B28"/>
  </mergeCells>
  <printOptions horizontalCentered="1" verticalCentered="1"/>
  <pageMargins left="0.984251968503937" right="0.5905511811023623" top="0.7874015748031497" bottom="0.984251968503937" header="0.15748031496062992" footer="0.2362204724409449"/>
  <pageSetup blackAndWhite="1" firstPageNumber="127" useFirstPageNumber="1" horizontalDpi="300" verticalDpi="3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須田</cp:lastModifiedBy>
  <dcterms:modified xsi:type="dcterms:W3CDTF">2021-03-02T01:22:21Z</dcterms:modified>
  <cp:category/>
  <cp:version/>
  <cp:contentType/>
  <cp:contentStatus/>
</cp:coreProperties>
</file>