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2_川崎市\"/>
    </mc:Choice>
  </mc:AlternateContent>
  <workbookProtection workbookAlgorithmName="SHA-512" workbookHashValue="M33JD6/lVXDPJrX7Dk9UXEq6BP1GOXoSnuE2DQrMa2IAW9ticVKyqAvqYj9C0ht1Js/OcU6PdiVNHkaNVeQt8A==" workbookSaltValue="cXT7K6bE7WkLlNcrCqZo/A==" workbookSpinCount="100000" lockStructure="1"/>
  <bookViews>
    <workbookView xWindow="0" yWindow="0" windowWidth="20496" windowHeight="840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KV79" i="4" s="1"/>
  <c r="EO7" i="5"/>
  <c r="EN7" i="5"/>
  <c r="EL7" i="5"/>
  <c r="EK7" i="5"/>
  <c r="EJ7" i="5"/>
  <c r="EI7" i="5"/>
  <c r="EH7" i="5"/>
  <c r="EG7" i="5"/>
  <c r="HM79" i="4" s="1"/>
  <c r="EF7" i="5"/>
  <c r="EE7" i="5"/>
  <c r="ED7" i="5"/>
  <c r="EC7" i="5"/>
  <c r="EO79" i="4" s="1"/>
  <c r="EA7" i="5"/>
  <c r="DZ7" i="5"/>
  <c r="DY7" i="5"/>
  <c r="DX7" i="5"/>
  <c r="AN80" i="4" s="1"/>
  <c r="DW7" i="5"/>
  <c r="DV7" i="5"/>
  <c r="DU7" i="5"/>
  <c r="DT7" i="5"/>
  <c r="BG79" i="4" s="1"/>
  <c r="DS7" i="5"/>
  <c r="DR7" i="5"/>
  <c r="DP7" i="5"/>
  <c r="DO7" i="5"/>
  <c r="LY56" i="4" s="1"/>
  <c r="DN7" i="5"/>
  <c r="DM7" i="5"/>
  <c r="DL7" i="5"/>
  <c r="DK7" i="5"/>
  <c r="DJ7" i="5"/>
  <c r="DI7" i="5"/>
  <c r="DH7" i="5"/>
  <c r="DG7" i="5"/>
  <c r="DE7" i="5"/>
  <c r="DD7" i="5"/>
  <c r="DC7" i="5"/>
  <c r="DB7" i="5"/>
  <c r="DA7" i="5"/>
  <c r="CZ7" i="5"/>
  <c r="CY7" i="5"/>
  <c r="CX7" i="5"/>
  <c r="HV55" i="4" s="1"/>
  <c r="CW7" i="5"/>
  <c r="CV7" i="5"/>
  <c r="CT7" i="5"/>
  <c r="CS7" i="5"/>
  <c r="EW56" i="4" s="1"/>
  <c r="CR7" i="5"/>
  <c r="CQ7" i="5"/>
  <c r="CP7" i="5"/>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BR7" i="5"/>
  <c r="BQ7" i="5"/>
  <c r="BP7" i="5"/>
  <c r="BO7" i="5"/>
  <c r="BM7" i="5"/>
  <c r="BL7" i="5"/>
  <c r="BK7" i="5"/>
  <c r="BJ7" i="5"/>
  <c r="BI7" i="5"/>
  <c r="BH7" i="5"/>
  <c r="BG7" i="5"/>
  <c r="BF7" i="5"/>
  <c r="HV33" i="4" s="1"/>
  <c r="BE7" i="5"/>
  <c r="BD7" i="5"/>
  <c r="BB7" i="5"/>
  <c r="BA7" i="5"/>
  <c r="EW34" i="4" s="1"/>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AF6" i="5"/>
  <c r="JW12" i="4" s="1"/>
  <c r="AE6" i="5"/>
  <c r="AD6" i="5"/>
  <c r="LP10" i="4" s="1"/>
  <c r="AC6" i="5"/>
  <c r="AB6" i="5"/>
  <c r="ID10" i="4" s="1"/>
  <c r="AA6" i="5"/>
  <c r="Z6" i="5"/>
  <c r="JW8" i="4" s="1"/>
  <c r="Y6" i="5"/>
  <c r="X6" i="5"/>
  <c r="EG12" i="4" s="1"/>
  <c r="W6" i="5"/>
  <c r="V6" i="5"/>
  <c r="AU12" i="4" s="1"/>
  <c r="U6" i="5"/>
  <c r="T6" i="5"/>
  <c r="S6" i="5"/>
  <c r="R6" i="5"/>
  <c r="CN10" i="4" s="1"/>
  <c r="Q6" i="5"/>
  <c r="P6" i="5"/>
  <c r="O6" i="5"/>
  <c r="N6" i="5"/>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MH80" i="4"/>
  <c r="LO80" i="4"/>
  <c r="KV80" i="4"/>
  <c r="JJ80" i="4"/>
  <c r="HM80" i="4"/>
  <c r="GT80" i="4"/>
  <c r="GA80" i="4"/>
  <c r="FH80" i="4"/>
  <c r="EO80" i="4"/>
  <c r="CS80" i="4"/>
  <c r="BZ80" i="4"/>
  <c r="BG80" i="4"/>
  <c r="U80" i="4"/>
  <c r="MH79" i="4"/>
  <c r="LO79" i="4"/>
  <c r="KC79" i="4"/>
  <c r="JJ79" i="4"/>
  <c r="GT79" i="4"/>
  <c r="GA79" i="4"/>
  <c r="FH79" i="4"/>
  <c r="CS79" i="4"/>
  <c r="BZ79" i="4"/>
  <c r="AN79" i="4"/>
  <c r="U79" i="4"/>
  <c r="MN56" i="4"/>
  <c r="LJ56" i="4"/>
  <c r="KU56" i="4"/>
  <c r="KF56" i="4"/>
  <c r="IZ56" i="4"/>
  <c r="IK56" i="4"/>
  <c r="HV56" i="4"/>
  <c r="HG56" i="4"/>
  <c r="GR56" i="4"/>
  <c r="FL56" i="4"/>
  <c r="EH56" i="4"/>
  <c r="DS56" i="4"/>
  <c r="DD56" i="4"/>
  <c r="BX56" i="4"/>
  <c r="BI56" i="4"/>
  <c r="AT56" i="4"/>
  <c r="P56" i="4"/>
  <c r="MN55" i="4"/>
  <c r="LY55" i="4"/>
  <c r="LJ55" i="4"/>
  <c r="KU55" i="4"/>
  <c r="KF55" i="4"/>
  <c r="IZ55" i="4"/>
  <c r="IK55" i="4"/>
  <c r="HG55" i="4"/>
  <c r="GR55" i="4"/>
  <c r="EW55" i="4"/>
  <c r="EH55" i="4"/>
  <c r="DS55" i="4"/>
  <c r="BX55" i="4"/>
  <c r="BI55" i="4"/>
  <c r="AE55" i="4"/>
  <c r="P55" i="4"/>
  <c r="MN34" i="4"/>
  <c r="LJ34" i="4"/>
  <c r="KU34" i="4"/>
  <c r="KF34" i="4"/>
  <c r="IZ34" i="4"/>
  <c r="IK34" i="4"/>
  <c r="HV34" i="4"/>
  <c r="HG34" i="4"/>
  <c r="GR34" i="4"/>
  <c r="FL34" i="4"/>
  <c r="EH34" i="4"/>
  <c r="DS34" i="4"/>
  <c r="DD34" i="4"/>
  <c r="BX34" i="4"/>
  <c r="BI34" i="4"/>
  <c r="AT34" i="4"/>
  <c r="P34" i="4"/>
  <c r="MN33" i="4"/>
  <c r="LY33" i="4"/>
  <c r="LJ33" i="4"/>
  <c r="KU33" i="4"/>
  <c r="KF33" i="4"/>
  <c r="IZ33" i="4"/>
  <c r="IK33" i="4"/>
  <c r="HG33" i="4"/>
  <c r="GR33" i="4"/>
  <c r="EW33" i="4"/>
  <c r="EH33" i="4"/>
  <c r="DS33" i="4"/>
  <c r="BX33" i="4"/>
  <c r="BI33" i="4"/>
  <c r="AE33" i="4"/>
  <c r="P33" i="4"/>
  <c r="LP12" i="4"/>
  <c r="ID12" i="4"/>
  <c r="CN12" i="4"/>
  <c r="B12" i="4"/>
  <c r="JW10" i="4"/>
  <c r="FZ10" i="4"/>
  <c r="EG10" i="4"/>
  <c r="AU10" i="4"/>
  <c r="B10" i="4"/>
  <c r="LP8" i="4"/>
  <c r="ID8" i="4"/>
  <c r="FZ8" i="4"/>
  <c r="EG8" i="4"/>
  <c r="CN8" i="4"/>
  <c r="B8" i="4"/>
  <c r="MN54" i="4" l="1"/>
  <c r="FL54" i="4"/>
  <c r="MH78" i="4"/>
  <c r="IZ54" i="4"/>
  <c r="IZ32" i="4"/>
  <c r="CS78" i="4"/>
  <c r="BX54" i="4"/>
  <c r="BX32" i="4"/>
  <c r="MN32" i="4"/>
  <c r="HM78" i="4"/>
  <c r="FL32" i="4"/>
  <c r="C11" i="5"/>
  <c r="D11" i="5"/>
  <c r="E11" i="5"/>
  <c r="B11" i="5"/>
  <c r="KC78" i="4" l="1"/>
  <c r="FH78" i="4"/>
  <c r="DS54" i="4"/>
  <c r="DS32" i="4"/>
  <c r="AN78" i="4"/>
  <c r="AE32" i="4"/>
  <c r="KU54" i="4"/>
  <c r="KU32" i="4"/>
  <c r="HG54" i="4"/>
  <c r="HG32" i="4"/>
  <c r="AE54" i="4"/>
  <c r="BZ78" i="4"/>
  <c r="BI32" i="4"/>
  <c r="LY54" i="4"/>
  <c r="LY32" i="4"/>
  <c r="LO78" i="4"/>
  <c r="IK54" i="4"/>
  <c r="IK32" i="4"/>
  <c r="GT78" i="4"/>
  <c r="EW54" i="4"/>
  <c r="EW32" i="4"/>
  <c r="BI54" i="4"/>
  <c r="KF54" i="4"/>
  <c r="KF32" i="4"/>
  <c r="EO78" i="4"/>
  <c r="DD32" i="4"/>
  <c r="JJ78" i="4"/>
  <c r="GR54" i="4"/>
  <c r="GR32" i="4"/>
  <c r="DD54" i="4"/>
  <c r="U78" i="4"/>
  <c r="P54" i="4"/>
  <c r="P32" i="4"/>
  <c r="GA78" i="4"/>
  <c r="EH54" i="4"/>
  <c r="BG78" i="4"/>
  <c r="AT54" i="4"/>
  <c r="AT32" i="4"/>
  <c r="LJ32" i="4"/>
  <c r="KV78" i="4"/>
  <c r="HV54" i="4"/>
  <c r="HV32" i="4"/>
  <c r="EH32" i="4"/>
  <c r="LJ54" i="4"/>
</calcChain>
</file>

<file path=xl/sharedStrings.xml><?xml version="1.0" encoding="utf-8"?>
<sst xmlns="http://schemas.openxmlformats.org/spreadsheetml/2006/main" count="322" uniqueCount="186">
  <si>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</si>
  <si>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</si>
  <si>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</si>
  <si>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</si>
  <si>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</si>
  <si>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</si>
  <si>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</si>
  <si>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</si>
  <si>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</si>
  <si>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</si>
  <si>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</si>
  <si>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</si>
  <si>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</si>
  <si>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</si>
  <si>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</si>
  <si>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</si>
  <si>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</si>
  <si>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</si>
  <si>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</si>
  <si>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</si>
  <si>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</si>
  <si>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</si>
  <si>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</si>
  <si>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</si>
  <si>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</si>
  <si>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</si>
  <si>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</si>
  <si>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</si>
  <si>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</si>
  <si>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</si>
  <si>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</si>
  <si>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</si>
  <si>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</si>
  <si>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</si>
  <si>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</si>
  <si>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</si>
  <si>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</si>
  <si>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</si>
  <si>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</si>
  <si>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</si>
  <si>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</si>
  <si>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</si>
  <si>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</si>
  <si>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</si>
  <si>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</si>
  <si>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</si>
  <si>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</si>
  <si>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</si>
  <si>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</si>
  <si>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</si>
  <si>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</si>
  <si>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</si>
  <si>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</si>
  <si>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</si>
  <si>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</si>
  <si>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</si>
  <si>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</si>
  <si>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</si>
  <si>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</si>
  <si>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</si>
  <si>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</si>
  <si>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</si>
  <si>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</si>
  <si>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</si>
  <si>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</si>
  <si>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</si>
  <si>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</si>
  <si>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</si>
  <si>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</si>
  <si>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</si>
  <si>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</si>
  <si>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</si>
  <si>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</si>
  <si>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</si>
  <si>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</si>
  <si>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</si>
  <si>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</si>
  <si>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</si>
  <si>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</si>
  <si>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</si>
  <si>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</si>
  <si>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</si>
  <si>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</si>
  <si>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</si>
  <si>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</si>
  <si>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</si>
  <si>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</si>
  <si>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</si>
  <si>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</si>
  <si>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</si>
  <si>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</si>
  <si>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</si>
  <si>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</si>
  <si>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</si>
  <si>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</si>
  <si>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</si>
  <si>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</si>
  <si>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</si>
  <si>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</si>
  <si>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</si>
  <si>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</si>
  <si>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</si>
  <si>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</si>
  <si>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</si>
  <si>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</si>
  <si>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</si>
  <si>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</si>
  <si>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</si>
  <si>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</si>
  <si>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</si>
  <si>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</si>
  <si>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</si>
  <si>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</si>
  <si>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</si>
  <si>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</si>
  <si>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</si>
  <si>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</si>
  <si>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</si>
  <si>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</si>
  <si>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</si>
  <si>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</si>
  <si>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</si>
  <si>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</si>
  <si>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</si>
  <si>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</si>
  <si>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</si>
  <si>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</si>
  <si>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</si>
  <si>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</si>
  <si>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</si>
  <si>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</si>
  <si>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</si>
  <si>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</si>
  <si>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</si>
  <si>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</si>
  <si>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</si>
  <si>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</si>
  <si>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</si>
  <si>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</si>
  <si>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</si>
  <si>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</si>
  <si>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</si>
  <si>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</si>
  <si>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</si>
  <si>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</si>
  <si>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</si>
  <si>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</si>
  <si>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</si>
  <si>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</si>
  <si>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</si>
  <si>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</si>
  <si>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</si>
  <si>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</si>
  <si>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</si>
  <si>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</si>
  <si>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当該値(N-3)</t>
    <phoneticPr fontId="5"/>
  </si>
  <si>
    <t>当該値(N)</t>
    <phoneticPr fontId="5"/>
  </si>
  <si>
    <t>当該値(N-2)</t>
    <phoneticPr fontId="5"/>
  </si>
  <si>
    <t>当該値(N)</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</si>
  <si>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</si>
  <si>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</si>
  <si>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</si>
  <si>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</si>
  <si>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神奈川県</t>
  </si>
  <si>
    <t>川崎市</t>
  </si>
  <si>
    <t>多摩病院</t>
  </si>
  <si>
    <t>条例全部</t>
  </si>
  <si>
    <t>病院事業</t>
  </si>
  <si>
    <t>一般病院</t>
  </si>
  <si>
    <t>300床以上～400床未満</t>
  </si>
  <si>
    <t>学術・研究機関出身</t>
  </si>
  <si>
    <t>指定管理者(利用料金制)</t>
  </si>
  <si>
    <t>対象</t>
  </si>
  <si>
    <t>透 I 訓</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</si>
  <si>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</si>
  <si>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</si>
  <si>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</si>
  <si>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</si>
  <si>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</si>
  <si>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</si>
  <si>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</si>
  <si>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</si>
  <si>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北部地域の中核病院として、小児救急を含めた救急医療を中心に、高度・特殊・急性期医療などを提供するとともに、災害拠点病院としての役割を担っている。
　また、地域医療支援病院として、地域のかかりつけ医等と連携し、これらを支援しながら地域全体の医療供給体制の向上を図っている。</t>
    <phoneticPr fontId="5"/>
  </si>
  <si>
    <t>○本市では、平成27年度に新公立病院改革プラン（「川崎市立病院中期経営計画2016-2020」）を策定し、経営改善に取り組んでいる。
○今後も指定管理者制度による効率的な病院運営を引き続き推進するため、外部有識者等第三者からの意見聴取も含め、モニタリング・事業評価を適切に実施していく。
〇施設の経年劣化に対しては、指定管理者との協議に基づく施設・設備の適切な維持・更新を実施していく。
○２月以降新型コロナウイルス感染症患者の受入れを行った。</t>
    <phoneticPr fontId="5"/>
  </si>
  <si>
    <t>①開院から13年が経過しており、有形固定資産減価償却率は類似病院平均値を少し上回っている。
②器械備品減価償却率は、類似病院平均値よりも大幅に高くなっているが、これは開院当初に市側で整備した既に耐用年数を経過している資産が大部分であり、開院後に指定管理者側で整備した器械備品は含まれていないためと考える。
③１床当たり有形固定資産は、類似病院と比べて高い値になっているが、これは都市部における建築単価が高いことが一因となっているものと考えられる。</t>
    <rPh sb="47" eb="49">
      <t>キカイ</t>
    </rPh>
    <rPh sb="133" eb="135">
      <t>キカイ</t>
    </rPh>
    <phoneticPr fontId="5"/>
  </si>
  <si>
    <r>
      <t>①②平成18年の開院当初から指定管理者制度を導入し、効率的な病院運営を推進している。経常収支比率は平均</t>
    </r>
    <r>
      <rPr>
        <sz val="11"/>
        <rFont val="ＭＳ ゴシック"/>
        <family val="3"/>
        <charset val="128"/>
      </rPr>
      <t>を少し下回っているが医業収支比率は平均を上回っている。③累積欠損金比率は平均を大幅に下回っている。④病床利用率は、地域医療連携の推進と救急患者の積極的な受入れなどにより、平均を上回っている。⑤⑥医療の質の向上と地域医療連携の推進などにより、入院診療単価は平均を上回っているが、外来は平均を下回って推移している。⑦⑧職員給与費対医業収益比率、材料費対医業収益比率ともに、指定管理者の効率的な病院運営により類似病院平均値よりも低い値で推移している。</t>
    </r>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</si>
</sst>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81</c:v>
                </c:pt>
                <c:pt idx="1">
                  <c:v>79.2</c:v>
                </c:pt>
                <c:pt idx="2">
                  <c:v>82.9</c:v>
                </c:pt>
                <c:pt idx="3">
                  <c:v>81.900000000000006</c:v>
                </c:pt>
                <c:pt idx="4">
                  <c:v>83</c:v>
                </c:pt>
              </c:numCache>
            </c:numRef>
          </c:val>
          <c:extLst xmlns:c16r2="http://schemas.microsoft.com/office/drawing/2015/06/chart">
            <c:ext xmlns:c16="http://schemas.microsoft.com/office/drawing/2014/chart" uri="{C3380CC4-5D6E-409C-BE32-E72D297353CC}">
              <c16:uniqueId val="{00000000-5D99-4BEB-80EC-057EDF5D3F4A}"/>
            </c:ext>
          </c:extLst>
        </c:ser>
        <c:dLbls>
          <c:showLegendKey val="0"/>
          <c:showVal val="0"/>
          <c:showCatName val="0"/>
          <c:showSerName val="0"/>
          <c:showPercent val="0"/>
          <c:showBubbleSize val="0"/>
        </c:dLbls>
        <c:gapWidth val="150"/>
        <c:axId val="404593000"/>
        <c:axId val="40460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71.3</c:v>
                </c:pt>
                <c:pt idx="1">
                  <c:v>72.599999999999994</c:v>
                </c:pt>
                <c:pt idx="2">
                  <c:v>73.5</c:v>
                </c:pt>
                <c:pt idx="3">
                  <c:v>74.099999999999994</c:v>
                </c:pt>
                <c:pt idx="4">
                  <c:v>74.400000000000006</c:v>
                </c:pt>
              </c:numCache>
            </c:numRef>
          </c:val>
          <c:smooth val="0"/>
          <c:extLst xmlns:c16r2="http://schemas.microsoft.com/office/drawing/2015/06/chart">
            <c:ext xmlns:c16="http://schemas.microsoft.com/office/drawing/2014/chart" uri="{C3380CC4-5D6E-409C-BE32-E72D297353CC}">
              <c16:uniqueId val="{00000001-5D99-4BEB-80EC-057EDF5D3F4A}"/>
            </c:ext>
          </c:extLst>
        </c:ser>
        <c:dLbls>
          <c:showLegendKey val="0"/>
          <c:showVal val="0"/>
          <c:showCatName val="0"/>
          <c:showSerName val="0"/>
          <c:showPercent val="0"/>
          <c:showBubbleSize val="0"/>
        </c:dLbls>
        <c:marker val="1"/>
        <c:smooth val="0"/>
        <c:axId val="404593000"/>
        <c:axId val="404600448"/>
      </c:lineChart>
      <c:catAx>
        <c:axId val="404593000"/>
        <c:scaling>
          <c:orientation val="minMax"/>
        </c:scaling>
        <c:delete val="1"/>
        <c:axPos val="b"/>
        <c:numFmt formatCode="General" sourceLinked="1"/>
        <c:majorTickMark val="none"/>
        <c:minorTickMark val="none"/>
        <c:tickLblPos val="none"/>
        <c:crossAx val="404600448"/>
        <c:crosses val="autoZero"/>
        <c:auto val="1"/>
        <c:lblAlgn val="ctr"/>
        <c:lblOffset val="100"/>
        <c:noMultiLvlLbl val="1"/>
      </c:catAx>
      <c:valAx>
        <c:axId val="404600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45930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12985</c:v>
                </c:pt>
                <c:pt idx="1">
                  <c:v>13082</c:v>
                </c:pt>
                <c:pt idx="2">
                  <c:v>12820</c:v>
                </c:pt>
                <c:pt idx="3">
                  <c:v>13550</c:v>
                </c:pt>
                <c:pt idx="4">
                  <c:v>13610</c:v>
                </c:pt>
              </c:numCache>
            </c:numRef>
          </c:val>
          <c:extLst xmlns:c16r2="http://schemas.microsoft.com/office/drawing/2015/06/chart">
            <c:ext xmlns:c16="http://schemas.microsoft.com/office/drawing/2014/chart" uri="{C3380CC4-5D6E-409C-BE32-E72D297353CC}">
              <c16:uniqueId val="{00000000-CB7E-4F3B-8036-D19B25C7BCFC}"/>
            </c:ext>
          </c:extLst>
        </c:ser>
        <c:dLbls>
          <c:showLegendKey val="0"/>
          <c:showVal val="0"/>
          <c:showCatName val="0"/>
          <c:showSerName val="0"/>
          <c:showPercent val="0"/>
          <c:showBubbleSize val="0"/>
        </c:dLbls>
        <c:gapWidth val="150"/>
        <c:axId val="404604368"/>
        <c:axId val="40460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13096</c:v>
                </c:pt>
                <c:pt idx="1">
                  <c:v>13552</c:v>
                </c:pt>
                <c:pt idx="2">
                  <c:v>13792</c:v>
                </c:pt>
                <c:pt idx="3">
                  <c:v>14290</c:v>
                </c:pt>
                <c:pt idx="4">
                  <c:v>15111</c:v>
                </c:pt>
              </c:numCache>
            </c:numRef>
          </c:val>
          <c:smooth val="0"/>
          <c:extLst xmlns:c16r2="http://schemas.microsoft.com/office/drawing/2015/06/chart">
            <c:ext xmlns:c16="http://schemas.microsoft.com/office/drawing/2014/chart" uri="{C3380CC4-5D6E-409C-BE32-E72D297353CC}">
              <c16:uniqueId val="{00000001-CB7E-4F3B-8036-D19B25C7BCFC}"/>
            </c:ext>
          </c:extLst>
        </c:ser>
        <c:dLbls>
          <c:showLegendKey val="0"/>
          <c:showVal val="0"/>
          <c:showCatName val="0"/>
          <c:showSerName val="0"/>
          <c:showPercent val="0"/>
          <c:showBubbleSize val="0"/>
        </c:dLbls>
        <c:marker val="1"/>
        <c:smooth val="0"/>
        <c:axId val="404604368"/>
        <c:axId val="404605152"/>
      </c:lineChart>
      <c:catAx>
        <c:axId val="404604368"/>
        <c:scaling>
          <c:orientation val="minMax"/>
        </c:scaling>
        <c:delete val="1"/>
        <c:axPos val="b"/>
        <c:numFmt formatCode="General" sourceLinked="1"/>
        <c:majorTickMark val="none"/>
        <c:minorTickMark val="none"/>
        <c:tickLblPos val="none"/>
        <c:crossAx val="404605152"/>
        <c:crosses val="autoZero"/>
        <c:auto val="1"/>
        <c:lblAlgn val="ctr"/>
        <c:lblOffset val="100"/>
        <c:noMultiLvlLbl val="1"/>
      </c:catAx>
      <c:valAx>
        <c:axId val="4046051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46043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56045</c:v>
                </c:pt>
                <c:pt idx="1">
                  <c:v>55557</c:v>
                </c:pt>
                <c:pt idx="2">
                  <c:v>55343</c:v>
                </c:pt>
                <c:pt idx="3">
                  <c:v>57463</c:v>
                </c:pt>
                <c:pt idx="4">
                  <c:v>55956</c:v>
                </c:pt>
              </c:numCache>
            </c:numRef>
          </c:val>
          <c:extLst xmlns:c16r2="http://schemas.microsoft.com/office/drawing/2015/06/chart">
            <c:ext xmlns:c16="http://schemas.microsoft.com/office/drawing/2014/chart" uri="{C3380CC4-5D6E-409C-BE32-E72D297353CC}">
              <c16:uniqueId val="{00000000-782D-4BF4-9ECE-62EB458B58EE}"/>
            </c:ext>
          </c:extLst>
        </c:ser>
        <c:dLbls>
          <c:showLegendKey val="0"/>
          <c:showVal val="0"/>
          <c:showCatName val="0"/>
          <c:showSerName val="0"/>
          <c:showPercent val="0"/>
          <c:showBubbleSize val="0"/>
        </c:dLbls>
        <c:gapWidth val="150"/>
        <c:axId val="404605544"/>
        <c:axId val="507865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50413</c:v>
                </c:pt>
                <c:pt idx="1">
                  <c:v>50510</c:v>
                </c:pt>
                <c:pt idx="2">
                  <c:v>50958</c:v>
                </c:pt>
                <c:pt idx="3">
                  <c:v>52405</c:v>
                </c:pt>
                <c:pt idx="4">
                  <c:v>53523</c:v>
                </c:pt>
              </c:numCache>
            </c:numRef>
          </c:val>
          <c:smooth val="0"/>
          <c:extLst xmlns:c16r2="http://schemas.microsoft.com/office/drawing/2015/06/chart">
            <c:ext xmlns:c16="http://schemas.microsoft.com/office/drawing/2014/chart" uri="{C3380CC4-5D6E-409C-BE32-E72D297353CC}">
              <c16:uniqueId val="{00000001-782D-4BF4-9ECE-62EB458B58EE}"/>
            </c:ext>
          </c:extLst>
        </c:ser>
        <c:dLbls>
          <c:showLegendKey val="0"/>
          <c:showVal val="0"/>
          <c:showCatName val="0"/>
          <c:showSerName val="0"/>
          <c:showPercent val="0"/>
          <c:showBubbleSize val="0"/>
        </c:dLbls>
        <c:marker val="1"/>
        <c:smooth val="0"/>
        <c:axId val="404605544"/>
        <c:axId val="507865856"/>
      </c:lineChart>
      <c:catAx>
        <c:axId val="404605544"/>
        <c:scaling>
          <c:orientation val="minMax"/>
        </c:scaling>
        <c:delete val="1"/>
        <c:axPos val="b"/>
        <c:numFmt formatCode="General" sourceLinked="1"/>
        <c:majorTickMark val="none"/>
        <c:minorTickMark val="none"/>
        <c:tickLblPos val="none"/>
        <c:crossAx val="507865856"/>
        <c:crosses val="autoZero"/>
        <c:auto val="1"/>
        <c:lblAlgn val="ctr"/>
        <c:lblOffset val="100"/>
        <c:noMultiLvlLbl val="1"/>
      </c:catAx>
      <c:valAx>
        <c:axId val="5078658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4605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38.6</c:v>
                </c:pt>
                <c:pt idx="1">
                  <c:v>38</c:v>
                </c:pt>
                <c:pt idx="2">
                  <c:v>57.6</c:v>
                </c:pt>
                <c:pt idx="3">
                  <c:v>56.2</c:v>
                </c:pt>
                <c:pt idx="4">
                  <c:v>43.3</c:v>
                </c:pt>
              </c:numCache>
            </c:numRef>
          </c:val>
          <c:extLst xmlns:c16r2="http://schemas.microsoft.com/office/drawing/2015/06/chart">
            <c:ext xmlns:c16="http://schemas.microsoft.com/office/drawing/2014/chart" uri="{C3380CC4-5D6E-409C-BE32-E72D297353CC}">
              <c16:uniqueId val="{00000000-96F4-4D9C-9EF2-FB917B9882AA}"/>
            </c:ext>
          </c:extLst>
        </c:ser>
        <c:dLbls>
          <c:showLegendKey val="0"/>
          <c:showVal val="0"/>
          <c:showCatName val="0"/>
          <c:showSerName val="0"/>
          <c:showPercent val="0"/>
          <c:showBubbleSize val="0"/>
        </c:dLbls>
        <c:gapWidth val="150"/>
        <c:axId val="404592216"/>
        <c:axId val="404593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73.099999999999994</c:v>
                </c:pt>
                <c:pt idx="1">
                  <c:v>76.3</c:v>
                </c:pt>
                <c:pt idx="2">
                  <c:v>80.7</c:v>
                </c:pt>
                <c:pt idx="3">
                  <c:v>75.900000000000006</c:v>
                </c:pt>
                <c:pt idx="4">
                  <c:v>75.099999999999994</c:v>
                </c:pt>
              </c:numCache>
            </c:numRef>
          </c:val>
          <c:smooth val="0"/>
          <c:extLst xmlns:c16r2="http://schemas.microsoft.com/office/drawing/2015/06/chart">
            <c:ext xmlns:c16="http://schemas.microsoft.com/office/drawing/2014/chart" uri="{C3380CC4-5D6E-409C-BE32-E72D297353CC}">
              <c16:uniqueId val="{00000001-96F4-4D9C-9EF2-FB917B9882AA}"/>
            </c:ext>
          </c:extLst>
        </c:ser>
        <c:dLbls>
          <c:showLegendKey val="0"/>
          <c:showVal val="0"/>
          <c:showCatName val="0"/>
          <c:showSerName val="0"/>
          <c:showPercent val="0"/>
          <c:showBubbleSize val="0"/>
        </c:dLbls>
        <c:marker val="1"/>
        <c:smooth val="0"/>
        <c:axId val="404592216"/>
        <c:axId val="404593784"/>
      </c:lineChart>
      <c:catAx>
        <c:axId val="404592216"/>
        <c:scaling>
          <c:orientation val="minMax"/>
        </c:scaling>
        <c:delete val="1"/>
        <c:axPos val="b"/>
        <c:numFmt formatCode="General" sourceLinked="1"/>
        <c:majorTickMark val="none"/>
        <c:minorTickMark val="none"/>
        <c:tickLblPos val="none"/>
        <c:crossAx val="404593784"/>
        <c:crosses val="autoZero"/>
        <c:auto val="1"/>
        <c:lblAlgn val="ctr"/>
        <c:lblOffset val="100"/>
        <c:noMultiLvlLbl val="1"/>
      </c:catAx>
      <c:valAx>
        <c:axId val="404593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45922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98</c:v>
                </c:pt>
                <c:pt idx="1">
                  <c:v>95.6</c:v>
                </c:pt>
                <c:pt idx="2">
                  <c:v>95.1</c:v>
                </c:pt>
                <c:pt idx="3">
                  <c:v>94.7</c:v>
                </c:pt>
                <c:pt idx="4">
                  <c:v>93.6</c:v>
                </c:pt>
              </c:numCache>
            </c:numRef>
          </c:val>
          <c:extLst xmlns:c16r2="http://schemas.microsoft.com/office/drawing/2015/06/chart">
            <c:ext xmlns:c16="http://schemas.microsoft.com/office/drawing/2014/chart" uri="{C3380CC4-5D6E-409C-BE32-E72D297353CC}">
              <c16:uniqueId val="{00000000-1E97-4461-870D-7DE528DF7F0C}"/>
            </c:ext>
          </c:extLst>
        </c:ser>
        <c:dLbls>
          <c:showLegendKey val="0"/>
          <c:showVal val="0"/>
          <c:showCatName val="0"/>
          <c:showSerName val="0"/>
          <c:showPercent val="0"/>
          <c:showBubbleSize val="0"/>
        </c:dLbls>
        <c:gapWidth val="150"/>
        <c:axId val="404600840"/>
        <c:axId val="404601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91.1</c:v>
                </c:pt>
                <c:pt idx="1">
                  <c:v>90.1</c:v>
                </c:pt>
                <c:pt idx="2">
                  <c:v>89.6</c:v>
                </c:pt>
                <c:pt idx="3">
                  <c:v>89.7</c:v>
                </c:pt>
                <c:pt idx="4">
                  <c:v>89.3</c:v>
                </c:pt>
              </c:numCache>
            </c:numRef>
          </c:val>
          <c:smooth val="0"/>
          <c:extLst xmlns:c16r2="http://schemas.microsoft.com/office/drawing/2015/06/chart">
            <c:ext xmlns:c16="http://schemas.microsoft.com/office/drawing/2014/chart" uri="{C3380CC4-5D6E-409C-BE32-E72D297353CC}">
              <c16:uniqueId val="{00000001-1E97-4461-870D-7DE528DF7F0C}"/>
            </c:ext>
          </c:extLst>
        </c:ser>
        <c:dLbls>
          <c:showLegendKey val="0"/>
          <c:showVal val="0"/>
          <c:showCatName val="0"/>
          <c:showSerName val="0"/>
          <c:showPercent val="0"/>
          <c:showBubbleSize val="0"/>
        </c:dLbls>
        <c:marker val="1"/>
        <c:smooth val="0"/>
        <c:axId val="404600840"/>
        <c:axId val="404601624"/>
      </c:lineChart>
      <c:catAx>
        <c:axId val="404600840"/>
        <c:scaling>
          <c:orientation val="minMax"/>
        </c:scaling>
        <c:delete val="1"/>
        <c:axPos val="b"/>
        <c:numFmt formatCode="General" sourceLinked="1"/>
        <c:majorTickMark val="none"/>
        <c:minorTickMark val="none"/>
        <c:tickLblPos val="none"/>
        <c:crossAx val="404601624"/>
        <c:crosses val="autoZero"/>
        <c:auto val="1"/>
        <c:lblAlgn val="ctr"/>
        <c:lblOffset val="100"/>
        <c:noMultiLvlLbl val="1"/>
      </c:catAx>
      <c:valAx>
        <c:axId val="404601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4600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98</c:v>
                </c:pt>
                <c:pt idx="1">
                  <c:v>95.9</c:v>
                </c:pt>
                <c:pt idx="2">
                  <c:v>95.4</c:v>
                </c:pt>
                <c:pt idx="3">
                  <c:v>95</c:v>
                </c:pt>
                <c:pt idx="4">
                  <c:v>93.7</c:v>
                </c:pt>
              </c:numCache>
            </c:numRef>
          </c:val>
          <c:extLst xmlns:c16r2="http://schemas.microsoft.com/office/drawing/2015/06/chart">
            <c:ext xmlns:c16="http://schemas.microsoft.com/office/drawing/2014/chart" uri="{C3380CC4-5D6E-409C-BE32-E72D297353CC}">
              <c16:uniqueId val="{00000000-E30D-4C4E-968C-B0BF445126BB}"/>
            </c:ext>
          </c:extLst>
        </c:ser>
        <c:dLbls>
          <c:showLegendKey val="0"/>
          <c:showVal val="0"/>
          <c:showCatName val="0"/>
          <c:showSerName val="0"/>
          <c:showPercent val="0"/>
          <c:showBubbleSize val="0"/>
        </c:dLbls>
        <c:gapWidth val="150"/>
        <c:axId val="404594568"/>
        <c:axId val="404599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97.2</c:v>
                </c:pt>
                <c:pt idx="2">
                  <c:v>97</c:v>
                </c:pt>
                <c:pt idx="3">
                  <c:v>97.8</c:v>
                </c:pt>
                <c:pt idx="4">
                  <c:v>97</c:v>
                </c:pt>
              </c:numCache>
            </c:numRef>
          </c:val>
          <c:smooth val="0"/>
          <c:extLst xmlns:c16r2="http://schemas.microsoft.com/office/drawing/2015/06/chart">
            <c:ext xmlns:c16="http://schemas.microsoft.com/office/drawing/2014/chart" uri="{C3380CC4-5D6E-409C-BE32-E72D297353CC}">
              <c16:uniqueId val="{00000001-E30D-4C4E-968C-B0BF445126BB}"/>
            </c:ext>
          </c:extLst>
        </c:ser>
        <c:dLbls>
          <c:showLegendKey val="0"/>
          <c:showVal val="0"/>
          <c:showCatName val="0"/>
          <c:showSerName val="0"/>
          <c:showPercent val="0"/>
          <c:showBubbleSize val="0"/>
        </c:dLbls>
        <c:marker val="1"/>
        <c:smooth val="0"/>
        <c:axId val="404594568"/>
        <c:axId val="404599664"/>
      </c:lineChart>
      <c:catAx>
        <c:axId val="404594568"/>
        <c:scaling>
          <c:orientation val="minMax"/>
        </c:scaling>
        <c:delete val="1"/>
        <c:axPos val="b"/>
        <c:numFmt formatCode="General" sourceLinked="1"/>
        <c:majorTickMark val="none"/>
        <c:minorTickMark val="none"/>
        <c:tickLblPos val="none"/>
        <c:crossAx val="404599664"/>
        <c:crosses val="autoZero"/>
        <c:auto val="1"/>
        <c:lblAlgn val="ctr"/>
        <c:lblOffset val="100"/>
        <c:noMultiLvlLbl val="1"/>
      </c:catAx>
      <c:valAx>
        <c:axId val="404599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04594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48.4</c:v>
                </c:pt>
                <c:pt idx="1">
                  <c:v>51.2</c:v>
                </c:pt>
                <c:pt idx="2">
                  <c:v>53.6</c:v>
                </c:pt>
                <c:pt idx="3">
                  <c:v>56.5</c:v>
                </c:pt>
                <c:pt idx="4">
                  <c:v>59.3</c:v>
                </c:pt>
              </c:numCache>
            </c:numRef>
          </c:val>
          <c:extLst xmlns:c16r2="http://schemas.microsoft.com/office/drawing/2015/06/chart">
            <c:ext xmlns:c16="http://schemas.microsoft.com/office/drawing/2014/chart" uri="{C3380CC4-5D6E-409C-BE32-E72D297353CC}">
              <c16:uniqueId val="{00000000-0B52-4ED6-81F0-C4AF2DE2A2DE}"/>
            </c:ext>
          </c:extLst>
        </c:ser>
        <c:dLbls>
          <c:showLegendKey val="0"/>
          <c:showVal val="0"/>
          <c:showCatName val="0"/>
          <c:showSerName val="0"/>
          <c:showPercent val="0"/>
          <c:showBubbleSize val="0"/>
        </c:dLbls>
        <c:gapWidth val="150"/>
        <c:axId val="404602016"/>
        <c:axId val="404591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50.3</c:v>
                </c:pt>
                <c:pt idx="1">
                  <c:v>49.8</c:v>
                </c:pt>
                <c:pt idx="2">
                  <c:v>50.9</c:v>
                </c:pt>
                <c:pt idx="3">
                  <c:v>51.9</c:v>
                </c:pt>
                <c:pt idx="4">
                  <c:v>52.9</c:v>
                </c:pt>
              </c:numCache>
            </c:numRef>
          </c:val>
          <c:smooth val="0"/>
          <c:extLst xmlns:c16r2="http://schemas.microsoft.com/office/drawing/2015/06/chart">
            <c:ext xmlns:c16="http://schemas.microsoft.com/office/drawing/2014/chart" uri="{C3380CC4-5D6E-409C-BE32-E72D297353CC}">
              <c16:uniqueId val="{00000001-0B52-4ED6-81F0-C4AF2DE2A2DE}"/>
            </c:ext>
          </c:extLst>
        </c:ser>
        <c:dLbls>
          <c:showLegendKey val="0"/>
          <c:showVal val="0"/>
          <c:showCatName val="0"/>
          <c:showSerName val="0"/>
          <c:showPercent val="0"/>
          <c:showBubbleSize val="0"/>
        </c:dLbls>
        <c:marker val="1"/>
        <c:smooth val="0"/>
        <c:axId val="404602016"/>
        <c:axId val="404591432"/>
      </c:lineChart>
      <c:catAx>
        <c:axId val="404602016"/>
        <c:scaling>
          <c:orientation val="minMax"/>
        </c:scaling>
        <c:delete val="1"/>
        <c:axPos val="b"/>
        <c:numFmt formatCode="General" sourceLinked="1"/>
        <c:majorTickMark val="none"/>
        <c:minorTickMark val="none"/>
        <c:tickLblPos val="none"/>
        <c:crossAx val="404591432"/>
        <c:crosses val="autoZero"/>
        <c:auto val="1"/>
        <c:lblAlgn val="ctr"/>
        <c:lblOffset val="100"/>
        <c:noMultiLvlLbl val="1"/>
      </c:catAx>
      <c:valAx>
        <c:axId val="404591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4602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94.8</c:v>
                </c:pt>
                <c:pt idx="1">
                  <c:v>94.9</c:v>
                </c:pt>
                <c:pt idx="2">
                  <c:v>94.7</c:v>
                </c:pt>
                <c:pt idx="3">
                  <c:v>94.7</c:v>
                </c:pt>
                <c:pt idx="4">
                  <c:v>94.8</c:v>
                </c:pt>
              </c:numCache>
            </c:numRef>
          </c:val>
          <c:extLst xmlns:c16r2="http://schemas.microsoft.com/office/drawing/2015/06/chart">
            <c:ext xmlns:c16="http://schemas.microsoft.com/office/drawing/2014/chart" uri="{C3380CC4-5D6E-409C-BE32-E72D297353CC}">
              <c16:uniqueId val="{00000000-68B6-4A2B-A888-B1A426C3B7AD}"/>
            </c:ext>
          </c:extLst>
        </c:ser>
        <c:dLbls>
          <c:showLegendKey val="0"/>
          <c:showVal val="0"/>
          <c:showCatName val="0"/>
          <c:showSerName val="0"/>
          <c:showPercent val="0"/>
          <c:showBubbleSize val="0"/>
        </c:dLbls>
        <c:gapWidth val="150"/>
        <c:axId val="404602408"/>
        <c:axId val="404591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65.7</c:v>
                </c:pt>
                <c:pt idx="1">
                  <c:v>65</c:v>
                </c:pt>
                <c:pt idx="2">
                  <c:v>66.8</c:v>
                </c:pt>
                <c:pt idx="3">
                  <c:v>68.2</c:v>
                </c:pt>
                <c:pt idx="4">
                  <c:v>69.400000000000006</c:v>
                </c:pt>
              </c:numCache>
            </c:numRef>
          </c:val>
          <c:smooth val="0"/>
          <c:extLst xmlns:c16r2="http://schemas.microsoft.com/office/drawing/2015/06/chart">
            <c:ext xmlns:c16="http://schemas.microsoft.com/office/drawing/2014/chart" uri="{C3380CC4-5D6E-409C-BE32-E72D297353CC}">
              <c16:uniqueId val="{00000001-68B6-4A2B-A888-B1A426C3B7AD}"/>
            </c:ext>
          </c:extLst>
        </c:ser>
        <c:dLbls>
          <c:showLegendKey val="0"/>
          <c:showVal val="0"/>
          <c:showCatName val="0"/>
          <c:showSerName val="0"/>
          <c:showPercent val="0"/>
          <c:showBubbleSize val="0"/>
        </c:dLbls>
        <c:marker val="1"/>
        <c:smooth val="0"/>
        <c:axId val="404602408"/>
        <c:axId val="404591824"/>
      </c:lineChart>
      <c:catAx>
        <c:axId val="404602408"/>
        <c:scaling>
          <c:orientation val="minMax"/>
        </c:scaling>
        <c:delete val="1"/>
        <c:axPos val="b"/>
        <c:numFmt formatCode="General" sourceLinked="1"/>
        <c:majorTickMark val="none"/>
        <c:minorTickMark val="none"/>
        <c:tickLblPos val="none"/>
        <c:crossAx val="404591824"/>
        <c:crosses val="autoZero"/>
        <c:auto val="1"/>
        <c:lblAlgn val="ctr"/>
        <c:lblOffset val="100"/>
        <c:noMultiLvlLbl val="1"/>
      </c:catAx>
      <c:valAx>
        <c:axId val="4045918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4602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63899859</c:v>
                </c:pt>
                <c:pt idx="1">
                  <c:v>63736649</c:v>
                </c:pt>
                <c:pt idx="2">
                  <c:v>62678625</c:v>
                </c:pt>
                <c:pt idx="3">
                  <c:v>62233136</c:v>
                </c:pt>
                <c:pt idx="4">
                  <c:v>62692431</c:v>
                </c:pt>
              </c:numCache>
            </c:numRef>
          </c:val>
          <c:extLst xmlns:c16r2="http://schemas.microsoft.com/office/drawing/2015/06/chart">
            <c:ext xmlns:c16="http://schemas.microsoft.com/office/drawing/2014/chart" uri="{C3380CC4-5D6E-409C-BE32-E72D297353CC}">
              <c16:uniqueId val="{00000000-E17D-4350-A718-E64F2A06C790}"/>
            </c:ext>
          </c:extLst>
        </c:ser>
        <c:dLbls>
          <c:showLegendKey val="0"/>
          <c:showVal val="0"/>
          <c:showCatName val="0"/>
          <c:showSerName val="0"/>
          <c:showPercent val="0"/>
          <c:showBubbleSize val="0"/>
        </c:dLbls>
        <c:gapWidth val="150"/>
        <c:axId val="404596528"/>
        <c:axId val="404596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42578034</c:v>
                </c:pt>
                <c:pt idx="1">
                  <c:v>45645830</c:v>
                </c:pt>
                <c:pt idx="2">
                  <c:v>47082778</c:v>
                </c:pt>
                <c:pt idx="3">
                  <c:v>48918364</c:v>
                </c:pt>
                <c:pt idx="4">
                  <c:v>49696718</c:v>
                </c:pt>
              </c:numCache>
            </c:numRef>
          </c:val>
          <c:smooth val="0"/>
          <c:extLst xmlns:c16r2="http://schemas.microsoft.com/office/drawing/2015/06/chart">
            <c:ext xmlns:c16="http://schemas.microsoft.com/office/drawing/2014/chart" uri="{C3380CC4-5D6E-409C-BE32-E72D297353CC}">
              <c16:uniqueId val="{00000001-E17D-4350-A718-E64F2A06C790}"/>
            </c:ext>
          </c:extLst>
        </c:ser>
        <c:dLbls>
          <c:showLegendKey val="0"/>
          <c:showVal val="0"/>
          <c:showCatName val="0"/>
          <c:showSerName val="0"/>
          <c:showPercent val="0"/>
          <c:showBubbleSize val="0"/>
        </c:dLbls>
        <c:marker val="1"/>
        <c:smooth val="0"/>
        <c:axId val="404596528"/>
        <c:axId val="404596920"/>
      </c:lineChart>
      <c:catAx>
        <c:axId val="404596528"/>
        <c:scaling>
          <c:orientation val="minMax"/>
        </c:scaling>
        <c:delete val="1"/>
        <c:axPos val="b"/>
        <c:numFmt formatCode="General" sourceLinked="1"/>
        <c:majorTickMark val="none"/>
        <c:minorTickMark val="none"/>
        <c:tickLblPos val="none"/>
        <c:crossAx val="404596920"/>
        <c:crosses val="autoZero"/>
        <c:auto val="1"/>
        <c:lblAlgn val="ctr"/>
        <c:lblOffset val="100"/>
        <c:noMultiLvlLbl val="1"/>
      </c:catAx>
      <c:valAx>
        <c:axId val="4045969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4596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23.2</c:v>
                </c:pt>
                <c:pt idx="1">
                  <c:v>21.3</c:v>
                </c:pt>
                <c:pt idx="2">
                  <c:v>21.3</c:v>
                </c:pt>
                <c:pt idx="3">
                  <c:v>21.2</c:v>
                </c:pt>
                <c:pt idx="4">
                  <c:v>21.4</c:v>
                </c:pt>
              </c:numCache>
            </c:numRef>
          </c:val>
          <c:extLst xmlns:c16r2="http://schemas.microsoft.com/office/drawing/2015/06/chart">
            <c:ext xmlns:c16="http://schemas.microsoft.com/office/drawing/2014/chart" uri="{C3380CC4-5D6E-409C-BE32-E72D297353CC}">
              <c16:uniqueId val="{00000000-D8BA-41E5-BA6D-C523AB43E340}"/>
            </c:ext>
          </c:extLst>
        </c:ser>
        <c:dLbls>
          <c:showLegendKey val="0"/>
          <c:showVal val="0"/>
          <c:showCatName val="0"/>
          <c:showSerName val="0"/>
          <c:showPercent val="0"/>
          <c:showBubbleSize val="0"/>
        </c:dLbls>
        <c:gapWidth val="150"/>
        <c:axId val="404597704"/>
        <c:axId val="404603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23.9</c:v>
                </c:pt>
                <c:pt idx="1">
                  <c:v>23.8</c:v>
                </c:pt>
                <c:pt idx="2">
                  <c:v>23.9</c:v>
                </c:pt>
                <c:pt idx="3">
                  <c:v>23.6</c:v>
                </c:pt>
                <c:pt idx="4">
                  <c:v>24.2</c:v>
                </c:pt>
              </c:numCache>
            </c:numRef>
          </c:val>
          <c:smooth val="0"/>
          <c:extLst xmlns:c16r2="http://schemas.microsoft.com/office/drawing/2015/06/chart">
            <c:ext xmlns:c16="http://schemas.microsoft.com/office/drawing/2014/chart" uri="{C3380CC4-5D6E-409C-BE32-E72D297353CC}">
              <c16:uniqueId val="{00000001-D8BA-41E5-BA6D-C523AB43E340}"/>
            </c:ext>
          </c:extLst>
        </c:ser>
        <c:dLbls>
          <c:showLegendKey val="0"/>
          <c:showVal val="0"/>
          <c:showCatName val="0"/>
          <c:showSerName val="0"/>
          <c:showPercent val="0"/>
          <c:showBubbleSize val="0"/>
        </c:dLbls>
        <c:marker val="1"/>
        <c:smooth val="0"/>
        <c:axId val="404597704"/>
        <c:axId val="404603584"/>
      </c:lineChart>
      <c:catAx>
        <c:axId val="404597704"/>
        <c:scaling>
          <c:orientation val="minMax"/>
        </c:scaling>
        <c:delete val="1"/>
        <c:axPos val="b"/>
        <c:numFmt formatCode="General" sourceLinked="1"/>
        <c:majorTickMark val="none"/>
        <c:minorTickMark val="none"/>
        <c:tickLblPos val="none"/>
        <c:crossAx val="404603584"/>
        <c:crosses val="autoZero"/>
        <c:auto val="1"/>
        <c:lblAlgn val="ctr"/>
        <c:lblOffset val="100"/>
        <c:noMultiLvlLbl val="1"/>
      </c:catAx>
      <c:valAx>
        <c:axId val="404603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4597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48.2</c:v>
                </c:pt>
                <c:pt idx="1">
                  <c:v>51</c:v>
                </c:pt>
                <c:pt idx="2">
                  <c:v>51.5</c:v>
                </c:pt>
                <c:pt idx="3">
                  <c:v>52.1</c:v>
                </c:pt>
                <c:pt idx="4">
                  <c:v>53.6</c:v>
                </c:pt>
              </c:numCache>
            </c:numRef>
          </c:val>
          <c:extLst xmlns:c16r2="http://schemas.microsoft.com/office/drawing/2015/06/chart">
            <c:ext xmlns:c16="http://schemas.microsoft.com/office/drawing/2014/chart" uri="{C3380CC4-5D6E-409C-BE32-E72D297353CC}">
              <c16:uniqueId val="{00000000-DD7A-4B42-B31B-9BCF1F6AD632}"/>
            </c:ext>
          </c:extLst>
        </c:ser>
        <c:dLbls>
          <c:showLegendKey val="0"/>
          <c:showVal val="0"/>
          <c:showCatName val="0"/>
          <c:showSerName val="0"/>
          <c:showPercent val="0"/>
          <c:showBubbleSize val="0"/>
        </c:dLbls>
        <c:gapWidth val="150"/>
        <c:axId val="404606328"/>
        <c:axId val="404603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54.8</c:v>
                </c:pt>
                <c:pt idx="1">
                  <c:v>55.8</c:v>
                </c:pt>
                <c:pt idx="2">
                  <c:v>56.1</c:v>
                </c:pt>
                <c:pt idx="3">
                  <c:v>56</c:v>
                </c:pt>
                <c:pt idx="4">
                  <c:v>56.2</c:v>
                </c:pt>
              </c:numCache>
            </c:numRef>
          </c:val>
          <c:smooth val="0"/>
          <c:extLst xmlns:c16r2="http://schemas.microsoft.com/office/drawing/2015/06/chart">
            <c:ext xmlns:c16="http://schemas.microsoft.com/office/drawing/2014/chart" uri="{C3380CC4-5D6E-409C-BE32-E72D297353CC}">
              <c16:uniqueId val="{00000001-DD7A-4B42-B31B-9BCF1F6AD632}"/>
            </c:ext>
          </c:extLst>
        </c:ser>
        <c:dLbls>
          <c:showLegendKey val="0"/>
          <c:showVal val="0"/>
          <c:showCatName val="0"/>
          <c:showSerName val="0"/>
          <c:showPercent val="0"/>
          <c:showBubbleSize val="0"/>
        </c:dLbls>
        <c:marker val="1"/>
        <c:smooth val="0"/>
        <c:axId val="404606328"/>
        <c:axId val="404603192"/>
      </c:lineChart>
      <c:catAx>
        <c:axId val="404606328"/>
        <c:scaling>
          <c:orientation val="minMax"/>
        </c:scaling>
        <c:delete val="1"/>
        <c:axPos val="b"/>
        <c:numFmt formatCode="General" sourceLinked="1"/>
        <c:majorTickMark val="none"/>
        <c:minorTickMark val="none"/>
        <c:tickLblPos val="none"/>
        <c:crossAx val="404603192"/>
        <c:crosses val="autoZero"/>
        <c:auto val="1"/>
        <c:lblAlgn val="ctr"/>
        <c:lblOffset val="100"/>
        <c:noMultiLvlLbl val="1"/>
      </c:catAx>
      <c:valAx>
        <c:axId val="404603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4606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0" zoomScaleNormal="8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2" t="s">
        <v>0</v>
      </c>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row>
    <row r="3" spans="1:388" ht="9.75" customHeight="1">
      <c r="A3" s="2"/>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2"/>
      <c r="HB3" s="152"/>
      <c r="HC3" s="152"/>
      <c r="HD3" s="152"/>
      <c r="HE3" s="152"/>
      <c r="HF3" s="152"/>
      <c r="HG3" s="152"/>
      <c r="HH3" s="152"/>
      <c r="HI3" s="152"/>
      <c r="HJ3" s="152"/>
      <c r="HK3" s="152"/>
      <c r="HL3" s="152"/>
      <c r="HM3" s="152"/>
      <c r="HN3" s="152"/>
      <c r="HO3" s="152"/>
      <c r="HP3" s="152"/>
      <c r="HQ3" s="152"/>
      <c r="HR3" s="152"/>
      <c r="HS3" s="152"/>
      <c r="HT3" s="152"/>
      <c r="HU3" s="152"/>
      <c r="HV3" s="152"/>
      <c r="HW3" s="152"/>
      <c r="HX3" s="152"/>
      <c r="HY3" s="152"/>
      <c r="HZ3" s="152"/>
      <c r="IA3" s="152"/>
      <c r="IB3" s="152"/>
      <c r="IC3" s="152"/>
      <c r="ID3" s="152"/>
      <c r="IE3" s="152"/>
      <c r="IF3" s="152"/>
      <c r="IG3" s="152"/>
      <c r="IH3" s="152"/>
      <c r="II3" s="152"/>
      <c r="IJ3" s="152"/>
      <c r="IK3" s="152"/>
      <c r="IL3" s="152"/>
      <c r="IM3" s="152"/>
      <c r="IN3" s="152"/>
      <c r="IO3" s="152"/>
      <c r="IP3" s="152"/>
      <c r="IQ3" s="152"/>
      <c r="IR3" s="152"/>
      <c r="IS3" s="152"/>
      <c r="IT3" s="152"/>
      <c r="IU3" s="152"/>
      <c r="IV3" s="152"/>
      <c r="IW3" s="152"/>
      <c r="IX3" s="152"/>
      <c r="IY3" s="152"/>
      <c r="IZ3" s="152"/>
      <c r="JA3" s="152"/>
      <c r="JB3" s="152"/>
      <c r="JC3" s="152"/>
      <c r="JD3" s="152"/>
      <c r="JE3" s="152"/>
      <c r="JF3" s="152"/>
      <c r="JG3" s="152"/>
      <c r="JH3" s="152"/>
      <c r="JI3" s="152"/>
      <c r="JJ3" s="152"/>
      <c r="JK3" s="152"/>
      <c r="JL3" s="152"/>
      <c r="JM3" s="152"/>
      <c r="JN3" s="152"/>
      <c r="JO3" s="152"/>
      <c r="JP3" s="152"/>
      <c r="JQ3" s="152"/>
      <c r="JR3" s="152"/>
      <c r="JS3" s="152"/>
      <c r="JT3" s="152"/>
      <c r="JU3" s="152"/>
      <c r="JV3" s="152"/>
      <c r="JW3" s="152"/>
      <c r="JX3" s="152"/>
      <c r="JY3" s="152"/>
      <c r="JZ3" s="152"/>
      <c r="KA3" s="152"/>
      <c r="KB3" s="152"/>
      <c r="KC3" s="152"/>
      <c r="KD3" s="152"/>
      <c r="KE3" s="152"/>
      <c r="KF3" s="152"/>
      <c r="KG3" s="152"/>
      <c r="KH3" s="152"/>
      <c r="KI3" s="152"/>
      <c r="KJ3" s="152"/>
      <c r="KK3" s="152"/>
      <c r="KL3" s="152"/>
      <c r="KM3" s="152"/>
      <c r="KN3" s="152"/>
      <c r="KO3" s="152"/>
      <c r="KP3" s="152"/>
      <c r="KQ3" s="152"/>
      <c r="KR3" s="152"/>
      <c r="KS3" s="152"/>
      <c r="KT3" s="152"/>
      <c r="KU3" s="152"/>
      <c r="KV3" s="152"/>
      <c r="KW3" s="152"/>
      <c r="KX3" s="152"/>
      <c r="KY3" s="152"/>
      <c r="KZ3" s="152"/>
      <c r="LA3" s="152"/>
      <c r="LB3" s="152"/>
      <c r="LC3" s="152"/>
      <c r="LD3" s="152"/>
      <c r="LE3" s="152"/>
      <c r="LF3" s="152"/>
      <c r="LG3" s="152"/>
      <c r="LH3" s="152"/>
      <c r="LI3" s="152"/>
      <c r="LJ3" s="152"/>
      <c r="LK3" s="152"/>
      <c r="LL3" s="152"/>
      <c r="LM3" s="152"/>
      <c r="LN3" s="152"/>
      <c r="LO3" s="152"/>
      <c r="LP3" s="152"/>
      <c r="LQ3" s="152"/>
      <c r="LR3" s="152"/>
      <c r="LS3" s="152"/>
      <c r="LT3" s="152"/>
      <c r="LU3" s="152"/>
      <c r="LV3" s="152"/>
      <c r="LW3" s="152"/>
      <c r="LX3" s="152"/>
      <c r="LY3" s="152"/>
      <c r="LZ3" s="152"/>
      <c r="MA3" s="152"/>
      <c r="MB3" s="152"/>
      <c r="MC3" s="152"/>
      <c r="MD3" s="152"/>
      <c r="ME3" s="152"/>
      <c r="MF3" s="152"/>
      <c r="MG3" s="152"/>
      <c r="MH3" s="152"/>
      <c r="MI3" s="152"/>
      <c r="MJ3" s="152"/>
      <c r="MK3" s="152"/>
      <c r="ML3" s="152"/>
      <c r="MM3" s="152"/>
      <c r="MN3" s="152"/>
      <c r="MO3" s="152"/>
      <c r="MP3" s="152"/>
      <c r="MQ3" s="152"/>
      <c r="MR3" s="152"/>
      <c r="MS3" s="152"/>
      <c r="MT3" s="152"/>
      <c r="MU3" s="152"/>
      <c r="MV3" s="152"/>
      <c r="MW3" s="152"/>
      <c r="MX3" s="152"/>
      <c r="MY3" s="152"/>
      <c r="MZ3" s="152"/>
      <c r="NA3" s="152"/>
      <c r="NB3" s="152"/>
      <c r="NC3" s="152"/>
      <c r="ND3" s="152"/>
      <c r="NE3" s="152"/>
      <c r="NF3" s="152"/>
      <c r="NG3" s="152"/>
      <c r="NH3" s="152"/>
      <c r="NI3" s="152"/>
      <c r="NJ3" s="152"/>
      <c r="NK3" s="152"/>
      <c r="NL3" s="152"/>
      <c r="NM3" s="152"/>
      <c r="NN3" s="152"/>
      <c r="NO3" s="152"/>
      <c r="NP3" s="152"/>
      <c r="NQ3" s="152"/>
      <c r="NR3" s="152"/>
      <c r="NS3" s="152"/>
      <c r="NT3" s="152"/>
      <c r="NU3" s="152"/>
      <c r="NV3" s="152"/>
      <c r="NW3" s="152"/>
      <c r="NX3" s="152"/>
    </row>
    <row r="4" spans="1:388" ht="9.75" customHeight="1">
      <c r="A4" s="2"/>
      <c r="B4" s="152"/>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2"/>
      <c r="DL4" s="152"/>
      <c r="DM4" s="152"/>
      <c r="DN4" s="152"/>
      <c r="DO4" s="152"/>
      <c r="DP4" s="152"/>
      <c r="DQ4" s="152"/>
      <c r="DR4" s="152"/>
      <c r="DS4" s="152"/>
      <c r="DT4" s="152"/>
      <c r="DU4" s="152"/>
      <c r="DV4" s="152"/>
      <c r="DW4" s="152"/>
      <c r="DX4" s="152"/>
      <c r="DY4" s="152"/>
      <c r="DZ4" s="152"/>
      <c r="EA4" s="152"/>
      <c r="EB4" s="152"/>
      <c r="EC4" s="152"/>
      <c r="ED4" s="152"/>
      <c r="EE4" s="152"/>
      <c r="EF4" s="152"/>
      <c r="EG4" s="152"/>
      <c r="EH4" s="152"/>
      <c r="EI4" s="152"/>
      <c r="EJ4" s="152"/>
      <c r="EK4" s="152"/>
      <c r="EL4" s="152"/>
      <c r="EM4" s="152"/>
      <c r="EN4" s="152"/>
      <c r="EO4" s="152"/>
      <c r="EP4" s="152"/>
      <c r="EQ4" s="152"/>
      <c r="ER4" s="152"/>
      <c r="ES4" s="152"/>
      <c r="ET4" s="152"/>
      <c r="EU4" s="152"/>
      <c r="EV4" s="152"/>
      <c r="EW4" s="152"/>
      <c r="EX4" s="152"/>
      <c r="EY4" s="152"/>
      <c r="EZ4" s="152"/>
      <c r="FA4" s="152"/>
      <c r="FB4" s="152"/>
      <c r="FC4" s="152"/>
      <c r="FD4" s="152"/>
      <c r="FE4" s="152"/>
      <c r="FF4" s="152"/>
      <c r="FG4" s="152"/>
      <c r="FH4" s="152"/>
      <c r="FI4" s="152"/>
      <c r="FJ4" s="152"/>
      <c r="FK4" s="152"/>
      <c r="FL4" s="152"/>
      <c r="FM4" s="152"/>
      <c r="FN4" s="152"/>
      <c r="FO4" s="152"/>
      <c r="FP4" s="152"/>
      <c r="FQ4" s="152"/>
      <c r="FR4" s="152"/>
      <c r="FS4" s="152"/>
      <c r="FT4" s="152"/>
      <c r="FU4" s="152"/>
      <c r="FV4" s="152"/>
      <c r="FW4" s="152"/>
      <c r="FX4" s="152"/>
      <c r="FY4" s="152"/>
      <c r="FZ4" s="152"/>
      <c r="GA4" s="152"/>
      <c r="GB4" s="152"/>
      <c r="GC4" s="152"/>
      <c r="GD4" s="152"/>
      <c r="GE4" s="152"/>
      <c r="GF4" s="152"/>
      <c r="GG4" s="152"/>
      <c r="GH4" s="152"/>
      <c r="GI4" s="152"/>
      <c r="GJ4" s="152"/>
      <c r="GK4" s="152"/>
      <c r="GL4" s="152"/>
      <c r="GM4" s="152"/>
      <c r="GN4" s="152"/>
      <c r="GO4" s="152"/>
      <c r="GP4" s="152"/>
      <c r="GQ4" s="152"/>
      <c r="GR4" s="152"/>
      <c r="GS4" s="152"/>
      <c r="GT4" s="152"/>
      <c r="GU4" s="152"/>
      <c r="GV4" s="152"/>
      <c r="GW4" s="152"/>
      <c r="GX4" s="152"/>
      <c r="GY4" s="152"/>
      <c r="GZ4" s="152"/>
      <c r="HA4" s="152"/>
      <c r="HB4" s="152"/>
      <c r="HC4" s="152"/>
      <c r="HD4" s="152"/>
      <c r="HE4" s="152"/>
      <c r="HF4" s="152"/>
      <c r="HG4" s="152"/>
      <c r="HH4" s="152"/>
      <c r="HI4" s="152"/>
      <c r="HJ4" s="152"/>
      <c r="HK4" s="152"/>
      <c r="HL4" s="152"/>
      <c r="HM4" s="152"/>
      <c r="HN4" s="152"/>
      <c r="HO4" s="152"/>
      <c r="HP4" s="152"/>
      <c r="HQ4" s="152"/>
      <c r="HR4" s="152"/>
      <c r="HS4" s="152"/>
      <c r="HT4" s="152"/>
      <c r="HU4" s="152"/>
      <c r="HV4" s="152"/>
      <c r="HW4" s="152"/>
      <c r="HX4" s="152"/>
      <c r="HY4" s="152"/>
      <c r="HZ4" s="152"/>
      <c r="IA4" s="152"/>
      <c r="IB4" s="152"/>
      <c r="IC4" s="152"/>
      <c r="ID4" s="152"/>
      <c r="IE4" s="152"/>
      <c r="IF4" s="152"/>
      <c r="IG4" s="152"/>
      <c r="IH4" s="152"/>
      <c r="II4" s="152"/>
      <c r="IJ4" s="152"/>
      <c r="IK4" s="152"/>
      <c r="IL4" s="152"/>
      <c r="IM4" s="152"/>
      <c r="IN4" s="152"/>
      <c r="IO4" s="152"/>
      <c r="IP4" s="152"/>
      <c r="IQ4" s="152"/>
      <c r="IR4" s="152"/>
      <c r="IS4" s="152"/>
      <c r="IT4" s="152"/>
      <c r="IU4" s="152"/>
      <c r="IV4" s="152"/>
      <c r="IW4" s="152"/>
      <c r="IX4" s="152"/>
      <c r="IY4" s="152"/>
      <c r="IZ4" s="152"/>
      <c r="JA4" s="152"/>
      <c r="JB4" s="152"/>
      <c r="JC4" s="152"/>
      <c r="JD4" s="152"/>
      <c r="JE4" s="152"/>
      <c r="JF4" s="152"/>
      <c r="JG4" s="152"/>
      <c r="JH4" s="152"/>
      <c r="JI4" s="152"/>
      <c r="JJ4" s="152"/>
      <c r="JK4" s="152"/>
      <c r="JL4" s="152"/>
      <c r="JM4" s="152"/>
      <c r="JN4" s="152"/>
      <c r="JO4" s="152"/>
      <c r="JP4" s="152"/>
      <c r="JQ4" s="152"/>
      <c r="JR4" s="152"/>
      <c r="JS4" s="152"/>
      <c r="JT4" s="152"/>
      <c r="JU4" s="152"/>
      <c r="JV4" s="152"/>
      <c r="JW4" s="152"/>
      <c r="JX4" s="152"/>
      <c r="JY4" s="152"/>
      <c r="JZ4" s="152"/>
      <c r="KA4" s="152"/>
      <c r="KB4" s="152"/>
      <c r="KC4" s="152"/>
      <c r="KD4" s="152"/>
      <c r="KE4" s="152"/>
      <c r="KF4" s="152"/>
      <c r="KG4" s="152"/>
      <c r="KH4" s="152"/>
      <c r="KI4" s="152"/>
      <c r="KJ4" s="152"/>
      <c r="KK4" s="152"/>
      <c r="KL4" s="152"/>
      <c r="KM4" s="152"/>
      <c r="KN4" s="152"/>
      <c r="KO4" s="152"/>
      <c r="KP4" s="152"/>
      <c r="KQ4" s="152"/>
      <c r="KR4" s="152"/>
      <c r="KS4" s="152"/>
      <c r="KT4" s="152"/>
      <c r="KU4" s="152"/>
      <c r="KV4" s="152"/>
      <c r="KW4" s="152"/>
      <c r="KX4" s="152"/>
      <c r="KY4" s="152"/>
      <c r="KZ4" s="152"/>
      <c r="LA4" s="152"/>
      <c r="LB4" s="152"/>
      <c r="LC4" s="152"/>
      <c r="LD4" s="152"/>
      <c r="LE4" s="152"/>
      <c r="LF4" s="152"/>
      <c r="LG4" s="152"/>
      <c r="LH4" s="152"/>
      <c r="LI4" s="152"/>
      <c r="LJ4" s="152"/>
      <c r="LK4" s="152"/>
      <c r="LL4" s="152"/>
      <c r="LM4" s="152"/>
      <c r="LN4" s="152"/>
      <c r="LO4" s="152"/>
      <c r="LP4" s="152"/>
      <c r="LQ4" s="152"/>
      <c r="LR4" s="152"/>
      <c r="LS4" s="152"/>
      <c r="LT4" s="152"/>
      <c r="LU4" s="152"/>
      <c r="LV4" s="152"/>
      <c r="LW4" s="152"/>
      <c r="LX4" s="152"/>
      <c r="LY4" s="152"/>
      <c r="LZ4" s="152"/>
      <c r="MA4" s="152"/>
      <c r="MB4" s="152"/>
      <c r="MC4" s="152"/>
      <c r="MD4" s="152"/>
      <c r="ME4" s="152"/>
      <c r="MF4" s="152"/>
      <c r="MG4" s="152"/>
      <c r="MH4" s="152"/>
      <c r="MI4" s="152"/>
      <c r="MJ4" s="152"/>
      <c r="MK4" s="152"/>
      <c r="ML4" s="152"/>
      <c r="MM4" s="152"/>
      <c r="MN4" s="152"/>
      <c r="MO4" s="152"/>
      <c r="MP4" s="152"/>
      <c r="MQ4" s="152"/>
      <c r="MR4" s="152"/>
      <c r="MS4" s="152"/>
      <c r="MT4" s="152"/>
      <c r="MU4" s="152"/>
      <c r="MV4" s="152"/>
      <c r="MW4" s="152"/>
      <c r="MX4" s="152"/>
      <c r="MY4" s="152"/>
      <c r="MZ4" s="152"/>
      <c r="NA4" s="152"/>
      <c r="NB4" s="152"/>
      <c r="NC4" s="152"/>
      <c r="ND4" s="152"/>
      <c r="NE4" s="152"/>
      <c r="NF4" s="152"/>
      <c r="NG4" s="152"/>
      <c r="NH4" s="152"/>
      <c r="NI4" s="152"/>
      <c r="NJ4" s="152"/>
      <c r="NK4" s="152"/>
      <c r="NL4" s="152"/>
      <c r="NM4" s="152"/>
      <c r="NN4" s="152"/>
      <c r="NO4" s="152"/>
      <c r="NP4" s="152"/>
      <c r="NQ4" s="152"/>
      <c r="NR4" s="152"/>
      <c r="NS4" s="152"/>
      <c r="NT4" s="152"/>
      <c r="NU4" s="152"/>
      <c r="NV4" s="152"/>
      <c r="NW4" s="152"/>
      <c r="NX4" s="15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3" t="str">
        <f>データ!H6</f>
        <v>神奈川県川崎市　多摩病院</v>
      </c>
      <c r="C6" s="153"/>
      <c r="D6" s="153"/>
      <c r="E6" s="153"/>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3"/>
      <c r="BY6" s="153"/>
      <c r="BZ6" s="153"/>
      <c r="CA6" s="153"/>
      <c r="CB6" s="153"/>
      <c r="CC6" s="153"/>
      <c r="CD6" s="153"/>
      <c r="CE6" s="153"/>
      <c r="CF6" s="153"/>
      <c r="CG6" s="153"/>
      <c r="CH6" s="153"/>
      <c r="CI6" s="153"/>
      <c r="CJ6" s="153"/>
      <c r="CK6" s="153"/>
      <c r="CL6" s="153"/>
      <c r="CM6" s="153"/>
      <c r="CN6" s="153"/>
      <c r="CO6" s="153"/>
      <c r="CP6" s="153"/>
      <c r="CQ6" s="153"/>
      <c r="CR6" s="153"/>
      <c r="CS6" s="153"/>
      <c r="CT6" s="153"/>
      <c r="CU6" s="153"/>
      <c r="CV6" s="153"/>
      <c r="CW6" s="153"/>
      <c r="CX6" s="153"/>
      <c r="CY6" s="153"/>
      <c r="CZ6" s="153"/>
      <c r="DA6" s="153"/>
      <c r="DB6" s="153"/>
      <c r="DC6" s="153"/>
      <c r="DD6" s="153"/>
      <c r="DE6" s="153"/>
      <c r="DF6" s="153"/>
      <c r="DG6" s="153"/>
      <c r="DH6" s="153"/>
      <c r="DI6" s="153"/>
      <c r="DJ6" s="153"/>
      <c r="DK6" s="153"/>
      <c r="DL6" s="153"/>
      <c r="DM6" s="153"/>
      <c r="DN6" s="153"/>
      <c r="DO6" s="153"/>
      <c r="DP6" s="153"/>
      <c r="DQ6" s="153"/>
      <c r="DR6" s="153"/>
      <c r="DS6" s="153"/>
      <c r="DT6" s="153"/>
      <c r="DU6" s="153"/>
      <c r="DV6" s="153"/>
      <c r="DW6" s="153"/>
      <c r="DX6" s="153"/>
      <c r="DY6" s="153"/>
      <c r="DZ6" s="153"/>
      <c r="EA6" s="153"/>
      <c r="EB6" s="153"/>
      <c r="EC6" s="153"/>
      <c r="ED6" s="153"/>
      <c r="EE6" s="153"/>
      <c r="EF6" s="153"/>
      <c r="EG6" s="153"/>
      <c r="EH6" s="153"/>
      <c r="EI6" s="153"/>
      <c r="EJ6" s="153"/>
      <c r="EK6" s="153"/>
      <c r="EL6" s="153"/>
      <c r="EM6" s="153"/>
      <c r="EN6" s="153"/>
      <c r="EO6" s="153"/>
      <c r="EP6" s="153"/>
      <c r="EQ6" s="153"/>
      <c r="ER6" s="153"/>
      <c r="ES6" s="153"/>
      <c r="ET6" s="153"/>
      <c r="EU6" s="153"/>
      <c r="EV6" s="153"/>
      <c r="EW6" s="153"/>
      <c r="EX6" s="153"/>
      <c r="EY6" s="153"/>
      <c r="EZ6" s="153"/>
      <c r="FA6" s="153"/>
      <c r="FB6" s="153"/>
      <c r="FC6" s="153"/>
      <c r="FD6" s="153"/>
      <c r="FE6" s="153"/>
      <c r="FF6" s="153"/>
      <c r="FG6" s="153"/>
      <c r="FH6" s="153"/>
      <c r="FI6" s="153"/>
      <c r="FJ6" s="153"/>
      <c r="FK6" s="153"/>
      <c r="FL6" s="153"/>
      <c r="FM6" s="153"/>
      <c r="FN6" s="153"/>
      <c r="FO6" s="153"/>
      <c r="FP6" s="153"/>
      <c r="FQ6" s="153"/>
      <c r="FR6" s="153"/>
      <c r="FS6" s="153"/>
      <c r="FT6" s="153"/>
      <c r="FU6" s="153"/>
      <c r="FV6" s="153"/>
      <c r="FW6" s="153"/>
      <c r="FX6" s="153"/>
      <c r="FY6" s="153"/>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5" t="s">
        <v>1</v>
      </c>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7"/>
      <c r="AU7" s="145" t="s">
        <v>2</v>
      </c>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7"/>
      <c r="CN7" s="145" t="s">
        <v>3</v>
      </c>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7"/>
      <c r="EG7" s="145" t="s">
        <v>4</v>
      </c>
      <c r="EH7" s="146"/>
      <c r="EI7" s="146"/>
      <c r="EJ7" s="146"/>
      <c r="EK7" s="146"/>
      <c r="EL7" s="146"/>
      <c r="EM7" s="146"/>
      <c r="EN7" s="146"/>
      <c r="EO7" s="146"/>
      <c r="EP7" s="146"/>
      <c r="EQ7" s="146"/>
      <c r="ER7" s="146"/>
      <c r="ES7" s="146"/>
      <c r="ET7" s="146"/>
      <c r="EU7" s="146"/>
      <c r="EV7" s="146"/>
      <c r="EW7" s="146"/>
      <c r="EX7" s="146"/>
      <c r="EY7" s="146"/>
      <c r="EZ7" s="146"/>
      <c r="FA7" s="146"/>
      <c r="FB7" s="146"/>
      <c r="FC7" s="146"/>
      <c r="FD7" s="146"/>
      <c r="FE7" s="146"/>
      <c r="FF7" s="146"/>
      <c r="FG7" s="146"/>
      <c r="FH7" s="146"/>
      <c r="FI7" s="146"/>
      <c r="FJ7" s="146"/>
      <c r="FK7" s="146"/>
      <c r="FL7" s="146"/>
      <c r="FM7" s="146"/>
      <c r="FN7" s="146"/>
      <c r="FO7" s="146"/>
      <c r="FP7" s="146"/>
      <c r="FQ7" s="146"/>
      <c r="FR7" s="146"/>
      <c r="FS7" s="146"/>
      <c r="FT7" s="146"/>
      <c r="FU7" s="146"/>
      <c r="FV7" s="146"/>
      <c r="FW7" s="146"/>
      <c r="FX7" s="146"/>
      <c r="FY7" s="147"/>
      <c r="FZ7" s="145" t="s">
        <v>5</v>
      </c>
      <c r="GA7" s="146"/>
      <c r="GB7" s="146"/>
      <c r="GC7" s="146"/>
      <c r="GD7" s="146"/>
      <c r="GE7" s="146"/>
      <c r="GF7" s="146"/>
      <c r="GG7" s="146"/>
      <c r="GH7" s="146"/>
      <c r="GI7" s="146"/>
      <c r="GJ7" s="146"/>
      <c r="GK7" s="146"/>
      <c r="GL7" s="146"/>
      <c r="GM7" s="146"/>
      <c r="GN7" s="146"/>
      <c r="GO7" s="146"/>
      <c r="GP7" s="146"/>
      <c r="GQ7" s="146"/>
      <c r="GR7" s="146"/>
      <c r="GS7" s="146"/>
      <c r="GT7" s="146"/>
      <c r="GU7" s="146"/>
      <c r="GV7" s="146"/>
      <c r="GW7" s="146"/>
      <c r="GX7" s="146"/>
      <c r="GY7" s="146"/>
      <c r="GZ7" s="146"/>
      <c r="HA7" s="146"/>
      <c r="HB7" s="146"/>
      <c r="HC7" s="146"/>
      <c r="HD7" s="146"/>
      <c r="HE7" s="146"/>
      <c r="HF7" s="146"/>
      <c r="HG7" s="146"/>
      <c r="HH7" s="146"/>
      <c r="HI7" s="146"/>
      <c r="HJ7" s="146"/>
      <c r="HK7" s="146"/>
      <c r="HL7" s="146"/>
      <c r="HM7" s="146"/>
      <c r="HN7" s="146"/>
      <c r="HO7" s="146"/>
      <c r="HP7" s="146"/>
      <c r="HQ7" s="146"/>
      <c r="HR7" s="147"/>
      <c r="ID7" s="145" t="s">
        <v>6</v>
      </c>
      <c r="IE7" s="146"/>
      <c r="IF7" s="146"/>
      <c r="IG7" s="146"/>
      <c r="IH7" s="146"/>
      <c r="II7" s="146"/>
      <c r="IJ7" s="146"/>
      <c r="IK7" s="146"/>
      <c r="IL7" s="146"/>
      <c r="IM7" s="146"/>
      <c r="IN7" s="146"/>
      <c r="IO7" s="146"/>
      <c r="IP7" s="146"/>
      <c r="IQ7" s="146"/>
      <c r="IR7" s="146"/>
      <c r="IS7" s="146"/>
      <c r="IT7" s="146"/>
      <c r="IU7" s="146"/>
      <c r="IV7" s="146"/>
      <c r="IW7" s="146"/>
      <c r="IX7" s="146"/>
      <c r="IY7" s="146"/>
      <c r="IZ7" s="146"/>
      <c r="JA7" s="146"/>
      <c r="JB7" s="146"/>
      <c r="JC7" s="146"/>
      <c r="JD7" s="146"/>
      <c r="JE7" s="146"/>
      <c r="JF7" s="146"/>
      <c r="JG7" s="146"/>
      <c r="JH7" s="146"/>
      <c r="JI7" s="146"/>
      <c r="JJ7" s="146"/>
      <c r="JK7" s="146"/>
      <c r="JL7" s="146"/>
      <c r="JM7" s="146"/>
      <c r="JN7" s="146"/>
      <c r="JO7" s="146"/>
      <c r="JP7" s="146"/>
      <c r="JQ7" s="146"/>
      <c r="JR7" s="146"/>
      <c r="JS7" s="146"/>
      <c r="JT7" s="146"/>
      <c r="JU7" s="146"/>
      <c r="JV7" s="147"/>
      <c r="JW7" s="145" t="s">
        <v>7</v>
      </c>
      <c r="JX7" s="146"/>
      <c r="JY7" s="146"/>
      <c r="JZ7" s="146"/>
      <c r="KA7" s="146"/>
      <c r="KB7" s="146"/>
      <c r="KC7" s="146"/>
      <c r="KD7" s="146"/>
      <c r="KE7" s="146"/>
      <c r="KF7" s="146"/>
      <c r="KG7" s="146"/>
      <c r="KH7" s="146"/>
      <c r="KI7" s="146"/>
      <c r="KJ7" s="146"/>
      <c r="KK7" s="146"/>
      <c r="KL7" s="146"/>
      <c r="KM7" s="146"/>
      <c r="KN7" s="146"/>
      <c r="KO7" s="146"/>
      <c r="KP7" s="146"/>
      <c r="KQ7" s="146"/>
      <c r="KR7" s="146"/>
      <c r="KS7" s="146"/>
      <c r="KT7" s="146"/>
      <c r="KU7" s="146"/>
      <c r="KV7" s="146"/>
      <c r="KW7" s="146"/>
      <c r="KX7" s="146"/>
      <c r="KY7" s="146"/>
      <c r="KZ7" s="146"/>
      <c r="LA7" s="146"/>
      <c r="LB7" s="146"/>
      <c r="LC7" s="146"/>
      <c r="LD7" s="146"/>
      <c r="LE7" s="146"/>
      <c r="LF7" s="146"/>
      <c r="LG7" s="146"/>
      <c r="LH7" s="146"/>
      <c r="LI7" s="146"/>
      <c r="LJ7" s="146"/>
      <c r="LK7" s="146"/>
      <c r="LL7" s="146"/>
      <c r="LM7" s="146"/>
      <c r="LN7" s="146"/>
      <c r="LO7" s="147"/>
      <c r="LP7" s="145" t="s">
        <v>8</v>
      </c>
      <c r="LQ7" s="146"/>
      <c r="LR7" s="146"/>
      <c r="LS7" s="146"/>
      <c r="LT7" s="146"/>
      <c r="LU7" s="146"/>
      <c r="LV7" s="146"/>
      <c r="LW7" s="146"/>
      <c r="LX7" s="146"/>
      <c r="LY7" s="146"/>
      <c r="LZ7" s="146"/>
      <c r="MA7" s="146"/>
      <c r="MB7" s="146"/>
      <c r="MC7" s="146"/>
      <c r="MD7" s="146"/>
      <c r="ME7" s="146"/>
      <c r="MF7" s="146"/>
      <c r="MG7" s="146"/>
      <c r="MH7" s="146"/>
      <c r="MI7" s="146"/>
      <c r="MJ7" s="146"/>
      <c r="MK7" s="146"/>
      <c r="ML7" s="146"/>
      <c r="MM7" s="146"/>
      <c r="MN7" s="146"/>
      <c r="MO7" s="146"/>
      <c r="MP7" s="146"/>
      <c r="MQ7" s="146"/>
      <c r="MR7" s="146"/>
      <c r="MS7" s="146"/>
      <c r="MT7" s="146"/>
      <c r="MU7" s="146"/>
      <c r="MV7" s="146"/>
      <c r="MW7" s="146"/>
      <c r="MX7" s="146"/>
      <c r="MY7" s="146"/>
      <c r="MZ7" s="146"/>
      <c r="NA7" s="146"/>
      <c r="NB7" s="146"/>
      <c r="NC7" s="146"/>
      <c r="ND7" s="146"/>
      <c r="NE7" s="146"/>
      <c r="NF7" s="146"/>
      <c r="NG7" s="146"/>
      <c r="NH7" s="147"/>
      <c r="NI7" s="3"/>
      <c r="NJ7" s="6" t="s">
        <v>9</v>
      </c>
      <c r="NK7" s="7"/>
      <c r="NL7" s="7"/>
      <c r="NM7" s="7"/>
      <c r="NN7" s="7"/>
      <c r="NO7" s="7"/>
      <c r="NP7" s="7"/>
      <c r="NQ7" s="7"/>
      <c r="NR7" s="7"/>
      <c r="NS7" s="7"/>
      <c r="NT7" s="7"/>
      <c r="NU7" s="7"/>
      <c r="NV7" s="7"/>
      <c r="NW7" s="8"/>
      <c r="NX7" s="3"/>
    </row>
    <row r="8" spans="1:388" ht="18.75" customHeight="1">
      <c r="A8" s="2"/>
      <c r="B8" s="140" t="str">
        <f>データ!K6</f>
        <v>条例全部</v>
      </c>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2"/>
      <c r="AU8" s="140" t="str">
        <f>データ!L6</f>
        <v>病院事業</v>
      </c>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2"/>
      <c r="CN8" s="140" t="str">
        <f>データ!M6</f>
        <v>一般病院</v>
      </c>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2"/>
      <c r="EG8" s="140" t="str">
        <f>データ!N6</f>
        <v>300床以上～400床未満</v>
      </c>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2"/>
      <c r="FZ8" s="140" t="str">
        <f>データ!O7</f>
        <v>学術・研究機関出身</v>
      </c>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2"/>
      <c r="ID8" s="129">
        <f>データ!Y6</f>
        <v>376</v>
      </c>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c r="JR8" s="130"/>
      <c r="JS8" s="130"/>
      <c r="JT8" s="130"/>
      <c r="JU8" s="130"/>
      <c r="JV8" s="131"/>
      <c r="JW8" s="129" t="str">
        <f>データ!Z6</f>
        <v>-</v>
      </c>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30"/>
      <c r="LK8" s="130"/>
      <c r="LL8" s="130"/>
      <c r="LM8" s="130"/>
      <c r="LN8" s="130"/>
      <c r="LO8" s="131"/>
      <c r="LP8" s="129" t="str">
        <f>データ!AA6</f>
        <v>-</v>
      </c>
      <c r="LQ8" s="130"/>
      <c r="LR8" s="130"/>
      <c r="LS8" s="130"/>
      <c r="LT8" s="130"/>
      <c r="LU8" s="130"/>
      <c r="LV8" s="130"/>
      <c r="LW8" s="130"/>
      <c r="LX8" s="130"/>
      <c r="LY8" s="130"/>
      <c r="LZ8" s="130"/>
      <c r="MA8" s="130"/>
      <c r="MB8" s="130"/>
      <c r="MC8" s="130"/>
      <c r="MD8" s="130"/>
      <c r="ME8" s="130"/>
      <c r="MF8" s="130"/>
      <c r="MG8" s="130"/>
      <c r="MH8" s="130"/>
      <c r="MI8" s="130"/>
      <c r="MJ8" s="130"/>
      <c r="MK8" s="130"/>
      <c r="ML8" s="130"/>
      <c r="MM8" s="130"/>
      <c r="MN8" s="130"/>
      <c r="MO8" s="130"/>
      <c r="MP8" s="130"/>
      <c r="MQ8" s="130"/>
      <c r="MR8" s="130"/>
      <c r="MS8" s="130"/>
      <c r="MT8" s="130"/>
      <c r="MU8" s="130"/>
      <c r="MV8" s="130"/>
      <c r="MW8" s="130"/>
      <c r="MX8" s="130"/>
      <c r="MY8" s="130"/>
      <c r="MZ8" s="130"/>
      <c r="NA8" s="130"/>
      <c r="NB8" s="130"/>
      <c r="NC8" s="130"/>
      <c r="ND8" s="130"/>
      <c r="NE8" s="130"/>
      <c r="NF8" s="130"/>
      <c r="NG8" s="130"/>
      <c r="NH8" s="131"/>
      <c r="NI8" s="3"/>
      <c r="NJ8" s="150" t="s">
        <v>10</v>
      </c>
      <c r="NK8" s="151"/>
      <c r="NL8" s="9" t="s">
        <v>11</v>
      </c>
      <c r="NM8" s="10"/>
      <c r="NN8" s="10"/>
      <c r="NO8" s="10"/>
      <c r="NP8" s="10"/>
      <c r="NQ8" s="10"/>
      <c r="NR8" s="10"/>
      <c r="NS8" s="10"/>
      <c r="NT8" s="10"/>
      <c r="NU8" s="10"/>
      <c r="NV8" s="10"/>
      <c r="NW8" s="11"/>
      <c r="NX8" s="3"/>
    </row>
    <row r="9" spans="1:388" ht="18.75" customHeight="1">
      <c r="A9" s="2"/>
      <c r="B9" s="145" t="s">
        <v>12</v>
      </c>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7"/>
      <c r="AU9" s="145" t="s">
        <v>13</v>
      </c>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7"/>
      <c r="CN9" s="145" t="s">
        <v>14</v>
      </c>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7"/>
      <c r="EG9" s="145" t="s">
        <v>15</v>
      </c>
      <c r="EH9" s="146"/>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7"/>
      <c r="FZ9" s="145" t="s">
        <v>16</v>
      </c>
      <c r="GA9" s="146"/>
      <c r="GB9" s="146"/>
      <c r="GC9" s="146"/>
      <c r="GD9" s="146"/>
      <c r="GE9" s="146"/>
      <c r="GF9" s="146"/>
      <c r="GG9" s="146"/>
      <c r="GH9" s="146"/>
      <c r="GI9" s="146"/>
      <c r="GJ9" s="146"/>
      <c r="GK9" s="146"/>
      <c r="GL9" s="146"/>
      <c r="GM9" s="146"/>
      <c r="GN9" s="146"/>
      <c r="GO9" s="146"/>
      <c r="GP9" s="146"/>
      <c r="GQ9" s="146"/>
      <c r="GR9" s="146"/>
      <c r="GS9" s="146"/>
      <c r="GT9" s="146"/>
      <c r="GU9" s="146"/>
      <c r="GV9" s="146"/>
      <c r="GW9" s="146"/>
      <c r="GX9" s="146"/>
      <c r="GY9" s="146"/>
      <c r="GZ9" s="146"/>
      <c r="HA9" s="146"/>
      <c r="HB9" s="146"/>
      <c r="HC9" s="146"/>
      <c r="HD9" s="146"/>
      <c r="HE9" s="146"/>
      <c r="HF9" s="146"/>
      <c r="HG9" s="146"/>
      <c r="HH9" s="146"/>
      <c r="HI9" s="146"/>
      <c r="HJ9" s="146"/>
      <c r="HK9" s="146"/>
      <c r="HL9" s="146"/>
      <c r="HM9" s="146"/>
      <c r="HN9" s="146"/>
      <c r="HO9" s="146"/>
      <c r="HP9" s="146"/>
      <c r="HQ9" s="146"/>
      <c r="HR9" s="147"/>
      <c r="ID9" s="145" t="s">
        <v>17</v>
      </c>
      <c r="IE9" s="146"/>
      <c r="IF9" s="146"/>
      <c r="IG9" s="146"/>
      <c r="IH9" s="146"/>
      <c r="II9" s="146"/>
      <c r="IJ9" s="146"/>
      <c r="IK9" s="146"/>
      <c r="IL9" s="146"/>
      <c r="IM9" s="146"/>
      <c r="IN9" s="146"/>
      <c r="IO9" s="146"/>
      <c r="IP9" s="146"/>
      <c r="IQ9" s="146"/>
      <c r="IR9" s="146"/>
      <c r="IS9" s="146"/>
      <c r="IT9" s="146"/>
      <c r="IU9" s="146"/>
      <c r="IV9" s="146"/>
      <c r="IW9" s="146"/>
      <c r="IX9" s="146"/>
      <c r="IY9" s="146"/>
      <c r="IZ9" s="146"/>
      <c r="JA9" s="146"/>
      <c r="JB9" s="146"/>
      <c r="JC9" s="146"/>
      <c r="JD9" s="146"/>
      <c r="JE9" s="146"/>
      <c r="JF9" s="146"/>
      <c r="JG9" s="146"/>
      <c r="JH9" s="146"/>
      <c r="JI9" s="146"/>
      <c r="JJ9" s="146"/>
      <c r="JK9" s="146"/>
      <c r="JL9" s="146"/>
      <c r="JM9" s="146"/>
      <c r="JN9" s="146"/>
      <c r="JO9" s="146"/>
      <c r="JP9" s="146"/>
      <c r="JQ9" s="146"/>
      <c r="JR9" s="146"/>
      <c r="JS9" s="146"/>
      <c r="JT9" s="146"/>
      <c r="JU9" s="146"/>
      <c r="JV9" s="147"/>
      <c r="JW9" s="145" t="s">
        <v>18</v>
      </c>
      <c r="JX9" s="146"/>
      <c r="JY9" s="146"/>
      <c r="JZ9" s="146"/>
      <c r="KA9" s="146"/>
      <c r="KB9" s="146"/>
      <c r="KC9" s="146"/>
      <c r="KD9" s="146"/>
      <c r="KE9" s="146"/>
      <c r="KF9" s="146"/>
      <c r="KG9" s="146"/>
      <c r="KH9" s="146"/>
      <c r="KI9" s="146"/>
      <c r="KJ9" s="146"/>
      <c r="KK9" s="146"/>
      <c r="KL9" s="146"/>
      <c r="KM9" s="146"/>
      <c r="KN9" s="146"/>
      <c r="KO9" s="146"/>
      <c r="KP9" s="146"/>
      <c r="KQ9" s="146"/>
      <c r="KR9" s="146"/>
      <c r="KS9" s="146"/>
      <c r="KT9" s="146"/>
      <c r="KU9" s="146"/>
      <c r="KV9" s="146"/>
      <c r="KW9" s="146"/>
      <c r="KX9" s="146"/>
      <c r="KY9" s="146"/>
      <c r="KZ9" s="146"/>
      <c r="LA9" s="146"/>
      <c r="LB9" s="146"/>
      <c r="LC9" s="146"/>
      <c r="LD9" s="146"/>
      <c r="LE9" s="146"/>
      <c r="LF9" s="146"/>
      <c r="LG9" s="146"/>
      <c r="LH9" s="146"/>
      <c r="LI9" s="146"/>
      <c r="LJ9" s="146"/>
      <c r="LK9" s="146"/>
      <c r="LL9" s="146"/>
      <c r="LM9" s="146"/>
      <c r="LN9" s="146"/>
      <c r="LO9" s="147"/>
      <c r="LP9" s="145" t="s">
        <v>19</v>
      </c>
      <c r="LQ9" s="146"/>
      <c r="LR9" s="146"/>
      <c r="LS9" s="146"/>
      <c r="LT9" s="146"/>
      <c r="LU9" s="146"/>
      <c r="LV9" s="146"/>
      <c r="LW9" s="146"/>
      <c r="LX9" s="146"/>
      <c r="LY9" s="146"/>
      <c r="LZ9" s="146"/>
      <c r="MA9" s="146"/>
      <c r="MB9" s="146"/>
      <c r="MC9" s="146"/>
      <c r="MD9" s="146"/>
      <c r="ME9" s="146"/>
      <c r="MF9" s="146"/>
      <c r="MG9" s="146"/>
      <c r="MH9" s="146"/>
      <c r="MI9" s="146"/>
      <c r="MJ9" s="146"/>
      <c r="MK9" s="146"/>
      <c r="ML9" s="146"/>
      <c r="MM9" s="146"/>
      <c r="MN9" s="146"/>
      <c r="MO9" s="146"/>
      <c r="MP9" s="146"/>
      <c r="MQ9" s="146"/>
      <c r="MR9" s="146"/>
      <c r="MS9" s="146"/>
      <c r="MT9" s="146"/>
      <c r="MU9" s="146"/>
      <c r="MV9" s="146"/>
      <c r="MW9" s="146"/>
      <c r="MX9" s="146"/>
      <c r="MY9" s="146"/>
      <c r="MZ9" s="146"/>
      <c r="NA9" s="146"/>
      <c r="NB9" s="146"/>
      <c r="NC9" s="146"/>
      <c r="ND9" s="146"/>
      <c r="NE9" s="146"/>
      <c r="NF9" s="146"/>
      <c r="NG9" s="146"/>
      <c r="NH9" s="147"/>
      <c r="NI9" s="3"/>
      <c r="NJ9" s="148" t="s">
        <v>20</v>
      </c>
      <c r="NK9" s="149"/>
      <c r="NL9" s="12" t="s">
        <v>21</v>
      </c>
      <c r="NM9" s="13"/>
      <c r="NN9" s="13"/>
      <c r="NO9" s="13"/>
      <c r="NP9" s="13"/>
      <c r="NQ9" s="13"/>
      <c r="NR9" s="13"/>
      <c r="NS9" s="13"/>
      <c r="NT9" s="13"/>
      <c r="NU9" s="14"/>
      <c r="NV9" s="14"/>
      <c r="NW9" s="15"/>
      <c r="NX9" s="3"/>
    </row>
    <row r="10" spans="1:388" ht="18.75" customHeight="1">
      <c r="A10" s="2"/>
      <c r="B10" s="140" t="str">
        <f>データ!P6</f>
        <v>指定管理者(利用料金制)</v>
      </c>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2"/>
      <c r="AU10" s="129">
        <f>データ!Q6</f>
        <v>32</v>
      </c>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c r="BW10" s="130"/>
      <c r="BX10" s="130"/>
      <c r="BY10" s="130"/>
      <c r="BZ10" s="130"/>
      <c r="CA10" s="130"/>
      <c r="CB10" s="130"/>
      <c r="CC10" s="130"/>
      <c r="CD10" s="130"/>
      <c r="CE10" s="130"/>
      <c r="CF10" s="130"/>
      <c r="CG10" s="130"/>
      <c r="CH10" s="130"/>
      <c r="CI10" s="130"/>
      <c r="CJ10" s="130"/>
      <c r="CK10" s="130"/>
      <c r="CL10" s="130"/>
      <c r="CM10" s="131"/>
      <c r="CN10" s="140" t="str">
        <f>データ!R6</f>
        <v>対象</v>
      </c>
      <c r="CO10" s="141"/>
      <c r="CP10" s="141"/>
      <c r="CQ10" s="141"/>
      <c r="CR10" s="141"/>
      <c r="CS10" s="141"/>
      <c r="CT10" s="141"/>
      <c r="CU10" s="141"/>
      <c r="CV10" s="141"/>
      <c r="CW10" s="141"/>
      <c r="CX10" s="141"/>
      <c r="CY10" s="141"/>
      <c r="CZ10" s="141"/>
      <c r="DA10" s="141"/>
      <c r="DB10" s="141"/>
      <c r="DC10" s="141"/>
      <c r="DD10" s="141"/>
      <c r="DE10" s="141"/>
      <c r="DF10" s="141"/>
      <c r="DG10" s="141"/>
      <c r="DH10" s="141"/>
      <c r="DI10" s="141"/>
      <c r="DJ10" s="141"/>
      <c r="DK10" s="141"/>
      <c r="DL10" s="141"/>
      <c r="DM10" s="141"/>
      <c r="DN10" s="141"/>
      <c r="DO10" s="141"/>
      <c r="DP10" s="141"/>
      <c r="DQ10" s="141"/>
      <c r="DR10" s="141"/>
      <c r="DS10" s="141"/>
      <c r="DT10" s="141"/>
      <c r="DU10" s="141"/>
      <c r="DV10" s="141"/>
      <c r="DW10" s="141"/>
      <c r="DX10" s="141"/>
      <c r="DY10" s="141"/>
      <c r="DZ10" s="141"/>
      <c r="EA10" s="141"/>
      <c r="EB10" s="141"/>
      <c r="EC10" s="141"/>
      <c r="ED10" s="141"/>
      <c r="EE10" s="141"/>
      <c r="EF10" s="142"/>
      <c r="EG10" s="140" t="str">
        <f>データ!S6</f>
        <v>透 I 訓</v>
      </c>
      <c r="EH10" s="141"/>
      <c r="EI10" s="141"/>
      <c r="EJ10" s="141"/>
      <c r="EK10" s="141"/>
      <c r="EL10" s="141"/>
      <c r="EM10" s="141"/>
      <c r="EN10" s="141"/>
      <c r="EO10" s="141"/>
      <c r="EP10" s="141"/>
      <c r="EQ10" s="141"/>
      <c r="ER10" s="141"/>
      <c r="ES10" s="141"/>
      <c r="ET10" s="141"/>
      <c r="EU10" s="141"/>
      <c r="EV10" s="141"/>
      <c r="EW10" s="141"/>
      <c r="EX10" s="141"/>
      <c r="EY10" s="141"/>
      <c r="EZ10" s="141"/>
      <c r="FA10" s="141"/>
      <c r="FB10" s="141"/>
      <c r="FC10" s="141"/>
      <c r="FD10" s="141"/>
      <c r="FE10" s="141"/>
      <c r="FF10" s="141"/>
      <c r="FG10" s="141"/>
      <c r="FH10" s="141"/>
      <c r="FI10" s="141"/>
      <c r="FJ10" s="141"/>
      <c r="FK10" s="141"/>
      <c r="FL10" s="141"/>
      <c r="FM10" s="141"/>
      <c r="FN10" s="141"/>
      <c r="FO10" s="141"/>
      <c r="FP10" s="141"/>
      <c r="FQ10" s="141"/>
      <c r="FR10" s="141"/>
      <c r="FS10" s="141"/>
      <c r="FT10" s="141"/>
      <c r="FU10" s="141"/>
      <c r="FV10" s="141"/>
      <c r="FW10" s="141"/>
      <c r="FX10" s="141"/>
      <c r="FY10" s="142"/>
      <c r="FZ10" s="140" t="str">
        <f>データ!T6</f>
        <v>救 臨 災 地 輪</v>
      </c>
      <c r="GA10" s="141"/>
      <c r="GB10" s="141"/>
      <c r="GC10" s="141"/>
      <c r="GD10" s="141"/>
      <c r="GE10" s="141"/>
      <c r="GF10" s="141"/>
      <c r="GG10" s="141"/>
      <c r="GH10" s="141"/>
      <c r="GI10" s="141"/>
      <c r="GJ10" s="141"/>
      <c r="GK10" s="141"/>
      <c r="GL10" s="141"/>
      <c r="GM10" s="141"/>
      <c r="GN10" s="141"/>
      <c r="GO10" s="141"/>
      <c r="GP10" s="141"/>
      <c r="GQ10" s="141"/>
      <c r="GR10" s="141"/>
      <c r="GS10" s="141"/>
      <c r="GT10" s="141"/>
      <c r="GU10" s="141"/>
      <c r="GV10" s="141"/>
      <c r="GW10" s="141"/>
      <c r="GX10" s="141"/>
      <c r="GY10" s="141"/>
      <c r="GZ10" s="141"/>
      <c r="HA10" s="141"/>
      <c r="HB10" s="141"/>
      <c r="HC10" s="141"/>
      <c r="HD10" s="141"/>
      <c r="HE10" s="141"/>
      <c r="HF10" s="141"/>
      <c r="HG10" s="141"/>
      <c r="HH10" s="141"/>
      <c r="HI10" s="141"/>
      <c r="HJ10" s="141"/>
      <c r="HK10" s="141"/>
      <c r="HL10" s="141"/>
      <c r="HM10" s="141"/>
      <c r="HN10" s="141"/>
      <c r="HO10" s="141"/>
      <c r="HP10" s="141"/>
      <c r="HQ10" s="141"/>
      <c r="HR10" s="142"/>
      <c r="ID10" s="129" t="str">
        <f>データ!AB6</f>
        <v>-</v>
      </c>
      <c r="IE10" s="130"/>
      <c r="IF10" s="130"/>
      <c r="IG10" s="130"/>
      <c r="IH10" s="130"/>
      <c r="II10" s="130"/>
      <c r="IJ10" s="130"/>
      <c r="IK10" s="130"/>
      <c r="IL10" s="130"/>
      <c r="IM10" s="130"/>
      <c r="IN10" s="130"/>
      <c r="IO10" s="130"/>
      <c r="IP10" s="130"/>
      <c r="IQ10" s="130"/>
      <c r="IR10" s="130"/>
      <c r="IS10" s="130"/>
      <c r="IT10" s="130"/>
      <c r="IU10" s="130"/>
      <c r="IV10" s="130"/>
      <c r="IW10" s="130"/>
      <c r="IX10" s="130"/>
      <c r="IY10" s="130"/>
      <c r="IZ10" s="130"/>
      <c r="JA10" s="130"/>
      <c r="JB10" s="130"/>
      <c r="JC10" s="130"/>
      <c r="JD10" s="130"/>
      <c r="JE10" s="130"/>
      <c r="JF10" s="130"/>
      <c r="JG10" s="130"/>
      <c r="JH10" s="130"/>
      <c r="JI10" s="130"/>
      <c r="JJ10" s="130"/>
      <c r="JK10" s="130"/>
      <c r="JL10" s="130"/>
      <c r="JM10" s="130"/>
      <c r="JN10" s="130"/>
      <c r="JO10" s="130"/>
      <c r="JP10" s="130"/>
      <c r="JQ10" s="130"/>
      <c r="JR10" s="130"/>
      <c r="JS10" s="130"/>
      <c r="JT10" s="130"/>
      <c r="JU10" s="130"/>
      <c r="JV10" s="131"/>
      <c r="JW10" s="129" t="str">
        <f>データ!AC6</f>
        <v>-</v>
      </c>
      <c r="JX10" s="130"/>
      <c r="JY10" s="130"/>
      <c r="JZ10" s="130"/>
      <c r="KA10" s="130"/>
      <c r="KB10" s="130"/>
      <c r="KC10" s="130"/>
      <c r="KD10" s="130"/>
      <c r="KE10" s="130"/>
      <c r="KF10" s="130"/>
      <c r="KG10" s="130"/>
      <c r="KH10" s="130"/>
      <c r="KI10" s="130"/>
      <c r="KJ10" s="130"/>
      <c r="KK10" s="130"/>
      <c r="KL10" s="130"/>
      <c r="KM10" s="130"/>
      <c r="KN10" s="130"/>
      <c r="KO10" s="130"/>
      <c r="KP10" s="130"/>
      <c r="KQ10" s="130"/>
      <c r="KR10" s="130"/>
      <c r="KS10" s="130"/>
      <c r="KT10" s="130"/>
      <c r="KU10" s="130"/>
      <c r="KV10" s="130"/>
      <c r="KW10" s="130"/>
      <c r="KX10" s="130"/>
      <c r="KY10" s="130"/>
      <c r="KZ10" s="130"/>
      <c r="LA10" s="130"/>
      <c r="LB10" s="130"/>
      <c r="LC10" s="130"/>
      <c r="LD10" s="130"/>
      <c r="LE10" s="130"/>
      <c r="LF10" s="130"/>
      <c r="LG10" s="130"/>
      <c r="LH10" s="130"/>
      <c r="LI10" s="130"/>
      <c r="LJ10" s="130"/>
      <c r="LK10" s="130"/>
      <c r="LL10" s="130"/>
      <c r="LM10" s="130"/>
      <c r="LN10" s="130"/>
      <c r="LO10" s="131"/>
      <c r="LP10" s="129">
        <f>データ!AD6</f>
        <v>376</v>
      </c>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c r="MR10" s="130"/>
      <c r="MS10" s="130"/>
      <c r="MT10" s="130"/>
      <c r="MU10" s="130"/>
      <c r="MV10" s="130"/>
      <c r="MW10" s="130"/>
      <c r="MX10" s="130"/>
      <c r="MY10" s="130"/>
      <c r="MZ10" s="130"/>
      <c r="NA10" s="130"/>
      <c r="NB10" s="130"/>
      <c r="NC10" s="130"/>
      <c r="ND10" s="130"/>
      <c r="NE10" s="130"/>
      <c r="NF10" s="130"/>
      <c r="NG10" s="130"/>
      <c r="NH10" s="131"/>
      <c r="NI10" s="2"/>
      <c r="NJ10" s="143" t="s">
        <v>22</v>
      </c>
      <c r="NK10" s="144"/>
      <c r="NL10" s="16" t="s">
        <v>23</v>
      </c>
      <c r="NM10" s="17"/>
      <c r="NN10" s="17"/>
      <c r="NO10" s="17"/>
      <c r="NP10" s="17"/>
      <c r="NQ10" s="17"/>
      <c r="NR10" s="17"/>
      <c r="NS10" s="17"/>
      <c r="NT10" s="17"/>
      <c r="NU10" s="17"/>
      <c r="NV10" s="17"/>
      <c r="NW10" s="18"/>
      <c r="NX10" s="3"/>
    </row>
    <row r="11" spans="1:388" ht="18.75" customHeight="1">
      <c r="A11" s="2"/>
      <c r="B11" s="145" t="s">
        <v>24</v>
      </c>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7"/>
      <c r="AU11" s="145" t="s">
        <v>25</v>
      </c>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7"/>
      <c r="CN11" s="145" t="s">
        <v>26</v>
      </c>
      <c r="CO11" s="146"/>
      <c r="CP11" s="146"/>
      <c r="CQ11" s="146"/>
      <c r="CR11" s="146"/>
      <c r="CS11" s="146"/>
      <c r="CT11" s="146"/>
      <c r="CU11" s="146"/>
      <c r="CV11" s="146"/>
      <c r="CW11" s="146"/>
      <c r="CX11" s="146"/>
      <c r="CY11" s="146"/>
      <c r="CZ11" s="146"/>
      <c r="DA11" s="146"/>
      <c r="DB11" s="146"/>
      <c r="DC11" s="146"/>
      <c r="DD11" s="146"/>
      <c r="DE11" s="146"/>
      <c r="DF11" s="146"/>
      <c r="DG11" s="146"/>
      <c r="DH11" s="146"/>
      <c r="DI11" s="146"/>
      <c r="DJ11" s="146"/>
      <c r="DK11" s="146"/>
      <c r="DL11" s="146"/>
      <c r="DM11" s="146"/>
      <c r="DN11" s="146"/>
      <c r="DO11" s="146"/>
      <c r="DP11" s="146"/>
      <c r="DQ11" s="146"/>
      <c r="DR11" s="146"/>
      <c r="DS11" s="146"/>
      <c r="DT11" s="146"/>
      <c r="DU11" s="146"/>
      <c r="DV11" s="146"/>
      <c r="DW11" s="146"/>
      <c r="DX11" s="146"/>
      <c r="DY11" s="146"/>
      <c r="DZ11" s="146"/>
      <c r="EA11" s="146"/>
      <c r="EB11" s="146"/>
      <c r="EC11" s="146"/>
      <c r="ED11" s="146"/>
      <c r="EE11" s="146"/>
      <c r="EF11" s="147"/>
      <c r="EG11" s="145" t="s">
        <v>27</v>
      </c>
      <c r="EH11" s="146"/>
      <c r="EI11" s="146"/>
      <c r="EJ11" s="146"/>
      <c r="EK11" s="146"/>
      <c r="EL11" s="146"/>
      <c r="EM11" s="146"/>
      <c r="EN11" s="146"/>
      <c r="EO11" s="146"/>
      <c r="EP11" s="146"/>
      <c r="EQ11" s="146"/>
      <c r="ER11" s="146"/>
      <c r="ES11" s="146"/>
      <c r="ET11" s="146"/>
      <c r="EU11" s="146"/>
      <c r="EV11" s="146"/>
      <c r="EW11" s="146"/>
      <c r="EX11" s="146"/>
      <c r="EY11" s="146"/>
      <c r="EZ11" s="146"/>
      <c r="FA11" s="146"/>
      <c r="FB11" s="146"/>
      <c r="FC11" s="146"/>
      <c r="FD11" s="146"/>
      <c r="FE11" s="146"/>
      <c r="FF11" s="146"/>
      <c r="FG11" s="146"/>
      <c r="FH11" s="146"/>
      <c r="FI11" s="146"/>
      <c r="FJ11" s="146"/>
      <c r="FK11" s="146"/>
      <c r="FL11" s="146"/>
      <c r="FM11" s="146"/>
      <c r="FN11" s="146"/>
      <c r="FO11" s="146"/>
      <c r="FP11" s="146"/>
      <c r="FQ11" s="146"/>
      <c r="FR11" s="146"/>
      <c r="FS11" s="146"/>
      <c r="FT11" s="146"/>
      <c r="FU11" s="146"/>
      <c r="FV11" s="146"/>
      <c r="FW11" s="146"/>
      <c r="FX11" s="146"/>
      <c r="FY11" s="147"/>
      <c r="ID11" s="145" t="s">
        <v>28</v>
      </c>
      <c r="IE11" s="146"/>
      <c r="IF11" s="146"/>
      <c r="IG11" s="146"/>
      <c r="IH11" s="146"/>
      <c r="II11" s="146"/>
      <c r="IJ11" s="146"/>
      <c r="IK11" s="146"/>
      <c r="IL11" s="146"/>
      <c r="IM11" s="146"/>
      <c r="IN11" s="146"/>
      <c r="IO11" s="146"/>
      <c r="IP11" s="146"/>
      <c r="IQ11" s="146"/>
      <c r="IR11" s="146"/>
      <c r="IS11" s="146"/>
      <c r="IT11" s="146"/>
      <c r="IU11" s="146"/>
      <c r="IV11" s="146"/>
      <c r="IW11" s="146"/>
      <c r="IX11" s="146"/>
      <c r="IY11" s="146"/>
      <c r="IZ11" s="146"/>
      <c r="JA11" s="146"/>
      <c r="JB11" s="146"/>
      <c r="JC11" s="146"/>
      <c r="JD11" s="146"/>
      <c r="JE11" s="146"/>
      <c r="JF11" s="146"/>
      <c r="JG11" s="146"/>
      <c r="JH11" s="146"/>
      <c r="JI11" s="146"/>
      <c r="JJ11" s="146"/>
      <c r="JK11" s="146"/>
      <c r="JL11" s="146"/>
      <c r="JM11" s="146"/>
      <c r="JN11" s="146"/>
      <c r="JO11" s="146"/>
      <c r="JP11" s="146"/>
      <c r="JQ11" s="146"/>
      <c r="JR11" s="146"/>
      <c r="JS11" s="146"/>
      <c r="JT11" s="146"/>
      <c r="JU11" s="146"/>
      <c r="JV11" s="147"/>
      <c r="JW11" s="145" t="s">
        <v>29</v>
      </c>
      <c r="JX11" s="146"/>
      <c r="JY11" s="146"/>
      <c r="JZ11" s="146"/>
      <c r="KA11" s="146"/>
      <c r="KB11" s="146"/>
      <c r="KC11" s="146"/>
      <c r="KD11" s="146"/>
      <c r="KE11" s="146"/>
      <c r="KF11" s="146"/>
      <c r="KG11" s="146"/>
      <c r="KH11" s="146"/>
      <c r="KI11" s="146"/>
      <c r="KJ11" s="146"/>
      <c r="KK11" s="146"/>
      <c r="KL11" s="146"/>
      <c r="KM11" s="146"/>
      <c r="KN11" s="146"/>
      <c r="KO11" s="146"/>
      <c r="KP11" s="146"/>
      <c r="KQ11" s="146"/>
      <c r="KR11" s="146"/>
      <c r="KS11" s="146"/>
      <c r="KT11" s="146"/>
      <c r="KU11" s="146"/>
      <c r="KV11" s="146"/>
      <c r="KW11" s="146"/>
      <c r="KX11" s="146"/>
      <c r="KY11" s="146"/>
      <c r="KZ11" s="146"/>
      <c r="LA11" s="146"/>
      <c r="LB11" s="146"/>
      <c r="LC11" s="146"/>
      <c r="LD11" s="146"/>
      <c r="LE11" s="146"/>
      <c r="LF11" s="146"/>
      <c r="LG11" s="146"/>
      <c r="LH11" s="146"/>
      <c r="LI11" s="146"/>
      <c r="LJ11" s="146"/>
      <c r="LK11" s="146"/>
      <c r="LL11" s="146"/>
      <c r="LM11" s="146"/>
      <c r="LN11" s="146"/>
      <c r="LO11" s="147"/>
      <c r="LP11" s="145" t="s">
        <v>30</v>
      </c>
      <c r="LQ11" s="146"/>
      <c r="LR11" s="146"/>
      <c r="LS11" s="146"/>
      <c r="LT11" s="146"/>
      <c r="LU11" s="146"/>
      <c r="LV11" s="146"/>
      <c r="LW11" s="146"/>
      <c r="LX11" s="146"/>
      <c r="LY11" s="146"/>
      <c r="LZ11" s="146"/>
      <c r="MA11" s="146"/>
      <c r="MB11" s="146"/>
      <c r="MC11" s="146"/>
      <c r="MD11" s="146"/>
      <c r="ME11" s="146"/>
      <c r="MF11" s="146"/>
      <c r="MG11" s="146"/>
      <c r="MH11" s="146"/>
      <c r="MI11" s="146"/>
      <c r="MJ11" s="146"/>
      <c r="MK11" s="146"/>
      <c r="ML11" s="146"/>
      <c r="MM11" s="146"/>
      <c r="MN11" s="146"/>
      <c r="MO11" s="146"/>
      <c r="MP11" s="146"/>
      <c r="MQ11" s="146"/>
      <c r="MR11" s="146"/>
      <c r="MS11" s="146"/>
      <c r="MT11" s="146"/>
      <c r="MU11" s="146"/>
      <c r="MV11" s="146"/>
      <c r="MW11" s="146"/>
      <c r="MX11" s="146"/>
      <c r="MY11" s="146"/>
      <c r="MZ11" s="146"/>
      <c r="NA11" s="146"/>
      <c r="NB11" s="146"/>
      <c r="NC11" s="146"/>
      <c r="ND11" s="146"/>
      <c r="NE11" s="146"/>
      <c r="NF11" s="146"/>
      <c r="NG11" s="146"/>
      <c r="NH11" s="147"/>
      <c r="NI11" s="19"/>
      <c r="NJ11" s="3"/>
      <c r="NK11" s="3"/>
      <c r="NL11" s="3"/>
      <c r="NM11" s="3"/>
      <c r="NN11" s="3"/>
      <c r="NO11" s="3"/>
      <c r="NP11" s="3"/>
      <c r="NQ11" s="3"/>
      <c r="NR11" s="3"/>
      <c r="NS11" s="3"/>
      <c r="NT11" s="3"/>
      <c r="NU11" s="3"/>
      <c r="NV11" s="3"/>
      <c r="NW11" s="3"/>
      <c r="NX11" s="3"/>
    </row>
    <row r="12" spans="1:388" ht="18.75" customHeight="1">
      <c r="A12" s="2"/>
      <c r="B12" s="129">
        <f>データ!U6</f>
        <v>1514299</v>
      </c>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1"/>
      <c r="AU12" s="129">
        <f>データ!V6</f>
        <v>35620</v>
      </c>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1"/>
      <c r="CN12" s="140" t="str">
        <f>データ!W6</f>
        <v>非該当</v>
      </c>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2"/>
      <c r="EG12" s="140" t="str">
        <f>データ!X6</f>
        <v>７：１</v>
      </c>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2"/>
      <c r="ID12" s="129">
        <f>データ!AE6</f>
        <v>376</v>
      </c>
      <c r="IE12" s="130"/>
      <c r="IF12" s="130"/>
      <c r="IG12" s="130"/>
      <c r="IH12" s="130"/>
      <c r="II12" s="130"/>
      <c r="IJ12" s="130"/>
      <c r="IK12" s="130"/>
      <c r="IL12" s="130"/>
      <c r="IM12" s="130"/>
      <c r="IN12" s="130"/>
      <c r="IO12" s="130"/>
      <c r="IP12" s="130"/>
      <c r="IQ12" s="130"/>
      <c r="IR12" s="130"/>
      <c r="IS12" s="130"/>
      <c r="IT12" s="130"/>
      <c r="IU12" s="130"/>
      <c r="IV12" s="130"/>
      <c r="IW12" s="130"/>
      <c r="IX12" s="130"/>
      <c r="IY12" s="130"/>
      <c r="IZ12" s="130"/>
      <c r="JA12" s="130"/>
      <c r="JB12" s="130"/>
      <c r="JC12" s="130"/>
      <c r="JD12" s="130"/>
      <c r="JE12" s="130"/>
      <c r="JF12" s="130"/>
      <c r="JG12" s="130"/>
      <c r="JH12" s="130"/>
      <c r="JI12" s="130"/>
      <c r="JJ12" s="130"/>
      <c r="JK12" s="130"/>
      <c r="JL12" s="130"/>
      <c r="JM12" s="130"/>
      <c r="JN12" s="130"/>
      <c r="JO12" s="130"/>
      <c r="JP12" s="130"/>
      <c r="JQ12" s="130"/>
      <c r="JR12" s="130"/>
      <c r="JS12" s="130"/>
      <c r="JT12" s="130"/>
      <c r="JU12" s="130"/>
      <c r="JV12" s="131"/>
      <c r="JW12" s="129" t="str">
        <f>データ!AF6</f>
        <v>-</v>
      </c>
      <c r="JX12" s="130"/>
      <c r="JY12" s="130"/>
      <c r="JZ12" s="130"/>
      <c r="KA12" s="130"/>
      <c r="KB12" s="130"/>
      <c r="KC12" s="130"/>
      <c r="KD12" s="130"/>
      <c r="KE12" s="130"/>
      <c r="KF12" s="130"/>
      <c r="KG12" s="130"/>
      <c r="KH12" s="130"/>
      <c r="KI12" s="130"/>
      <c r="KJ12" s="130"/>
      <c r="KK12" s="130"/>
      <c r="KL12" s="130"/>
      <c r="KM12" s="130"/>
      <c r="KN12" s="130"/>
      <c r="KO12" s="130"/>
      <c r="KP12" s="130"/>
      <c r="KQ12" s="130"/>
      <c r="KR12" s="130"/>
      <c r="KS12" s="130"/>
      <c r="KT12" s="130"/>
      <c r="KU12" s="130"/>
      <c r="KV12" s="130"/>
      <c r="KW12" s="130"/>
      <c r="KX12" s="130"/>
      <c r="KY12" s="130"/>
      <c r="KZ12" s="130"/>
      <c r="LA12" s="130"/>
      <c r="LB12" s="130"/>
      <c r="LC12" s="130"/>
      <c r="LD12" s="130"/>
      <c r="LE12" s="130"/>
      <c r="LF12" s="130"/>
      <c r="LG12" s="130"/>
      <c r="LH12" s="130"/>
      <c r="LI12" s="130"/>
      <c r="LJ12" s="130"/>
      <c r="LK12" s="130"/>
      <c r="LL12" s="130"/>
      <c r="LM12" s="130"/>
      <c r="LN12" s="130"/>
      <c r="LO12" s="131"/>
      <c r="LP12" s="129">
        <f>データ!AG6</f>
        <v>376</v>
      </c>
      <c r="LQ12" s="130"/>
      <c r="LR12" s="130"/>
      <c r="LS12" s="130"/>
      <c r="LT12" s="130"/>
      <c r="LU12" s="130"/>
      <c r="LV12" s="130"/>
      <c r="LW12" s="130"/>
      <c r="LX12" s="130"/>
      <c r="LY12" s="130"/>
      <c r="LZ12" s="130"/>
      <c r="MA12" s="130"/>
      <c r="MB12" s="130"/>
      <c r="MC12" s="130"/>
      <c r="MD12" s="130"/>
      <c r="ME12" s="130"/>
      <c r="MF12" s="130"/>
      <c r="MG12" s="130"/>
      <c r="MH12" s="130"/>
      <c r="MI12" s="130"/>
      <c r="MJ12" s="130"/>
      <c r="MK12" s="130"/>
      <c r="ML12" s="130"/>
      <c r="MM12" s="130"/>
      <c r="MN12" s="130"/>
      <c r="MO12" s="130"/>
      <c r="MP12" s="130"/>
      <c r="MQ12" s="130"/>
      <c r="MR12" s="130"/>
      <c r="MS12" s="130"/>
      <c r="MT12" s="130"/>
      <c r="MU12" s="130"/>
      <c r="MV12" s="130"/>
      <c r="MW12" s="130"/>
      <c r="MX12" s="130"/>
      <c r="MY12" s="130"/>
      <c r="MZ12" s="130"/>
      <c r="NA12" s="130"/>
      <c r="NB12" s="130"/>
      <c r="NC12" s="130"/>
      <c r="ND12" s="130"/>
      <c r="NE12" s="130"/>
      <c r="NF12" s="130"/>
      <c r="NG12" s="130"/>
      <c r="NH12" s="131"/>
      <c r="NI12" s="19"/>
      <c r="NJ12" s="3"/>
      <c r="NK12" s="3"/>
      <c r="NL12" s="3"/>
      <c r="NM12" s="3"/>
      <c r="NN12" s="3"/>
      <c r="NO12" s="3"/>
      <c r="NP12" s="3"/>
      <c r="NQ12" s="3"/>
      <c r="NR12" s="3"/>
      <c r="NS12" s="3"/>
      <c r="NT12" s="3"/>
      <c r="NU12" s="3"/>
      <c r="NV12" s="3"/>
      <c r="NW12" s="3"/>
      <c r="NX12" s="3"/>
    </row>
    <row r="13" spans="1:388" ht="17.25" customHeight="1">
      <c r="A13" s="2"/>
      <c r="B13" s="132" t="s">
        <v>31</v>
      </c>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c r="IX13" s="132"/>
      <c r="IY13" s="132"/>
      <c r="IZ13" s="132"/>
      <c r="JA13" s="132"/>
      <c r="JB13" s="132"/>
      <c r="JC13" s="132"/>
      <c r="JD13" s="132"/>
      <c r="JE13" s="132"/>
      <c r="JF13" s="132"/>
      <c r="JG13" s="132"/>
      <c r="JH13" s="132"/>
      <c r="JI13" s="132"/>
      <c r="JJ13" s="132"/>
      <c r="JK13" s="132"/>
      <c r="JL13" s="132"/>
      <c r="JM13" s="132"/>
      <c r="JN13" s="132"/>
      <c r="JO13" s="132"/>
      <c r="JP13" s="132"/>
      <c r="JQ13" s="132"/>
      <c r="JR13" s="132"/>
      <c r="JS13" s="132"/>
      <c r="JT13" s="132"/>
      <c r="JU13" s="132"/>
      <c r="JV13" s="132"/>
      <c r="JW13" s="132"/>
      <c r="JX13" s="132"/>
      <c r="JY13" s="132"/>
      <c r="JZ13" s="132"/>
      <c r="KA13" s="132"/>
      <c r="KB13" s="132"/>
      <c r="KC13" s="132"/>
      <c r="KD13" s="132"/>
      <c r="KE13" s="132"/>
      <c r="KF13" s="132"/>
      <c r="KG13" s="132"/>
      <c r="KH13" s="132"/>
      <c r="KI13" s="132"/>
      <c r="KJ13" s="132"/>
      <c r="KK13" s="132"/>
      <c r="KL13" s="132"/>
      <c r="KM13" s="132"/>
      <c r="KN13" s="132"/>
      <c r="KO13" s="132"/>
      <c r="KP13" s="132"/>
      <c r="KQ13" s="132"/>
      <c r="KR13" s="132"/>
      <c r="KS13" s="132"/>
      <c r="KT13" s="132"/>
      <c r="KU13" s="132"/>
      <c r="KV13" s="132"/>
      <c r="KW13" s="132"/>
      <c r="KX13" s="132"/>
      <c r="KY13" s="132"/>
      <c r="KZ13" s="132"/>
      <c r="LA13" s="132"/>
      <c r="LB13" s="132"/>
      <c r="LC13" s="132"/>
      <c r="LD13" s="132"/>
      <c r="LE13" s="132"/>
      <c r="LF13" s="132"/>
      <c r="LG13" s="132"/>
      <c r="LH13" s="132"/>
      <c r="LI13" s="132"/>
      <c r="LJ13" s="132"/>
      <c r="LK13" s="132"/>
      <c r="LL13" s="132"/>
      <c r="LM13" s="132"/>
      <c r="LN13" s="132"/>
      <c r="LO13" s="132"/>
      <c r="LP13" s="132"/>
      <c r="LQ13" s="132"/>
      <c r="LR13" s="132"/>
      <c r="LS13" s="132"/>
      <c r="LT13" s="132"/>
      <c r="LU13" s="132"/>
      <c r="LV13" s="132"/>
      <c r="LW13" s="132"/>
      <c r="LX13" s="132"/>
      <c r="LY13" s="132"/>
      <c r="LZ13" s="132"/>
      <c r="MA13" s="132"/>
      <c r="MB13" s="132"/>
      <c r="MC13" s="132"/>
      <c r="MD13" s="132"/>
      <c r="ME13" s="132"/>
      <c r="MF13" s="132"/>
      <c r="MG13" s="132"/>
      <c r="MH13" s="132"/>
      <c r="MI13" s="132"/>
      <c r="MJ13" s="132"/>
      <c r="MK13" s="132"/>
      <c r="ML13" s="132"/>
      <c r="MM13" s="132"/>
      <c r="MN13" s="132"/>
      <c r="MO13" s="132"/>
      <c r="MP13" s="132"/>
      <c r="MQ13" s="132"/>
      <c r="MR13" s="132"/>
      <c r="MS13" s="132"/>
      <c r="MT13" s="132"/>
      <c r="MU13" s="132"/>
      <c r="MV13" s="132"/>
      <c r="MW13" s="132"/>
      <c r="MX13" s="132"/>
      <c r="MY13" s="132"/>
      <c r="MZ13" s="132"/>
      <c r="NA13" s="132"/>
      <c r="NB13" s="132"/>
      <c r="NC13" s="132"/>
      <c r="ND13" s="132"/>
      <c r="NE13" s="132"/>
      <c r="NF13" s="132"/>
      <c r="NG13" s="132"/>
      <c r="NH13" s="132"/>
      <c r="NI13" s="19"/>
      <c r="NJ13" s="20"/>
      <c r="NK13" s="20"/>
      <c r="NL13" s="20"/>
      <c r="NM13" s="20"/>
      <c r="NN13" s="20"/>
      <c r="NO13" s="20"/>
      <c r="NP13" s="20"/>
      <c r="NQ13" s="20"/>
      <c r="NR13" s="20"/>
      <c r="NS13" s="20"/>
      <c r="NT13" s="20"/>
      <c r="NU13" s="20"/>
      <c r="NV13" s="20"/>
      <c r="NW13" s="20"/>
      <c r="NX13" s="20"/>
    </row>
    <row r="14" spans="1:388" ht="17.25" customHeight="1">
      <c r="A14" s="2"/>
      <c r="B14" s="132" t="s">
        <v>32</v>
      </c>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c r="MR14" s="132"/>
      <c r="MS14" s="132"/>
      <c r="MT14" s="132"/>
      <c r="MU14" s="132"/>
      <c r="MV14" s="132"/>
      <c r="MW14" s="132"/>
      <c r="MX14" s="132"/>
      <c r="MY14" s="132"/>
      <c r="MZ14" s="132"/>
      <c r="NA14" s="132"/>
      <c r="NB14" s="132"/>
      <c r="NC14" s="132"/>
      <c r="ND14" s="132"/>
      <c r="NE14" s="132"/>
      <c r="NF14" s="132"/>
      <c r="NG14" s="132"/>
      <c r="NH14" s="132"/>
      <c r="NI14" s="19"/>
      <c r="NJ14" s="133" t="s">
        <v>33</v>
      </c>
      <c r="NK14" s="133"/>
      <c r="NL14" s="133"/>
      <c r="NM14" s="133"/>
      <c r="NN14" s="133"/>
      <c r="NO14" s="133"/>
      <c r="NP14" s="133"/>
      <c r="NQ14" s="133"/>
      <c r="NR14" s="133"/>
      <c r="NS14" s="133"/>
      <c r="NT14" s="133"/>
      <c r="NU14" s="133"/>
      <c r="NV14" s="133"/>
      <c r="NW14" s="133"/>
      <c r="NX14" s="133"/>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3"/>
      <c r="NK15" s="133"/>
      <c r="NL15" s="133"/>
      <c r="NM15" s="133"/>
      <c r="NN15" s="133"/>
      <c r="NO15" s="133"/>
      <c r="NP15" s="133"/>
      <c r="NQ15" s="133"/>
      <c r="NR15" s="133"/>
      <c r="NS15" s="133"/>
      <c r="NT15" s="133"/>
      <c r="NU15" s="133"/>
      <c r="NV15" s="133"/>
      <c r="NW15" s="133"/>
      <c r="NX15" s="133"/>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4" t="s">
        <v>35</v>
      </c>
      <c r="NK16" s="135"/>
      <c r="NL16" s="135"/>
      <c r="NM16" s="135"/>
      <c r="NN16" s="136"/>
      <c r="NO16" s="134" t="s">
        <v>36</v>
      </c>
      <c r="NP16" s="135"/>
      <c r="NQ16" s="135"/>
      <c r="NR16" s="135"/>
      <c r="NS16" s="136"/>
      <c r="NT16" s="134" t="s">
        <v>37</v>
      </c>
      <c r="NU16" s="135"/>
      <c r="NV16" s="135"/>
      <c r="NW16" s="135"/>
      <c r="NX16" s="136"/>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7"/>
      <c r="NK17" s="138"/>
      <c r="NL17" s="138"/>
      <c r="NM17" s="138"/>
      <c r="NN17" s="139"/>
      <c r="NO17" s="137"/>
      <c r="NP17" s="138"/>
      <c r="NQ17" s="138"/>
      <c r="NR17" s="138"/>
      <c r="NS17" s="139"/>
      <c r="NT17" s="137"/>
      <c r="NU17" s="138"/>
      <c r="NV17" s="138"/>
      <c r="NW17" s="138"/>
      <c r="NX17" s="139"/>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1" t="s">
        <v>38</v>
      </c>
      <c r="NK18" s="122"/>
      <c r="NL18" s="122"/>
      <c r="NM18" s="125" t="s">
        <v>39</v>
      </c>
      <c r="NN18" s="126"/>
      <c r="NO18" s="121" t="s">
        <v>38</v>
      </c>
      <c r="NP18" s="122"/>
      <c r="NQ18" s="122"/>
      <c r="NR18" s="125" t="s">
        <v>39</v>
      </c>
      <c r="NS18" s="126"/>
      <c r="NT18" s="121" t="s">
        <v>38</v>
      </c>
      <c r="NU18" s="122"/>
      <c r="NV18" s="122"/>
      <c r="NW18" s="125" t="s">
        <v>39</v>
      </c>
      <c r="NX18" s="126"/>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3"/>
      <c r="NK19" s="124"/>
      <c r="NL19" s="124"/>
      <c r="NM19" s="127"/>
      <c r="NN19" s="128"/>
      <c r="NO19" s="123"/>
      <c r="NP19" s="124"/>
      <c r="NQ19" s="124"/>
      <c r="NR19" s="127"/>
      <c r="NS19" s="128"/>
      <c r="NT19" s="123"/>
      <c r="NU19" s="124"/>
      <c r="NV19" s="124"/>
      <c r="NW19" s="127"/>
      <c r="NX19" s="128"/>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182</v>
      </c>
      <c r="NK22" s="119"/>
      <c r="NL22" s="119"/>
      <c r="NM22" s="119"/>
      <c r="NN22" s="119"/>
      <c r="NO22" s="119"/>
      <c r="NP22" s="119"/>
      <c r="NQ22" s="119"/>
      <c r="NR22" s="119"/>
      <c r="NS22" s="119"/>
      <c r="NT22" s="119"/>
      <c r="NU22" s="119"/>
      <c r="NV22" s="119"/>
      <c r="NW22" s="119"/>
      <c r="NX22" s="120"/>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55</v>
      </c>
    </row>
    <row r="33" spans="1:393" ht="13.5" customHeight="1">
      <c r="A33" s="2"/>
      <c r="B33" s="25"/>
      <c r="D33" s="5"/>
      <c r="E33" s="5"/>
      <c r="F33" s="5"/>
      <c r="G33" s="102" t="s">
        <v>56</v>
      </c>
      <c r="H33" s="102"/>
      <c r="I33" s="102"/>
      <c r="J33" s="102"/>
      <c r="K33" s="102"/>
      <c r="L33" s="102"/>
      <c r="M33" s="102"/>
      <c r="N33" s="102"/>
      <c r="O33" s="102"/>
      <c r="P33" s="85">
        <f>データ!AH7</f>
        <v>98</v>
      </c>
      <c r="Q33" s="86"/>
      <c r="R33" s="86"/>
      <c r="S33" s="86"/>
      <c r="T33" s="86"/>
      <c r="U33" s="86"/>
      <c r="V33" s="86"/>
      <c r="W33" s="86"/>
      <c r="X33" s="86"/>
      <c r="Y33" s="86"/>
      <c r="Z33" s="86"/>
      <c r="AA33" s="86"/>
      <c r="AB33" s="86"/>
      <c r="AC33" s="86"/>
      <c r="AD33" s="87"/>
      <c r="AE33" s="85">
        <f>データ!AI7</f>
        <v>95.9</v>
      </c>
      <c r="AF33" s="86"/>
      <c r="AG33" s="86"/>
      <c r="AH33" s="86"/>
      <c r="AI33" s="86"/>
      <c r="AJ33" s="86"/>
      <c r="AK33" s="86"/>
      <c r="AL33" s="86"/>
      <c r="AM33" s="86"/>
      <c r="AN33" s="86"/>
      <c r="AO33" s="86"/>
      <c r="AP33" s="86"/>
      <c r="AQ33" s="86"/>
      <c r="AR33" s="86"/>
      <c r="AS33" s="87"/>
      <c r="AT33" s="85">
        <f>データ!AJ7</f>
        <v>95.4</v>
      </c>
      <c r="AU33" s="86"/>
      <c r="AV33" s="86"/>
      <c r="AW33" s="86"/>
      <c r="AX33" s="86"/>
      <c r="AY33" s="86"/>
      <c r="AZ33" s="86"/>
      <c r="BA33" s="86"/>
      <c r="BB33" s="86"/>
      <c r="BC33" s="86"/>
      <c r="BD33" s="86"/>
      <c r="BE33" s="86"/>
      <c r="BF33" s="86"/>
      <c r="BG33" s="86"/>
      <c r="BH33" s="87"/>
      <c r="BI33" s="85">
        <f>データ!AK7</f>
        <v>95</v>
      </c>
      <c r="BJ33" s="86"/>
      <c r="BK33" s="86"/>
      <c r="BL33" s="86"/>
      <c r="BM33" s="86"/>
      <c r="BN33" s="86"/>
      <c r="BO33" s="86"/>
      <c r="BP33" s="86"/>
      <c r="BQ33" s="86"/>
      <c r="BR33" s="86"/>
      <c r="BS33" s="86"/>
      <c r="BT33" s="86"/>
      <c r="BU33" s="86"/>
      <c r="BV33" s="86"/>
      <c r="BW33" s="87"/>
      <c r="BX33" s="85">
        <f>データ!AL7</f>
        <v>93.7</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98</v>
      </c>
      <c r="DE33" s="86"/>
      <c r="DF33" s="86"/>
      <c r="DG33" s="86"/>
      <c r="DH33" s="86"/>
      <c r="DI33" s="86"/>
      <c r="DJ33" s="86"/>
      <c r="DK33" s="86"/>
      <c r="DL33" s="86"/>
      <c r="DM33" s="86"/>
      <c r="DN33" s="86"/>
      <c r="DO33" s="86"/>
      <c r="DP33" s="86"/>
      <c r="DQ33" s="86"/>
      <c r="DR33" s="87"/>
      <c r="DS33" s="85">
        <f>データ!AT7</f>
        <v>95.6</v>
      </c>
      <c r="DT33" s="86"/>
      <c r="DU33" s="86"/>
      <c r="DV33" s="86"/>
      <c r="DW33" s="86"/>
      <c r="DX33" s="86"/>
      <c r="DY33" s="86"/>
      <c r="DZ33" s="86"/>
      <c r="EA33" s="86"/>
      <c r="EB33" s="86"/>
      <c r="EC33" s="86"/>
      <c r="ED33" s="86"/>
      <c r="EE33" s="86"/>
      <c r="EF33" s="86"/>
      <c r="EG33" s="87"/>
      <c r="EH33" s="85">
        <f>データ!AU7</f>
        <v>95.1</v>
      </c>
      <c r="EI33" s="86"/>
      <c r="EJ33" s="86"/>
      <c r="EK33" s="86"/>
      <c r="EL33" s="86"/>
      <c r="EM33" s="86"/>
      <c r="EN33" s="86"/>
      <c r="EO33" s="86"/>
      <c r="EP33" s="86"/>
      <c r="EQ33" s="86"/>
      <c r="ER33" s="86"/>
      <c r="ES33" s="86"/>
      <c r="ET33" s="86"/>
      <c r="EU33" s="86"/>
      <c r="EV33" s="87"/>
      <c r="EW33" s="85">
        <f>データ!AV7</f>
        <v>94.7</v>
      </c>
      <c r="EX33" s="86"/>
      <c r="EY33" s="86"/>
      <c r="EZ33" s="86"/>
      <c r="FA33" s="86"/>
      <c r="FB33" s="86"/>
      <c r="FC33" s="86"/>
      <c r="FD33" s="86"/>
      <c r="FE33" s="86"/>
      <c r="FF33" s="86"/>
      <c r="FG33" s="86"/>
      <c r="FH33" s="86"/>
      <c r="FI33" s="86"/>
      <c r="FJ33" s="86"/>
      <c r="FK33" s="87"/>
      <c r="FL33" s="85">
        <f>データ!AW7</f>
        <v>93.6</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38.6</v>
      </c>
      <c r="GS33" s="86"/>
      <c r="GT33" s="86"/>
      <c r="GU33" s="86"/>
      <c r="GV33" s="86"/>
      <c r="GW33" s="86"/>
      <c r="GX33" s="86"/>
      <c r="GY33" s="86"/>
      <c r="GZ33" s="86"/>
      <c r="HA33" s="86"/>
      <c r="HB33" s="86"/>
      <c r="HC33" s="86"/>
      <c r="HD33" s="86"/>
      <c r="HE33" s="86"/>
      <c r="HF33" s="87"/>
      <c r="HG33" s="85">
        <f>データ!BE7</f>
        <v>38</v>
      </c>
      <c r="HH33" s="86"/>
      <c r="HI33" s="86"/>
      <c r="HJ33" s="86"/>
      <c r="HK33" s="86"/>
      <c r="HL33" s="86"/>
      <c r="HM33" s="86"/>
      <c r="HN33" s="86"/>
      <c r="HO33" s="86"/>
      <c r="HP33" s="86"/>
      <c r="HQ33" s="86"/>
      <c r="HR33" s="86"/>
      <c r="HS33" s="86"/>
      <c r="HT33" s="86"/>
      <c r="HU33" s="87"/>
      <c r="HV33" s="85">
        <f>データ!BF7</f>
        <v>57.6</v>
      </c>
      <c r="HW33" s="86"/>
      <c r="HX33" s="86"/>
      <c r="HY33" s="86"/>
      <c r="HZ33" s="86"/>
      <c r="IA33" s="86"/>
      <c r="IB33" s="86"/>
      <c r="IC33" s="86"/>
      <c r="ID33" s="86"/>
      <c r="IE33" s="86"/>
      <c r="IF33" s="86"/>
      <c r="IG33" s="86"/>
      <c r="IH33" s="86"/>
      <c r="II33" s="86"/>
      <c r="IJ33" s="87"/>
      <c r="IK33" s="85">
        <f>データ!BG7</f>
        <v>56.2</v>
      </c>
      <c r="IL33" s="86"/>
      <c r="IM33" s="86"/>
      <c r="IN33" s="86"/>
      <c r="IO33" s="86"/>
      <c r="IP33" s="86"/>
      <c r="IQ33" s="86"/>
      <c r="IR33" s="86"/>
      <c r="IS33" s="86"/>
      <c r="IT33" s="86"/>
      <c r="IU33" s="86"/>
      <c r="IV33" s="86"/>
      <c r="IW33" s="86"/>
      <c r="IX33" s="86"/>
      <c r="IY33" s="87"/>
      <c r="IZ33" s="85">
        <f>データ!BH7</f>
        <v>43.3</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81</v>
      </c>
      <c r="KG33" s="86"/>
      <c r="KH33" s="86"/>
      <c r="KI33" s="86"/>
      <c r="KJ33" s="86"/>
      <c r="KK33" s="86"/>
      <c r="KL33" s="86"/>
      <c r="KM33" s="86"/>
      <c r="KN33" s="86"/>
      <c r="KO33" s="86"/>
      <c r="KP33" s="86"/>
      <c r="KQ33" s="86"/>
      <c r="KR33" s="86"/>
      <c r="KS33" s="86"/>
      <c r="KT33" s="87"/>
      <c r="KU33" s="85">
        <f>データ!BP7</f>
        <v>79.2</v>
      </c>
      <c r="KV33" s="86"/>
      <c r="KW33" s="86"/>
      <c r="KX33" s="86"/>
      <c r="KY33" s="86"/>
      <c r="KZ33" s="86"/>
      <c r="LA33" s="86"/>
      <c r="LB33" s="86"/>
      <c r="LC33" s="86"/>
      <c r="LD33" s="86"/>
      <c r="LE33" s="86"/>
      <c r="LF33" s="86"/>
      <c r="LG33" s="86"/>
      <c r="LH33" s="86"/>
      <c r="LI33" s="87"/>
      <c r="LJ33" s="85">
        <f>データ!BQ7</f>
        <v>82.9</v>
      </c>
      <c r="LK33" s="86"/>
      <c r="LL33" s="86"/>
      <c r="LM33" s="86"/>
      <c r="LN33" s="86"/>
      <c r="LO33" s="86"/>
      <c r="LP33" s="86"/>
      <c r="LQ33" s="86"/>
      <c r="LR33" s="86"/>
      <c r="LS33" s="86"/>
      <c r="LT33" s="86"/>
      <c r="LU33" s="86"/>
      <c r="LV33" s="86"/>
      <c r="LW33" s="86"/>
      <c r="LX33" s="87"/>
      <c r="LY33" s="85">
        <f>データ!BR7</f>
        <v>81.900000000000006</v>
      </c>
      <c r="LZ33" s="86"/>
      <c r="MA33" s="86"/>
      <c r="MB33" s="86"/>
      <c r="MC33" s="86"/>
      <c r="MD33" s="86"/>
      <c r="ME33" s="86"/>
      <c r="MF33" s="86"/>
      <c r="MG33" s="86"/>
      <c r="MH33" s="86"/>
      <c r="MI33" s="86"/>
      <c r="MJ33" s="86"/>
      <c r="MK33" s="86"/>
      <c r="ML33" s="86"/>
      <c r="MM33" s="87"/>
      <c r="MN33" s="85">
        <f>データ!BS7</f>
        <v>83</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57</v>
      </c>
    </row>
    <row r="34" spans="1:393" ht="13.5" customHeight="1">
      <c r="A34" s="2"/>
      <c r="B34" s="25"/>
      <c r="D34" s="5"/>
      <c r="E34" s="5"/>
      <c r="F34" s="5"/>
      <c r="G34" s="102" t="s">
        <v>58</v>
      </c>
      <c r="H34" s="102"/>
      <c r="I34" s="102"/>
      <c r="J34" s="102"/>
      <c r="K34" s="102"/>
      <c r="L34" s="102"/>
      <c r="M34" s="102"/>
      <c r="N34" s="102"/>
      <c r="O34" s="102"/>
      <c r="P34" s="85">
        <f>データ!AM7</f>
        <v>98</v>
      </c>
      <c r="Q34" s="86"/>
      <c r="R34" s="86"/>
      <c r="S34" s="86"/>
      <c r="T34" s="86"/>
      <c r="U34" s="86"/>
      <c r="V34" s="86"/>
      <c r="W34" s="86"/>
      <c r="X34" s="86"/>
      <c r="Y34" s="86"/>
      <c r="Z34" s="86"/>
      <c r="AA34" s="86"/>
      <c r="AB34" s="86"/>
      <c r="AC34" s="86"/>
      <c r="AD34" s="87"/>
      <c r="AE34" s="85">
        <f>データ!AN7</f>
        <v>97.2</v>
      </c>
      <c r="AF34" s="86"/>
      <c r="AG34" s="86"/>
      <c r="AH34" s="86"/>
      <c r="AI34" s="86"/>
      <c r="AJ34" s="86"/>
      <c r="AK34" s="86"/>
      <c r="AL34" s="86"/>
      <c r="AM34" s="86"/>
      <c r="AN34" s="86"/>
      <c r="AO34" s="86"/>
      <c r="AP34" s="86"/>
      <c r="AQ34" s="86"/>
      <c r="AR34" s="86"/>
      <c r="AS34" s="87"/>
      <c r="AT34" s="85">
        <f>データ!AO7</f>
        <v>97</v>
      </c>
      <c r="AU34" s="86"/>
      <c r="AV34" s="86"/>
      <c r="AW34" s="86"/>
      <c r="AX34" s="86"/>
      <c r="AY34" s="86"/>
      <c r="AZ34" s="86"/>
      <c r="BA34" s="86"/>
      <c r="BB34" s="86"/>
      <c r="BC34" s="86"/>
      <c r="BD34" s="86"/>
      <c r="BE34" s="86"/>
      <c r="BF34" s="86"/>
      <c r="BG34" s="86"/>
      <c r="BH34" s="87"/>
      <c r="BI34" s="85">
        <f>データ!AP7</f>
        <v>97.8</v>
      </c>
      <c r="BJ34" s="86"/>
      <c r="BK34" s="86"/>
      <c r="BL34" s="86"/>
      <c r="BM34" s="86"/>
      <c r="BN34" s="86"/>
      <c r="BO34" s="86"/>
      <c r="BP34" s="86"/>
      <c r="BQ34" s="86"/>
      <c r="BR34" s="86"/>
      <c r="BS34" s="86"/>
      <c r="BT34" s="86"/>
      <c r="BU34" s="86"/>
      <c r="BV34" s="86"/>
      <c r="BW34" s="87"/>
      <c r="BX34" s="85">
        <f>データ!AQ7</f>
        <v>97</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91.1</v>
      </c>
      <c r="DE34" s="86"/>
      <c r="DF34" s="86"/>
      <c r="DG34" s="86"/>
      <c r="DH34" s="86"/>
      <c r="DI34" s="86"/>
      <c r="DJ34" s="86"/>
      <c r="DK34" s="86"/>
      <c r="DL34" s="86"/>
      <c r="DM34" s="86"/>
      <c r="DN34" s="86"/>
      <c r="DO34" s="86"/>
      <c r="DP34" s="86"/>
      <c r="DQ34" s="86"/>
      <c r="DR34" s="87"/>
      <c r="DS34" s="85">
        <f>データ!AY7</f>
        <v>90.1</v>
      </c>
      <c r="DT34" s="86"/>
      <c r="DU34" s="86"/>
      <c r="DV34" s="86"/>
      <c r="DW34" s="86"/>
      <c r="DX34" s="86"/>
      <c r="DY34" s="86"/>
      <c r="DZ34" s="86"/>
      <c r="EA34" s="86"/>
      <c r="EB34" s="86"/>
      <c r="EC34" s="86"/>
      <c r="ED34" s="86"/>
      <c r="EE34" s="86"/>
      <c r="EF34" s="86"/>
      <c r="EG34" s="87"/>
      <c r="EH34" s="85">
        <f>データ!AZ7</f>
        <v>89.6</v>
      </c>
      <c r="EI34" s="86"/>
      <c r="EJ34" s="86"/>
      <c r="EK34" s="86"/>
      <c r="EL34" s="86"/>
      <c r="EM34" s="86"/>
      <c r="EN34" s="86"/>
      <c r="EO34" s="86"/>
      <c r="EP34" s="86"/>
      <c r="EQ34" s="86"/>
      <c r="ER34" s="86"/>
      <c r="ES34" s="86"/>
      <c r="ET34" s="86"/>
      <c r="EU34" s="86"/>
      <c r="EV34" s="87"/>
      <c r="EW34" s="85">
        <f>データ!BA7</f>
        <v>89.7</v>
      </c>
      <c r="EX34" s="86"/>
      <c r="EY34" s="86"/>
      <c r="EZ34" s="86"/>
      <c r="FA34" s="86"/>
      <c r="FB34" s="86"/>
      <c r="FC34" s="86"/>
      <c r="FD34" s="86"/>
      <c r="FE34" s="86"/>
      <c r="FF34" s="86"/>
      <c r="FG34" s="86"/>
      <c r="FH34" s="86"/>
      <c r="FI34" s="86"/>
      <c r="FJ34" s="86"/>
      <c r="FK34" s="87"/>
      <c r="FL34" s="85">
        <f>データ!BB7</f>
        <v>89.3</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73.099999999999994</v>
      </c>
      <c r="GS34" s="86"/>
      <c r="GT34" s="86"/>
      <c r="GU34" s="86"/>
      <c r="GV34" s="86"/>
      <c r="GW34" s="86"/>
      <c r="GX34" s="86"/>
      <c r="GY34" s="86"/>
      <c r="GZ34" s="86"/>
      <c r="HA34" s="86"/>
      <c r="HB34" s="86"/>
      <c r="HC34" s="86"/>
      <c r="HD34" s="86"/>
      <c r="HE34" s="86"/>
      <c r="HF34" s="87"/>
      <c r="HG34" s="85">
        <f>データ!BJ7</f>
        <v>76.3</v>
      </c>
      <c r="HH34" s="86"/>
      <c r="HI34" s="86"/>
      <c r="HJ34" s="86"/>
      <c r="HK34" s="86"/>
      <c r="HL34" s="86"/>
      <c r="HM34" s="86"/>
      <c r="HN34" s="86"/>
      <c r="HO34" s="86"/>
      <c r="HP34" s="86"/>
      <c r="HQ34" s="86"/>
      <c r="HR34" s="86"/>
      <c r="HS34" s="86"/>
      <c r="HT34" s="86"/>
      <c r="HU34" s="87"/>
      <c r="HV34" s="85">
        <f>データ!BK7</f>
        <v>80.7</v>
      </c>
      <c r="HW34" s="86"/>
      <c r="HX34" s="86"/>
      <c r="HY34" s="86"/>
      <c r="HZ34" s="86"/>
      <c r="IA34" s="86"/>
      <c r="IB34" s="86"/>
      <c r="IC34" s="86"/>
      <c r="ID34" s="86"/>
      <c r="IE34" s="86"/>
      <c r="IF34" s="86"/>
      <c r="IG34" s="86"/>
      <c r="IH34" s="86"/>
      <c r="II34" s="86"/>
      <c r="IJ34" s="87"/>
      <c r="IK34" s="85">
        <f>データ!BL7</f>
        <v>75.900000000000006</v>
      </c>
      <c r="IL34" s="86"/>
      <c r="IM34" s="86"/>
      <c r="IN34" s="86"/>
      <c r="IO34" s="86"/>
      <c r="IP34" s="86"/>
      <c r="IQ34" s="86"/>
      <c r="IR34" s="86"/>
      <c r="IS34" s="86"/>
      <c r="IT34" s="86"/>
      <c r="IU34" s="86"/>
      <c r="IV34" s="86"/>
      <c r="IW34" s="86"/>
      <c r="IX34" s="86"/>
      <c r="IY34" s="87"/>
      <c r="IZ34" s="85">
        <f>データ!BM7</f>
        <v>75.099999999999994</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71.3</v>
      </c>
      <c r="KG34" s="86"/>
      <c r="KH34" s="86"/>
      <c r="KI34" s="86"/>
      <c r="KJ34" s="86"/>
      <c r="KK34" s="86"/>
      <c r="KL34" s="86"/>
      <c r="KM34" s="86"/>
      <c r="KN34" s="86"/>
      <c r="KO34" s="86"/>
      <c r="KP34" s="86"/>
      <c r="KQ34" s="86"/>
      <c r="KR34" s="86"/>
      <c r="KS34" s="86"/>
      <c r="KT34" s="87"/>
      <c r="KU34" s="85">
        <f>データ!BU7</f>
        <v>72.599999999999994</v>
      </c>
      <c r="KV34" s="86"/>
      <c r="KW34" s="86"/>
      <c r="KX34" s="86"/>
      <c r="KY34" s="86"/>
      <c r="KZ34" s="86"/>
      <c r="LA34" s="86"/>
      <c r="LB34" s="86"/>
      <c r="LC34" s="86"/>
      <c r="LD34" s="86"/>
      <c r="LE34" s="86"/>
      <c r="LF34" s="86"/>
      <c r="LG34" s="86"/>
      <c r="LH34" s="86"/>
      <c r="LI34" s="87"/>
      <c r="LJ34" s="85">
        <f>データ!BV7</f>
        <v>73.5</v>
      </c>
      <c r="LK34" s="86"/>
      <c r="LL34" s="86"/>
      <c r="LM34" s="86"/>
      <c r="LN34" s="86"/>
      <c r="LO34" s="86"/>
      <c r="LP34" s="86"/>
      <c r="LQ34" s="86"/>
      <c r="LR34" s="86"/>
      <c r="LS34" s="86"/>
      <c r="LT34" s="86"/>
      <c r="LU34" s="86"/>
      <c r="LV34" s="86"/>
      <c r="LW34" s="86"/>
      <c r="LX34" s="87"/>
      <c r="LY34" s="85">
        <f>データ!BW7</f>
        <v>74.099999999999994</v>
      </c>
      <c r="LZ34" s="86"/>
      <c r="MA34" s="86"/>
      <c r="MB34" s="86"/>
      <c r="MC34" s="86"/>
      <c r="MD34" s="86"/>
      <c r="ME34" s="86"/>
      <c r="MF34" s="86"/>
      <c r="MG34" s="86"/>
      <c r="MH34" s="86"/>
      <c r="MI34" s="86"/>
      <c r="MJ34" s="86"/>
      <c r="MK34" s="86"/>
      <c r="ML34" s="86"/>
      <c r="MM34" s="87"/>
      <c r="MN34" s="85">
        <f>データ!BX7</f>
        <v>74.400000000000006</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185</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7" t="s">
        <v>184</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102" t="s">
        <v>56</v>
      </c>
      <c r="H55" s="102"/>
      <c r="I55" s="102"/>
      <c r="J55" s="102"/>
      <c r="K55" s="102"/>
      <c r="L55" s="102"/>
      <c r="M55" s="102"/>
      <c r="N55" s="102"/>
      <c r="O55" s="102"/>
      <c r="P55" s="103">
        <f>データ!BZ7</f>
        <v>56045</v>
      </c>
      <c r="Q55" s="104"/>
      <c r="R55" s="104"/>
      <c r="S55" s="104"/>
      <c r="T55" s="104"/>
      <c r="U55" s="104"/>
      <c r="V55" s="104"/>
      <c r="W55" s="104"/>
      <c r="X55" s="104"/>
      <c r="Y55" s="104"/>
      <c r="Z55" s="104"/>
      <c r="AA55" s="104"/>
      <c r="AB55" s="104"/>
      <c r="AC55" s="104"/>
      <c r="AD55" s="105"/>
      <c r="AE55" s="103">
        <f>データ!CA7</f>
        <v>55557</v>
      </c>
      <c r="AF55" s="104"/>
      <c r="AG55" s="104"/>
      <c r="AH55" s="104"/>
      <c r="AI55" s="104"/>
      <c r="AJ55" s="104"/>
      <c r="AK55" s="104"/>
      <c r="AL55" s="104"/>
      <c r="AM55" s="104"/>
      <c r="AN55" s="104"/>
      <c r="AO55" s="104"/>
      <c r="AP55" s="104"/>
      <c r="AQ55" s="104"/>
      <c r="AR55" s="104"/>
      <c r="AS55" s="105"/>
      <c r="AT55" s="103">
        <f>データ!CB7</f>
        <v>55343</v>
      </c>
      <c r="AU55" s="104"/>
      <c r="AV55" s="104"/>
      <c r="AW55" s="104"/>
      <c r="AX55" s="104"/>
      <c r="AY55" s="104"/>
      <c r="AZ55" s="104"/>
      <c r="BA55" s="104"/>
      <c r="BB55" s="104"/>
      <c r="BC55" s="104"/>
      <c r="BD55" s="104"/>
      <c r="BE55" s="104"/>
      <c r="BF55" s="104"/>
      <c r="BG55" s="104"/>
      <c r="BH55" s="105"/>
      <c r="BI55" s="103">
        <f>データ!CC7</f>
        <v>57463</v>
      </c>
      <c r="BJ55" s="104"/>
      <c r="BK55" s="104"/>
      <c r="BL55" s="104"/>
      <c r="BM55" s="104"/>
      <c r="BN55" s="104"/>
      <c r="BO55" s="104"/>
      <c r="BP55" s="104"/>
      <c r="BQ55" s="104"/>
      <c r="BR55" s="104"/>
      <c r="BS55" s="104"/>
      <c r="BT55" s="104"/>
      <c r="BU55" s="104"/>
      <c r="BV55" s="104"/>
      <c r="BW55" s="105"/>
      <c r="BX55" s="103">
        <f>データ!CD7</f>
        <v>55956</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12985</v>
      </c>
      <c r="DE55" s="104"/>
      <c r="DF55" s="104"/>
      <c r="DG55" s="104"/>
      <c r="DH55" s="104"/>
      <c r="DI55" s="104"/>
      <c r="DJ55" s="104"/>
      <c r="DK55" s="104"/>
      <c r="DL55" s="104"/>
      <c r="DM55" s="104"/>
      <c r="DN55" s="104"/>
      <c r="DO55" s="104"/>
      <c r="DP55" s="104"/>
      <c r="DQ55" s="104"/>
      <c r="DR55" s="105"/>
      <c r="DS55" s="103">
        <f>データ!CL7</f>
        <v>13082</v>
      </c>
      <c r="DT55" s="104"/>
      <c r="DU55" s="104"/>
      <c r="DV55" s="104"/>
      <c r="DW55" s="104"/>
      <c r="DX55" s="104"/>
      <c r="DY55" s="104"/>
      <c r="DZ55" s="104"/>
      <c r="EA55" s="104"/>
      <c r="EB55" s="104"/>
      <c r="EC55" s="104"/>
      <c r="ED55" s="104"/>
      <c r="EE55" s="104"/>
      <c r="EF55" s="104"/>
      <c r="EG55" s="105"/>
      <c r="EH55" s="103">
        <f>データ!CM7</f>
        <v>12820</v>
      </c>
      <c r="EI55" s="104"/>
      <c r="EJ55" s="104"/>
      <c r="EK55" s="104"/>
      <c r="EL55" s="104"/>
      <c r="EM55" s="104"/>
      <c r="EN55" s="104"/>
      <c r="EO55" s="104"/>
      <c r="EP55" s="104"/>
      <c r="EQ55" s="104"/>
      <c r="ER55" s="104"/>
      <c r="ES55" s="104"/>
      <c r="ET55" s="104"/>
      <c r="EU55" s="104"/>
      <c r="EV55" s="105"/>
      <c r="EW55" s="103">
        <f>データ!CN7</f>
        <v>13550</v>
      </c>
      <c r="EX55" s="104"/>
      <c r="EY55" s="104"/>
      <c r="EZ55" s="104"/>
      <c r="FA55" s="104"/>
      <c r="FB55" s="104"/>
      <c r="FC55" s="104"/>
      <c r="FD55" s="104"/>
      <c r="FE55" s="104"/>
      <c r="FF55" s="104"/>
      <c r="FG55" s="104"/>
      <c r="FH55" s="104"/>
      <c r="FI55" s="104"/>
      <c r="FJ55" s="104"/>
      <c r="FK55" s="105"/>
      <c r="FL55" s="103">
        <f>データ!CO7</f>
        <v>13610</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48.2</v>
      </c>
      <c r="GS55" s="86"/>
      <c r="GT55" s="86"/>
      <c r="GU55" s="86"/>
      <c r="GV55" s="86"/>
      <c r="GW55" s="86"/>
      <c r="GX55" s="86"/>
      <c r="GY55" s="86"/>
      <c r="GZ55" s="86"/>
      <c r="HA55" s="86"/>
      <c r="HB55" s="86"/>
      <c r="HC55" s="86"/>
      <c r="HD55" s="86"/>
      <c r="HE55" s="86"/>
      <c r="HF55" s="87"/>
      <c r="HG55" s="85">
        <f>データ!CW7</f>
        <v>51</v>
      </c>
      <c r="HH55" s="86"/>
      <c r="HI55" s="86"/>
      <c r="HJ55" s="86"/>
      <c r="HK55" s="86"/>
      <c r="HL55" s="86"/>
      <c r="HM55" s="86"/>
      <c r="HN55" s="86"/>
      <c r="HO55" s="86"/>
      <c r="HP55" s="86"/>
      <c r="HQ55" s="86"/>
      <c r="HR55" s="86"/>
      <c r="HS55" s="86"/>
      <c r="HT55" s="86"/>
      <c r="HU55" s="87"/>
      <c r="HV55" s="85">
        <f>データ!CX7</f>
        <v>51.5</v>
      </c>
      <c r="HW55" s="86"/>
      <c r="HX55" s="86"/>
      <c r="HY55" s="86"/>
      <c r="HZ55" s="86"/>
      <c r="IA55" s="86"/>
      <c r="IB55" s="86"/>
      <c r="IC55" s="86"/>
      <c r="ID55" s="86"/>
      <c r="IE55" s="86"/>
      <c r="IF55" s="86"/>
      <c r="IG55" s="86"/>
      <c r="IH55" s="86"/>
      <c r="II55" s="86"/>
      <c r="IJ55" s="87"/>
      <c r="IK55" s="85">
        <f>データ!CY7</f>
        <v>52.1</v>
      </c>
      <c r="IL55" s="86"/>
      <c r="IM55" s="86"/>
      <c r="IN55" s="86"/>
      <c r="IO55" s="86"/>
      <c r="IP55" s="86"/>
      <c r="IQ55" s="86"/>
      <c r="IR55" s="86"/>
      <c r="IS55" s="86"/>
      <c r="IT55" s="86"/>
      <c r="IU55" s="86"/>
      <c r="IV55" s="86"/>
      <c r="IW55" s="86"/>
      <c r="IX55" s="86"/>
      <c r="IY55" s="87"/>
      <c r="IZ55" s="85">
        <f>データ!CZ7</f>
        <v>53.6</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23.2</v>
      </c>
      <c r="KG55" s="86"/>
      <c r="KH55" s="86"/>
      <c r="KI55" s="86"/>
      <c r="KJ55" s="86"/>
      <c r="KK55" s="86"/>
      <c r="KL55" s="86"/>
      <c r="KM55" s="86"/>
      <c r="KN55" s="86"/>
      <c r="KO55" s="86"/>
      <c r="KP55" s="86"/>
      <c r="KQ55" s="86"/>
      <c r="KR55" s="86"/>
      <c r="KS55" s="86"/>
      <c r="KT55" s="87"/>
      <c r="KU55" s="85">
        <f>データ!DH7</f>
        <v>21.3</v>
      </c>
      <c r="KV55" s="86"/>
      <c r="KW55" s="86"/>
      <c r="KX55" s="86"/>
      <c r="KY55" s="86"/>
      <c r="KZ55" s="86"/>
      <c r="LA55" s="86"/>
      <c r="LB55" s="86"/>
      <c r="LC55" s="86"/>
      <c r="LD55" s="86"/>
      <c r="LE55" s="86"/>
      <c r="LF55" s="86"/>
      <c r="LG55" s="86"/>
      <c r="LH55" s="86"/>
      <c r="LI55" s="87"/>
      <c r="LJ55" s="85">
        <f>データ!DI7</f>
        <v>21.3</v>
      </c>
      <c r="LK55" s="86"/>
      <c r="LL55" s="86"/>
      <c r="LM55" s="86"/>
      <c r="LN55" s="86"/>
      <c r="LO55" s="86"/>
      <c r="LP55" s="86"/>
      <c r="LQ55" s="86"/>
      <c r="LR55" s="86"/>
      <c r="LS55" s="86"/>
      <c r="LT55" s="86"/>
      <c r="LU55" s="86"/>
      <c r="LV55" s="86"/>
      <c r="LW55" s="86"/>
      <c r="LX55" s="87"/>
      <c r="LY55" s="85">
        <f>データ!DJ7</f>
        <v>21.2</v>
      </c>
      <c r="LZ55" s="86"/>
      <c r="MA55" s="86"/>
      <c r="MB55" s="86"/>
      <c r="MC55" s="86"/>
      <c r="MD55" s="86"/>
      <c r="ME55" s="86"/>
      <c r="MF55" s="86"/>
      <c r="MG55" s="86"/>
      <c r="MH55" s="86"/>
      <c r="MI55" s="86"/>
      <c r="MJ55" s="86"/>
      <c r="MK55" s="86"/>
      <c r="ML55" s="86"/>
      <c r="MM55" s="87"/>
      <c r="MN55" s="85">
        <f>データ!DK7</f>
        <v>21.4</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102" t="s">
        <v>58</v>
      </c>
      <c r="H56" s="102"/>
      <c r="I56" s="102"/>
      <c r="J56" s="102"/>
      <c r="K56" s="102"/>
      <c r="L56" s="102"/>
      <c r="M56" s="102"/>
      <c r="N56" s="102"/>
      <c r="O56" s="102"/>
      <c r="P56" s="103">
        <f>データ!CE7</f>
        <v>50413</v>
      </c>
      <c r="Q56" s="104"/>
      <c r="R56" s="104"/>
      <c r="S56" s="104"/>
      <c r="T56" s="104"/>
      <c r="U56" s="104"/>
      <c r="V56" s="104"/>
      <c r="W56" s="104"/>
      <c r="X56" s="104"/>
      <c r="Y56" s="104"/>
      <c r="Z56" s="104"/>
      <c r="AA56" s="104"/>
      <c r="AB56" s="104"/>
      <c r="AC56" s="104"/>
      <c r="AD56" s="105"/>
      <c r="AE56" s="103">
        <f>データ!CF7</f>
        <v>50510</v>
      </c>
      <c r="AF56" s="104"/>
      <c r="AG56" s="104"/>
      <c r="AH56" s="104"/>
      <c r="AI56" s="104"/>
      <c r="AJ56" s="104"/>
      <c r="AK56" s="104"/>
      <c r="AL56" s="104"/>
      <c r="AM56" s="104"/>
      <c r="AN56" s="104"/>
      <c r="AO56" s="104"/>
      <c r="AP56" s="104"/>
      <c r="AQ56" s="104"/>
      <c r="AR56" s="104"/>
      <c r="AS56" s="105"/>
      <c r="AT56" s="103">
        <f>データ!CG7</f>
        <v>50958</v>
      </c>
      <c r="AU56" s="104"/>
      <c r="AV56" s="104"/>
      <c r="AW56" s="104"/>
      <c r="AX56" s="104"/>
      <c r="AY56" s="104"/>
      <c r="AZ56" s="104"/>
      <c r="BA56" s="104"/>
      <c r="BB56" s="104"/>
      <c r="BC56" s="104"/>
      <c r="BD56" s="104"/>
      <c r="BE56" s="104"/>
      <c r="BF56" s="104"/>
      <c r="BG56" s="104"/>
      <c r="BH56" s="105"/>
      <c r="BI56" s="103">
        <f>データ!CH7</f>
        <v>52405</v>
      </c>
      <c r="BJ56" s="104"/>
      <c r="BK56" s="104"/>
      <c r="BL56" s="104"/>
      <c r="BM56" s="104"/>
      <c r="BN56" s="104"/>
      <c r="BO56" s="104"/>
      <c r="BP56" s="104"/>
      <c r="BQ56" s="104"/>
      <c r="BR56" s="104"/>
      <c r="BS56" s="104"/>
      <c r="BT56" s="104"/>
      <c r="BU56" s="104"/>
      <c r="BV56" s="104"/>
      <c r="BW56" s="105"/>
      <c r="BX56" s="103">
        <f>データ!CI7</f>
        <v>53523</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13096</v>
      </c>
      <c r="DE56" s="104"/>
      <c r="DF56" s="104"/>
      <c r="DG56" s="104"/>
      <c r="DH56" s="104"/>
      <c r="DI56" s="104"/>
      <c r="DJ56" s="104"/>
      <c r="DK56" s="104"/>
      <c r="DL56" s="104"/>
      <c r="DM56" s="104"/>
      <c r="DN56" s="104"/>
      <c r="DO56" s="104"/>
      <c r="DP56" s="104"/>
      <c r="DQ56" s="104"/>
      <c r="DR56" s="105"/>
      <c r="DS56" s="103">
        <f>データ!CQ7</f>
        <v>13552</v>
      </c>
      <c r="DT56" s="104"/>
      <c r="DU56" s="104"/>
      <c r="DV56" s="104"/>
      <c r="DW56" s="104"/>
      <c r="DX56" s="104"/>
      <c r="DY56" s="104"/>
      <c r="DZ56" s="104"/>
      <c r="EA56" s="104"/>
      <c r="EB56" s="104"/>
      <c r="EC56" s="104"/>
      <c r="ED56" s="104"/>
      <c r="EE56" s="104"/>
      <c r="EF56" s="104"/>
      <c r="EG56" s="105"/>
      <c r="EH56" s="103">
        <f>データ!CR7</f>
        <v>13792</v>
      </c>
      <c r="EI56" s="104"/>
      <c r="EJ56" s="104"/>
      <c r="EK56" s="104"/>
      <c r="EL56" s="104"/>
      <c r="EM56" s="104"/>
      <c r="EN56" s="104"/>
      <c r="EO56" s="104"/>
      <c r="EP56" s="104"/>
      <c r="EQ56" s="104"/>
      <c r="ER56" s="104"/>
      <c r="ES56" s="104"/>
      <c r="ET56" s="104"/>
      <c r="EU56" s="104"/>
      <c r="EV56" s="105"/>
      <c r="EW56" s="103">
        <f>データ!CS7</f>
        <v>14290</v>
      </c>
      <c r="EX56" s="104"/>
      <c r="EY56" s="104"/>
      <c r="EZ56" s="104"/>
      <c r="FA56" s="104"/>
      <c r="FB56" s="104"/>
      <c r="FC56" s="104"/>
      <c r="FD56" s="104"/>
      <c r="FE56" s="104"/>
      <c r="FF56" s="104"/>
      <c r="FG56" s="104"/>
      <c r="FH56" s="104"/>
      <c r="FI56" s="104"/>
      <c r="FJ56" s="104"/>
      <c r="FK56" s="105"/>
      <c r="FL56" s="103">
        <f>データ!CT7</f>
        <v>15111</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54.8</v>
      </c>
      <c r="GS56" s="86"/>
      <c r="GT56" s="86"/>
      <c r="GU56" s="86"/>
      <c r="GV56" s="86"/>
      <c r="GW56" s="86"/>
      <c r="GX56" s="86"/>
      <c r="GY56" s="86"/>
      <c r="GZ56" s="86"/>
      <c r="HA56" s="86"/>
      <c r="HB56" s="86"/>
      <c r="HC56" s="86"/>
      <c r="HD56" s="86"/>
      <c r="HE56" s="86"/>
      <c r="HF56" s="87"/>
      <c r="HG56" s="85">
        <f>データ!DB7</f>
        <v>55.8</v>
      </c>
      <c r="HH56" s="86"/>
      <c r="HI56" s="86"/>
      <c r="HJ56" s="86"/>
      <c r="HK56" s="86"/>
      <c r="HL56" s="86"/>
      <c r="HM56" s="86"/>
      <c r="HN56" s="86"/>
      <c r="HO56" s="86"/>
      <c r="HP56" s="86"/>
      <c r="HQ56" s="86"/>
      <c r="HR56" s="86"/>
      <c r="HS56" s="86"/>
      <c r="HT56" s="86"/>
      <c r="HU56" s="87"/>
      <c r="HV56" s="85">
        <f>データ!DC7</f>
        <v>56.1</v>
      </c>
      <c r="HW56" s="86"/>
      <c r="HX56" s="86"/>
      <c r="HY56" s="86"/>
      <c r="HZ56" s="86"/>
      <c r="IA56" s="86"/>
      <c r="IB56" s="86"/>
      <c r="IC56" s="86"/>
      <c r="ID56" s="86"/>
      <c r="IE56" s="86"/>
      <c r="IF56" s="86"/>
      <c r="IG56" s="86"/>
      <c r="IH56" s="86"/>
      <c r="II56" s="86"/>
      <c r="IJ56" s="87"/>
      <c r="IK56" s="85">
        <f>データ!DD7</f>
        <v>56</v>
      </c>
      <c r="IL56" s="86"/>
      <c r="IM56" s="86"/>
      <c r="IN56" s="86"/>
      <c r="IO56" s="86"/>
      <c r="IP56" s="86"/>
      <c r="IQ56" s="86"/>
      <c r="IR56" s="86"/>
      <c r="IS56" s="86"/>
      <c r="IT56" s="86"/>
      <c r="IU56" s="86"/>
      <c r="IV56" s="86"/>
      <c r="IW56" s="86"/>
      <c r="IX56" s="86"/>
      <c r="IY56" s="87"/>
      <c r="IZ56" s="85">
        <f>データ!DE7</f>
        <v>56.2</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23.9</v>
      </c>
      <c r="KG56" s="86"/>
      <c r="KH56" s="86"/>
      <c r="KI56" s="86"/>
      <c r="KJ56" s="86"/>
      <c r="KK56" s="86"/>
      <c r="KL56" s="86"/>
      <c r="KM56" s="86"/>
      <c r="KN56" s="86"/>
      <c r="KO56" s="86"/>
      <c r="KP56" s="86"/>
      <c r="KQ56" s="86"/>
      <c r="KR56" s="86"/>
      <c r="KS56" s="86"/>
      <c r="KT56" s="87"/>
      <c r="KU56" s="85">
        <f>データ!DM7</f>
        <v>23.8</v>
      </c>
      <c r="KV56" s="86"/>
      <c r="KW56" s="86"/>
      <c r="KX56" s="86"/>
      <c r="KY56" s="86"/>
      <c r="KZ56" s="86"/>
      <c r="LA56" s="86"/>
      <c r="LB56" s="86"/>
      <c r="LC56" s="86"/>
      <c r="LD56" s="86"/>
      <c r="LE56" s="86"/>
      <c r="LF56" s="86"/>
      <c r="LG56" s="86"/>
      <c r="LH56" s="86"/>
      <c r="LI56" s="87"/>
      <c r="LJ56" s="85">
        <f>データ!DN7</f>
        <v>23.9</v>
      </c>
      <c r="LK56" s="86"/>
      <c r="LL56" s="86"/>
      <c r="LM56" s="86"/>
      <c r="LN56" s="86"/>
      <c r="LO56" s="86"/>
      <c r="LP56" s="86"/>
      <c r="LQ56" s="86"/>
      <c r="LR56" s="86"/>
      <c r="LS56" s="86"/>
      <c r="LT56" s="86"/>
      <c r="LU56" s="86"/>
      <c r="LV56" s="86"/>
      <c r="LW56" s="86"/>
      <c r="LX56" s="87"/>
      <c r="LY56" s="85">
        <f>データ!DO7</f>
        <v>23.6</v>
      </c>
      <c r="LZ56" s="86"/>
      <c r="MA56" s="86"/>
      <c r="MB56" s="86"/>
      <c r="MC56" s="86"/>
      <c r="MD56" s="86"/>
      <c r="ME56" s="86"/>
      <c r="MF56" s="86"/>
      <c r="MG56" s="86"/>
      <c r="MH56" s="86"/>
      <c r="MI56" s="86"/>
      <c r="MJ56" s="86"/>
      <c r="MK56" s="86"/>
      <c r="ML56" s="86"/>
      <c r="MM56" s="87"/>
      <c r="MN56" s="85">
        <f>データ!DP7</f>
        <v>24.2</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183</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48.4</v>
      </c>
      <c r="V79" s="80"/>
      <c r="W79" s="80"/>
      <c r="X79" s="80"/>
      <c r="Y79" s="80"/>
      <c r="Z79" s="80"/>
      <c r="AA79" s="80"/>
      <c r="AB79" s="80"/>
      <c r="AC79" s="80"/>
      <c r="AD79" s="80"/>
      <c r="AE79" s="80"/>
      <c r="AF79" s="80"/>
      <c r="AG79" s="80"/>
      <c r="AH79" s="80"/>
      <c r="AI79" s="80"/>
      <c r="AJ79" s="80"/>
      <c r="AK79" s="80"/>
      <c r="AL79" s="80"/>
      <c r="AM79" s="80"/>
      <c r="AN79" s="80">
        <f>データ!DS7</f>
        <v>51.2</v>
      </c>
      <c r="AO79" s="80"/>
      <c r="AP79" s="80"/>
      <c r="AQ79" s="80"/>
      <c r="AR79" s="80"/>
      <c r="AS79" s="80"/>
      <c r="AT79" s="80"/>
      <c r="AU79" s="80"/>
      <c r="AV79" s="80"/>
      <c r="AW79" s="80"/>
      <c r="AX79" s="80"/>
      <c r="AY79" s="80"/>
      <c r="AZ79" s="80"/>
      <c r="BA79" s="80"/>
      <c r="BB79" s="80"/>
      <c r="BC79" s="80"/>
      <c r="BD79" s="80"/>
      <c r="BE79" s="80"/>
      <c r="BF79" s="80"/>
      <c r="BG79" s="80">
        <f>データ!DT7</f>
        <v>53.6</v>
      </c>
      <c r="BH79" s="80"/>
      <c r="BI79" s="80"/>
      <c r="BJ79" s="80"/>
      <c r="BK79" s="80"/>
      <c r="BL79" s="80"/>
      <c r="BM79" s="80"/>
      <c r="BN79" s="80"/>
      <c r="BO79" s="80"/>
      <c r="BP79" s="80"/>
      <c r="BQ79" s="80"/>
      <c r="BR79" s="80"/>
      <c r="BS79" s="80"/>
      <c r="BT79" s="80"/>
      <c r="BU79" s="80"/>
      <c r="BV79" s="80"/>
      <c r="BW79" s="80"/>
      <c r="BX79" s="80"/>
      <c r="BY79" s="80"/>
      <c r="BZ79" s="80">
        <f>データ!DU7</f>
        <v>56.5</v>
      </c>
      <c r="CA79" s="80"/>
      <c r="CB79" s="80"/>
      <c r="CC79" s="80"/>
      <c r="CD79" s="80"/>
      <c r="CE79" s="80"/>
      <c r="CF79" s="80"/>
      <c r="CG79" s="80"/>
      <c r="CH79" s="80"/>
      <c r="CI79" s="80"/>
      <c r="CJ79" s="80"/>
      <c r="CK79" s="80"/>
      <c r="CL79" s="80"/>
      <c r="CM79" s="80"/>
      <c r="CN79" s="80"/>
      <c r="CO79" s="80"/>
      <c r="CP79" s="80"/>
      <c r="CQ79" s="80"/>
      <c r="CR79" s="80"/>
      <c r="CS79" s="80">
        <f>データ!DV7</f>
        <v>59.3</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94.8</v>
      </c>
      <c r="EP79" s="80"/>
      <c r="EQ79" s="80"/>
      <c r="ER79" s="80"/>
      <c r="ES79" s="80"/>
      <c r="ET79" s="80"/>
      <c r="EU79" s="80"/>
      <c r="EV79" s="80"/>
      <c r="EW79" s="80"/>
      <c r="EX79" s="80"/>
      <c r="EY79" s="80"/>
      <c r="EZ79" s="80"/>
      <c r="FA79" s="80"/>
      <c r="FB79" s="80"/>
      <c r="FC79" s="80"/>
      <c r="FD79" s="80"/>
      <c r="FE79" s="80"/>
      <c r="FF79" s="80"/>
      <c r="FG79" s="80"/>
      <c r="FH79" s="80">
        <f>データ!ED7</f>
        <v>94.9</v>
      </c>
      <c r="FI79" s="80"/>
      <c r="FJ79" s="80"/>
      <c r="FK79" s="80"/>
      <c r="FL79" s="80"/>
      <c r="FM79" s="80"/>
      <c r="FN79" s="80"/>
      <c r="FO79" s="80"/>
      <c r="FP79" s="80"/>
      <c r="FQ79" s="80"/>
      <c r="FR79" s="80"/>
      <c r="FS79" s="80"/>
      <c r="FT79" s="80"/>
      <c r="FU79" s="80"/>
      <c r="FV79" s="80"/>
      <c r="FW79" s="80"/>
      <c r="FX79" s="80"/>
      <c r="FY79" s="80"/>
      <c r="FZ79" s="80"/>
      <c r="GA79" s="80">
        <f>データ!EE7</f>
        <v>94.7</v>
      </c>
      <c r="GB79" s="80"/>
      <c r="GC79" s="80"/>
      <c r="GD79" s="80"/>
      <c r="GE79" s="80"/>
      <c r="GF79" s="80"/>
      <c r="GG79" s="80"/>
      <c r="GH79" s="80"/>
      <c r="GI79" s="80"/>
      <c r="GJ79" s="80"/>
      <c r="GK79" s="80"/>
      <c r="GL79" s="80"/>
      <c r="GM79" s="80"/>
      <c r="GN79" s="80"/>
      <c r="GO79" s="80"/>
      <c r="GP79" s="80"/>
      <c r="GQ79" s="80"/>
      <c r="GR79" s="80"/>
      <c r="GS79" s="80"/>
      <c r="GT79" s="80">
        <f>データ!EF7</f>
        <v>94.7</v>
      </c>
      <c r="GU79" s="80"/>
      <c r="GV79" s="80"/>
      <c r="GW79" s="80"/>
      <c r="GX79" s="80"/>
      <c r="GY79" s="80"/>
      <c r="GZ79" s="80"/>
      <c r="HA79" s="80"/>
      <c r="HB79" s="80"/>
      <c r="HC79" s="80"/>
      <c r="HD79" s="80"/>
      <c r="HE79" s="80"/>
      <c r="HF79" s="80"/>
      <c r="HG79" s="80"/>
      <c r="HH79" s="80"/>
      <c r="HI79" s="80"/>
      <c r="HJ79" s="80"/>
      <c r="HK79" s="80"/>
      <c r="HL79" s="80"/>
      <c r="HM79" s="80">
        <f>データ!EG7</f>
        <v>94.8</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63899859</v>
      </c>
      <c r="JK79" s="79"/>
      <c r="JL79" s="79"/>
      <c r="JM79" s="79"/>
      <c r="JN79" s="79"/>
      <c r="JO79" s="79"/>
      <c r="JP79" s="79"/>
      <c r="JQ79" s="79"/>
      <c r="JR79" s="79"/>
      <c r="JS79" s="79"/>
      <c r="JT79" s="79"/>
      <c r="JU79" s="79"/>
      <c r="JV79" s="79"/>
      <c r="JW79" s="79"/>
      <c r="JX79" s="79"/>
      <c r="JY79" s="79"/>
      <c r="JZ79" s="79"/>
      <c r="KA79" s="79"/>
      <c r="KB79" s="79"/>
      <c r="KC79" s="79">
        <f>データ!EO7</f>
        <v>63736649</v>
      </c>
      <c r="KD79" s="79"/>
      <c r="KE79" s="79"/>
      <c r="KF79" s="79"/>
      <c r="KG79" s="79"/>
      <c r="KH79" s="79"/>
      <c r="KI79" s="79"/>
      <c r="KJ79" s="79"/>
      <c r="KK79" s="79"/>
      <c r="KL79" s="79"/>
      <c r="KM79" s="79"/>
      <c r="KN79" s="79"/>
      <c r="KO79" s="79"/>
      <c r="KP79" s="79"/>
      <c r="KQ79" s="79"/>
      <c r="KR79" s="79"/>
      <c r="KS79" s="79"/>
      <c r="KT79" s="79"/>
      <c r="KU79" s="79"/>
      <c r="KV79" s="79">
        <f>データ!EP7</f>
        <v>62678625</v>
      </c>
      <c r="KW79" s="79"/>
      <c r="KX79" s="79"/>
      <c r="KY79" s="79"/>
      <c r="KZ79" s="79"/>
      <c r="LA79" s="79"/>
      <c r="LB79" s="79"/>
      <c r="LC79" s="79"/>
      <c r="LD79" s="79"/>
      <c r="LE79" s="79"/>
      <c r="LF79" s="79"/>
      <c r="LG79" s="79"/>
      <c r="LH79" s="79"/>
      <c r="LI79" s="79"/>
      <c r="LJ79" s="79"/>
      <c r="LK79" s="79"/>
      <c r="LL79" s="79"/>
      <c r="LM79" s="79"/>
      <c r="LN79" s="79"/>
      <c r="LO79" s="79">
        <f>データ!EQ7</f>
        <v>62233136</v>
      </c>
      <c r="LP79" s="79"/>
      <c r="LQ79" s="79"/>
      <c r="LR79" s="79"/>
      <c r="LS79" s="79"/>
      <c r="LT79" s="79"/>
      <c r="LU79" s="79"/>
      <c r="LV79" s="79"/>
      <c r="LW79" s="79"/>
      <c r="LX79" s="79"/>
      <c r="LY79" s="79"/>
      <c r="LZ79" s="79"/>
      <c r="MA79" s="79"/>
      <c r="MB79" s="79"/>
      <c r="MC79" s="79"/>
      <c r="MD79" s="79"/>
      <c r="ME79" s="79"/>
      <c r="MF79" s="79"/>
      <c r="MG79" s="79"/>
      <c r="MH79" s="79">
        <f>データ!ER7</f>
        <v>62692431</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50.3</v>
      </c>
      <c r="V80" s="80"/>
      <c r="W80" s="80"/>
      <c r="X80" s="80"/>
      <c r="Y80" s="80"/>
      <c r="Z80" s="80"/>
      <c r="AA80" s="80"/>
      <c r="AB80" s="80"/>
      <c r="AC80" s="80"/>
      <c r="AD80" s="80"/>
      <c r="AE80" s="80"/>
      <c r="AF80" s="80"/>
      <c r="AG80" s="80"/>
      <c r="AH80" s="80"/>
      <c r="AI80" s="80"/>
      <c r="AJ80" s="80"/>
      <c r="AK80" s="80"/>
      <c r="AL80" s="80"/>
      <c r="AM80" s="80"/>
      <c r="AN80" s="80">
        <f>データ!DX7</f>
        <v>49.8</v>
      </c>
      <c r="AO80" s="80"/>
      <c r="AP80" s="80"/>
      <c r="AQ80" s="80"/>
      <c r="AR80" s="80"/>
      <c r="AS80" s="80"/>
      <c r="AT80" s="80"/>
      <c r="AU80" s="80"/>
      <c r="AV80" s="80"/>
      <c r="AW80" s="80"/>
      <c r="AX80" s="80"/>
      <c r="AY80" s="80"/>
      <c r="AZ80" s="80"/>
      <c r="BA80" s="80"/>
      <c r="BB80" s="80"/>
      <c r="BC80" s="80"/>
      <c r="BD80" s="80"/>
      <c r="BE80" s="80"/>
      <c r="BF80" s="80"/>
      <c r="BG80" s="80">
        <f>データ!DY7</f>
        <v>50.9</v>
      </c>
      <c r="BH80" s="80"/>
      <c r="BI80" s="80"/>
      <c r="BJ80" s="80"/>
      <c r="BK80" s="80"/>
      <c r="BL80" s="80"/>
      <c r="BM80" s="80"/>
      <c r="BN80" s="80"/>
      <c r="BO80" s="80"/>
      <c r="BP80" s="80"/>
      <c r="BQ80" s="80"/>
      <c r="BR80" s="80"/>
      <c r="BS80" s="80"/>
      <c r="BT80" s="80"/>
      <c r="BU80" s="80"/>
      <c r="BV80" s="80"/>
      <c r="BW80" s="80"/>
      <c r="BX80" s="80"/>
      <c r="BY80" s="80"/>
      <c r="BZ80" s="80">
        <f>データ!DZ7</f>
        <v>51.9</v>
      </c>
      <c r="CA80" s="80"/>
      <c r="CB80" s="80"/>
      <c r="CC80" s="80"/>
      <c r="CD80" s="80"/>
      <c r="CE80" s="80"/>
      <c r="CF80" s="80"/>
      <c r="CG80" s="80"/>
      <c r="CH80" s="80"/>
      <c r="CI80" s="80"/>
      <c r="CJ80" s="80"/>
      <c r="CK80" s="80"/>
      <c r="CL80" s="80"/>
      <c r="CM80" s="80"/>
      <c r="CN80" s="80"/>
      <c r="CO80" s="80"/>
      <c r="CP80" s="80"/>
      <c r="CQ80" s="80"/>
      <c r="CR80" s="80"/>
      <c r="CS80" s="80">
        <f>データ!EA7</f>
        <v>52.9</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65.7</v>
      </c>
      <c r="EP80" s="80"/>
      <c r="EQ80" s="80"/>
      <c r="ER80" s="80"/>
      <c r="ES80" s="80"/>
      <c r="ET80" s="80"/>
      <c r="EU80" s="80"/>
      <c r="EV80" s="80"/>
      <c r="EW80" s="80"/>
      <c r="EX80" s="80"/>
      <c r="EY80" s="80"/>
      <c r="EZ80" s="80"/>
      <c r="FA80" s="80"/>
      <c r="FB80" s="80"/>
      <c r="FC80" s="80"/>
      <c r="FD80" s="80"/>
      <c r="FE80" s="80"/>
      <c r="FF80" s="80"/>
      <c r="FG80" s="80"/>
      <c r="FH80" s="80">
        <f>データ!EI7</f>
        <v>65</v>
      </c>
      <c r="FI80" s="80"/>
      <c r="FJ80" s="80"/>
      <c r="FK80" s="80"/>
      <c r="FL80" s="80"/>
      <c r="FM80" s="80"/>
      <c r="FN80" s="80"/>
      <c r="FO80" s="80"/>
      <c r="FP80" s="80"/>
      <c r="FQ80" s="80"/>
      <c r="FR80" s="80"/>
      <c r="FS80" s="80"/>
      <c r="FT80" s="80"/>
      <c r="FU80" s="80"/>
      <c r="FV80" s="80"/>
      <c r="FW80" s="80"/>
      <c r="FX80" s="80"/>
      <c r="FY80" s="80"/>
      <c r="FZ80" s="80"/>
      <c r="GA80" s="80">
        <f>データ!EJ7</f>
        <v>66.8</v>
      </c>
      <c r="GB80" s="80"/>
      <c r="GC80" s="80"/>
      <c r="GD80" s="80"/>
      <c r="GE80" s="80"/>
      <c r="GF80" s="80"/>
      <c r="GG80" s="80"/>
      <c r="GH80" s="80"/>
      <c r="GI80" s="80"/>
      <c r="GJ80" s="80"/>
      <c r="GK80" s="80"/>
      <c r="GL80" s="80"/>
      <c r="GM80" s="80"/>
      <c r="GN80" s="80"/>
      <c r="GO80" s="80"/>
      <c r="GP80" s="80"/>
      <c r="GQ80" s="80"/>
      <c r="GR80" s="80"/>
      <c r="GS80" s="80"/>
      <c r="GT80" s="80">
        <f>データ!EK7</f>
        <v>68.2</v>
      </c>
      <c r="GU80" s="80"/>
      <c r="GV80" s="80"/>
      <c r="GW80" s="80"/>
      <c r="GX80" s="80"/>
      <c r="GY80" s="80"/>
      <c r="GZ80" s="80"/>
      <c r="HA80" s="80"/>
      <c r="HB80" s="80"/>
      <c r="HC80" s="80"/>
      <c r="HD80" s="80"/>
      <c r="HE80" s="80"/>
      <c r="HF80" s="80"/>
      <c r="HG80" s="80"/>
      <c r="HH80" s="80"/>
      <c r="HI80" s="80"/>
      <c r="HJ80" s="80"/>
      <c r="HK80" s="80"/>
      <c r="HL80" s="80"/>
      <c r="HM80" s="80">
        <f>データ!EL7</f>
        <v>69.400000000000006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42578034</v>
      </c>
      <c r="JK80" s="79"/>
      <c r="JL80" s="79"/>
      <c r="JM80" s="79"/>
      <c r="JN80" s="79"/>
      <c r="JO80" s="79"/>
      <c r="JP80" s="79"/>
      <c r="JQ80" s="79"/>
      <c r="JR80" s="79"/>
      <c r="JS80" s="79"/>
      <c r="JT80" s="79"/>
      <c r="JU80" s="79"/>
      <c r="JV80" s="79"/>
      <c r="JW80" s="79"/>
      <c r="JX80" s="79"/>
      <c r="JY80" s="79"/>
      <c r="JZ80" s="79"/>
      <c r="KA80" s="79"/>
      <c r="KB80" s="79"/>
      <c r="KC80" s="79">
        <f>データ!ET7</f>
        <v>45645830</v>
      </c>
      <c r="KD80" s="79"/>
      <c r="KE80" s="79"/>
      <c r="KF80" s="79"/>
      <c r="KG80" s="79"/>
      <c r="KH80" s="79"/>
      <c r="KI80" s="79"/>
      <c r="KJ80" s="79"/>
      <c r="KK80" s="79"/>
      <c r="KL80" s="79"/>
      <c r="KM80" s="79"/>
      <c r="KN80" s="79"/>
      <c r="KO80" s="79"/>
      <c r="KP80" s="79"/>
      <c r="KQ80" s="79"/>
      <c r="KR80" s="79"/>
      <c r="KS80" s="79"/>
      <c r="KT80" s="79"/>
      <c r="KU80" s="79"/>
      <c r="KV80" s="79">
        <f>データ!EU7</f>
        <v>47082778</v>
      </c>
      <c r="KW80" s="79"/>
      <c r="KX80" s="79"/>
      <c r="KY80" s="79"/>
      <c r="KZ80" s="79"/>
      <c r="LA80" s="79"/>
      <c r="LB80" s="79"/>
      <c r="LC80" s="79"/>
      <c r="LD80" s="79"/>
      <c r="LE80" s="79"/>
      <c r="LF80" s="79"/>
      <c r="LG80" s="79"/>
      <c r="LH80" s="79"/>
      <c r="LI80" s="79"/>
      <c r="LJ80" s="79"/>
      <c r="LK80" s="79"/>
      <c r="LL80" s="79"/>
      <c r="LM80" s="79"/>
      <c r="LN80" s="79"/>
      <c r="LO80" s="79">
        <f>データ!EV7</f>
        <v>48918364</v>
      </c>
      <c r="LP80" s="79"/>
      <c r="LQ80" s="79"/>
      <c r="LR80" s="79"/>
      <c r="LS80" s="79"/>
      <c r="LT80" s="79"/>
      <c r="LU80" s="79"/>
      <c r="LV80" s="79"/>
      <c r="LW80" s="79"/>
      <c r="LX80" s="79"/>
      <c r="LY80" s="79"/>
      <c r="LZ80" s="79"/>
      <c r="MA80" s="79"/>
      <c r="MB80" s="79"/>
      <c r="MC80" s="79"/>
      <c r="MD80" s="79"/>
      <c r="ME80" s="79"/>
      <c r="MF80" s="79"/>
      <c r="MG80" s="79"/>
      <c r="MH80" s="79">
        <f>データ!EW7</f>
        <v>49696718</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93</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E73ZdhCwBbErgPZZKX9dn66d4sGtHwSqaQLZloc5jQm317QwmPkfRJv1qlTwynE3OqOclENudmpokZT2ac9tqA==" saltValue="JGjmQPzWLTXXZca0OXDbeg=="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2"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5" t="s">
        <v>107</v>
      </c>
      <c r="AI4" s="156"/>
      <c r="AJ4" s="156"/>
      <c r="AK4" s="156"/>
      <c r="AL4" s="156"/>
      <c r="AM4" s="156"/>
      <c r="AN4" s="156"/>
      <c r="AO4" s="156"/>
      <c r="AP4" s="156"/>
      <c r="AQ4" s="156"/>
      <c r="AR4" s="157"/>
      <c r="AS4" s="158" t="s">
        <v>108</v>
      </c>
      <c r="AT4" s="154"/>
      <c r="AU4" s="154"/>
      <c r="AV4" s="154"/>
      <c r="AW4" s="154"/>
      <c r="AX4" s="154"/>
      <c r="AY4" s="154"/>
      <c r="AZ4" s="154"/>
      <c r="BA4" s="154"/>
      <c r="BB4" s="154"/>
      <c r="BC4" s="154"/>
      <c r="BD4" s="158" t="s">
        <v>109</v>
      </c>
      <c r="BE4" s="154"/>
      <c r="BF4" s="154"/>
      <c r="BG4" s="154"/>
      <c r="BH4" s="154"/>
      <c r="BI4" s="154"/>
      <c r="BJ4" s="154"/>
      <c r="BK4" s="154"/>
      <c r="BL4" s="154"/>
      <c r="BM4" s="154"/>
      <c r="BN4" s="154"/>
      <c r="BO4" s="155" t="s">
        <v>110</v>
      </c>
      <c r="BP4" s="156"/>
      <c r="BQ4" s="156"/>
      <c r="BR4" s="156"/>
      <c r="BS4" s="156"/>
      <c r="BT4" s="156"/>
      <c r="BU4" s="156"/>
      <c r="BV4" s="156"/>
      <c r="BW4" s="156"/>
      <c r="BX4" s="156"/>
      <c r="BY4" s="157"/>
      <c r="BZ4" s="154" t="s">
        <v>111</v>
      </c>
      <c r="CA4" s="154"/>
      <c r="CB4" s="154"/>
      <c r="CC4" s="154"/>
      <c r="CD4" s="154"/>
      <c r="CE4" s="154"/>
      <c r="CF4" s="154"/>
      <c r="CG4" s="154"/>
      <c r="CH4" s="154"/>
      <c r="CI4" s="154"/>
      <c r="CJ4" s="154"/>
      <c r="CK4" s="158" t="s">
        <v>112</v>
      </c>
      <c r="CL4" s="154"/>
      <c r="CM4" s="154"/>
      <c r="CN4" s="154"/>
      <c r="CO4" s="154"/>
      <c r="CP4" s="154"/>
      <c r="CQ4" s="154"/>
      <c r="CR4" s="154"/>
      <c r="CS4" s="154"/>
      <c r="CT4" s="154"/>
      <c r="CU4" s="154"/>
      <c r="CV4" s="154" t="s">
        <v>113</v>
      </c>
      <c r="CW4" s="154"/>
      <c r="CX4" s="154"/>
      <c r="CY4" s="154"/>
      <c r="CZ4" s="154"/>
      <c r="DA4" s="154"/>
      <c r="DB4" s="154"/>
      <c r="DC4" s="154"/>
      <c r="DD4" s="154"/>
      <c r="DE4" s="154"/>
      <c r="DF4" s="154"/>
      <c r="DG4" s="154" t="s">
        <v>114</v>
      </c>
      <c r="DH4" s="154"/>
      <c r="DI4" s="154"/>
      <c r="DJ4" s="154"/>
      <c r="DK4" s="154"/>
      <c r="DL4" s="154"/>
      <c r="DM4" s="154"/>
      <c r="DN4" s="154"/>
      <c r="DO4" s="154"/>
      <c r="DP4" s="154"/>
      <c r="DQ4" s="154"/>
      <c r="DR4" s="155" t="s">
        <v>115</v>
      </c>
      <c r="DS4" s="156"/>
      <c r="DT4" s="156"/>
      <c r="DU4" s="156"/>
      <c r="DV4" s="156"/>
      <c r="DW4" s="156"/>
      <c r="DX4" s="156"/>
      <c r="DY4" s="156"/>
      <c r="DZ4" s="156"/>
      <c r="EA4" s="156"/>
      <c r="EB4" s="157"/>
      <c r="EC4" s="154" t="s">
        <v>116</v>
      </c>
      <c r="ED4" s="154"/>
      <c r="EE4" s="154"/>
      <c r="EF4" s="154"/>
      <c r="EG4" s="154"/>
      <c r="EH4" s="154"/>
      <c r="EI4" s="154"/>
      <c r="EJ4" s="154"/>
      <c r="EK4" s="154"/>
      <c r="EL4" s="154"/>
      <c r="EM4" s="154"/>
      <c r="EN4" s="154" t="s">
        <v>117</v>
      </c>
      <c r="EO4" s="154"/>
      <c r="EP4" s="154"/>
      <c r="EQ4" s="154"/>
      <c r="ER4" s="154"/>
      <c r="ES4" s="154"/>
      <c r="ET4" s="154"/>
      <c r="EU4" s="154"/>
      <c r="EV4" s="154"/>
      <c r="EW4" s="154"/>
      <c r="EX4" s="154"/>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153</v>
      </c>
      <c r="AU5" s="62" t="s">
        <v>143</v>
      </c>
      <c r="AV5" s="62" t="s">
        <v>154</v>
      </c>
      <c r="AW5" s="62" t="s">
        <v>145</v>
      </c>
      <c r="AX5" s="62" t="s">
        <v>146</v>
      </c>
      <c r="AY5" s="62" t="s">
        <v>147</v>
      </c>
      <c r="AZ5" s="62" t="s">
        <v>148</v>
      </c>
      <c r="BA5" s="62" t="s">
        <v>149</v>
      </c>
      <c r="BB5" s="62" t="s">
        <v>150</v>
      </c>
      <c r="BC5" s="62" t="s">
        <v>151</v>
      </c>
      <c r="BD5" s="62" t="s">
        <v>141</v>
      </c>
      <c r="BE5" s="62" t="s">
        <v>155</v>
      </c>
      <c r="BF5" s="62" t="s">
        <v>143</v>
      </c>
      <c r="BG5" s="62" t="s">
        <v>144</v>
      </c>
      <c r="BH5" s="62" t="s">
        <v>156</v>
      </c>
      <c r="BI5" s="62" t="s">
        <v>146</v>
      </c>
      <c r="BJ5" s="62" t="s">
        <v>147</v>
      </c>
      <c r="BK5" s="62" t="s">
        <v>148</v>
      </c>
      <c r="BL5" s="62" t="s">
        <v>149</v>
      </c>
      <c r="BM5" s="62" t="s">
        <v>150</v>
      </c>
      <c r="BN5" s="62" t="s">
        <v>151</v>
      </c>
      <c r="BO5" s="62" t="s">
        <v>141</v>
      </c>
      <c r="BP5" s="62" t="s">
        <v>153</v>
      </c>
      <c r="BQ5" s="62" t="s">
        <v>143</v>
      </c>
      <c r="BR5" s="62" t="s">
        <v>144</v>
      </c>
      <c r="BS5" s="62" t="s">
        <v>145</v>
      </c>
      <c r="BT5" s="62" t="s">
        <v>146</v>
      </c>
      <c r="BU5" s="62" t="s">
        <v>147</v>
      </c>
      <c r="BV5" s="62" t="s">
        <v>148</v>
      </c>
      <c r="BW5" s="62" t="s">
        <v>149</v>
      </c>
      <c r="BX5" s="62" t="s">
        <v>150</v>
      </c>
      <c r="BY5" s="62" t="s">
        <v>151</v>
      </c>
      <c r="BZ5" s="62" t="s">
        <v>141</v>
      </c>
      <c r="CA5" s="62" t="s">
        <v>153</v>
      </c>
      <c r="CB5" s="62" t="s">
        <v>157</v>
      </c>
      <c r="CC5" s="62" t="s">
        <v>144</v>
      </c>
      <c r="CD5" s="62" t="s">
        <v>145</v>
      </c>
      <c r="CE5" s="62" t="s">
        <v>146</v>
      </c>
      <c r="CF5" s="62" t="s">
        <v>147</v>
      </c>
      <c r="CG5" s="62" t="s">
        <v>148</v>
      </c>
      <c r="CH5" s="62" t="s">
        <v>149</v>
      </c>
      <c r="CI5" s="62" t="s">
        <v>150</v>
      </c>
      <c r="CJ5" s="62" t="s">
        <v>151</v>
      </c>
      <c r="CK5" s="62" t="s">
        <v>141</v>
      </c>
      <c r="CL5" s="62" t="s">
        <v>153</v>
      </c>
      <c r="CM5" s="62" t="s">
        <v>143</v>
      </c>
      <c r="CN5" s="62" t="s">
        <v>144</v>
      </c>
      <c r="CO5" s="62" t="s">
        <v>156</v>
      </c>
      <c r="CP5" s="62" t="s">
        <v>146</v>
      </c>
      <c r="CQ5" s="62" t="s">
        <v>147</v>
      </c>
      <c r="CR5" s="62" t="s">
        <v>148</v>
      </c>
      <c r="CS5" s="62" t="s">
        <v>149</v>
      </c>
      <c r="CT5" s="62" t="s">
        <v>150</v>
      </c>
      <c r="CU5" s="62" t="s">
        <v>151</v>
      </c>
      <c r="CV5" s="62" t="s">
        <v>141</v>
      </c>
      <c r="CW5" s="62" t="s">
        <v>153</v>
      </c>
      <c r="CX5" s="62" t="s">
        <v>143</v>
      </c>
      <c r="CY5" s="62" t="s">
        <v>144</v>
      </c>
      <c r="CZ5" s="62" t="s">
        <v>145</v>
      </c>
      <c r="DA5" s="62" t="s">
        <v>146</v>
      </c>
      <c r="DB5" s="62" t="s">
        <v>147</v>
      </c>
      <c r="DC5" s="62" t="s">
        <v>148</v>
      </c>
      <c r="DD5" s="62" t="s">
        <v>149</v>
      </c>
      <c r="DE5" s="62" t="s">
        <v>150</v>
      </c>
      <c r="DF5" s="62" t="s">
        <v>151</v>
      </c>
      <c r="DG5" s="62" t="s">
        <v>141</v>
      </c>
      <c r="DH5" s="62" t="s">
        <v>153</v>
      </c>
      <c r="DI5" s="62" t="s">
        <v>143</v>
      </c>
      <c r="DJ5" s="62" t="s">
        <v>144</v>
      </c>
      <c r="DK5" s="62" t="s">
        <v>145</v>
      </c>
      <c r="DL5" s="62" t="s">
        <v>146</v>
      </c>
      <c r="DM5" s="62" t="s">
        <v>147</v>
      </c>
      <c r="DN5" s="62" t="s">
        <v>148</v>
      </c>
      <c r="DO5" s="62" t="s">
        <v>149</v>
      </c>
      <c r="DP5" s="62" t="s">
        <v>150</v>
      </c>
      <c r="DQ5" s="62" t="s">
        <v>151</v>
      </c>
      <c r="DR5" s="62" t="s">
        <v>141</v>
      </c>
      <c r="DS5" s="62" t="s">
        <v>153</v>
      </c>
      <c r="DT5" s="62" t="s">
        <v>143</v>
      </c>
      <c r="DU5" s="62" t="s">
        <v>144</v>
      </c>
      <c r="DV5" s="62" t="s">
        <v>158</v>
      </c>
      <c r="DW5" s="62" t="s">
        <v>146</v>
      </c>
      <c r="DX5" s="62" t="s">
        <v>147</v>
      </c>
      <c r="DY5" s="62" t="s">
        <v>148</v>
      </c>
      <c r="DZ5" s="62" t="s">
        <v>149</v>
      </c>
      <c r="EA5" s="62" t="s">
        <v>150</v>
      </c>
      <c r="EB5" s="62" t="s">
        <v>151</v>
      </c>
      <c r="EC5" s="62" t="s">
        <v>141</v>
      </c>
      <c r="ED5" s="62" t="s">
        <v>153</v>
      </c>
      <c r="EE5" s="62" t="s">
        <v>143</v>
      </c>
      <c r="EF5" s="62" t="s">
        <v>144</v>
      </c>
      <c r="EG5" s="62" t="s">
        <v>158</v>
      </c>
      <c r="EH5" s="62" t="s">
        <v>146</v>
      </c>
      <c r="EI5" s="62" t="s">
        <v>147</v>
      </c>
      <c r="EJ5" s="62" t="s">
        <v>148</v>
      </c>
      <c r="EK5" s="62" t="s">
        <v>149</v>
      </c>
      <c r="EL5" s="62" t="s">
        <v>150</v>
      </c>
      <c r="EM5" s="62" t="s">
        <v>159</v>
      </c>
      <c r="EN5" s="62" t="s">
        <v>152</v>
      </c>
      <c r="EO5" s="62" t="s">
        <v>153</v>
      </c>
      <c r="EP5" s="62" t="s">
        <v>143</v>
      </c>
      <c r="EQ5" s="62" t="s">
        <v>144</v>
      </c>
      <c r="ER5" s="62" t="s">
        <v>160</v>
      </c>
      <c r="ES5" s="62" t="s">
        <v>146</v>
      </c>
      <c r="ET5" s="62" t="s">
        <v>147</v>
      </c>
      <c r="EU5" s="62" t="s">
        <v>148</v>
      </c>
      <c r="EV5" s="62" t="s">
        <v>149</v>
      </c>
      <c r="EW5" s="62" t="s">
        <v>150</v>
      </c>
      <c r="EX5" s="62" t="s">
        <v>151</v>
      </c>
    </row>
    <row r="6" spans="1:154" s="67" customFormat="1">
      <c r="A6" s="48" t="s">
        <v>161</v>
      </c>
      <c r="B6" s="63">
        <f>B8</f>
        <v>2019</v>
      </c>
      <c r="C6" s="63">
        <f t="shared" ref="C6:M6" si="2">C8</f>
        <v>141305</v>
      </c>
      <c r="D6" s="63">
        <f t="shared" si="2"/>
        <v>46</v>
      </c>
      <c r="E6" s="63">
        <f t="shared" si="2"/>
        <v>6</v>
      </c>
      <c r="F6" s="63">
        <f t="shared" si="2"/>
        <v>0</v>
      </c>
      <c r="G6" s="63">
        <f t="shared" si="2"/>
        <v>3</v>
      </c>
      <c r="H6" s="159" t="str">
        <f>IF(H8&lt;&gt;I8,H8,"")&amp;IF(I8&lt;&gt;J8,I8,"")&amp;"　"&amp;J8</f>
        <v>神奈川県川崎市　多摩病院</v>
      </c>
      <c r="I6" s="160"/>
      <c r="J6" s="161"/>
      <c r="K6" s="63" t="str">
        <f t="shared" si="2"/>
        <v>条例全部</v>
      </c>
      <c r="L6" s="63" t="str">
        <f t="shared" si="2"/>
        <v>病院事業</v>
      </c>
      <c r="M6" s="63" t="str">
        <f t="shared" si="2"/>
        <v>一般病院</v>
      </c>
      <c r="N6" s="63" t="str">
        <f>N8</f>
        <v>300床以上～400床未満</v>
      </c>
      <c r="O6" s="63" t="str">
        <f>O8</f>
        <v>学術・研究機関出身</v>
      </c>
      <c r="P6" s="63" t="str">
        <f>P8</f>
        <v>指定管理者(利用料金制)</v>
      </c>
      <c r="Q6" s="64">
        <f t="shared" ref="Q6:AG6" si="3">Q8</f>
        <v>32</v>
      </c>
      <c r="R6" s="63" t="str">
        <f t="shared" si="3"/>
        <v>対象</v>
      </c>
      <c r="S6" s="63" t="str">
        <f t="shared" si="3"/>
        <v>透 I 訓</v>
      </c>
      <c r="T6" s="63" t="str">
        <f t="shared" si="3"/>
        <v>救 臨 災 地 輪</v>
      </c>
      <c r="U6" s="64">
        <f>U8</f>
        <v>1514299</v>
      </c>
      <c r="V6" s="64">
        <f>V8</f>
        <v>35620</v>
      </c>
      <c r="W6" s="63" t="str">
        <f>W8</f>
        <v>非該当</v>
      </c>
      <c r="X6" s="63" t="str">
        <f t="shared" si="3"/>
        <v>７：１</v>
      </c>
      <c r="Y6" s="64">
        <f t="shared" si="3"/>
        <v>376</v>
      </c>
      <c r="Z6" s="64" t="str">
        <f t="shared" si="3"/>
        <v>-</v>
      </c>
      <c r="AA6" s="64" t="str">
        <f t="shared" si="3"/>
        <v>-</v>
      </c>
      <c r="AB6" s="64" t="str">
        <f t="shared" si="3"/>
        <v>-</v>
      </c>
      <c r="AC6" s="64" t="str">
        <f t="shared" si="3"/>
        <v>-</v>
      </c>
      <c r="AD6" s="64">
        <f t="shared" si="3"/>
        <v>376</v>
      </c>
      <c r="AE6" s="64">
        <f t="shared" si="3"/>
        <v>376</v>
      </c>
      <c r="AF6" s="64" t="str">
        <f t="shared" si="3"/>
        <v>-</v>
      </c>
      <c r="AG6" s="64">
        <f t="shared" si="3"/>
        <v>376</v>
      </c>
      <c r="AH6" s="65">
        <f>IF(AH8="-",NA(),AH8)</f>
        <v>98</v>
      </c>
      <c r="AI6" s="65">
        <f t="shared" ref="AI6:AQ6" si="4">IF(AI8="-",NA(),AI8)</f>
        <v>95.9</v>
      </c>
      <c r="AJ6" s="65">
        <f t="shared" si="4"/>
        <v>95.4</v>
      </c>
      <c r="AK6" s="65">
        <f t="shared" si="4"/>
        <v>95</v>
      </c>
      <c r="AL6" s="65">
        <f t="shared" si="4"/>
        <v>93.7</v>
      </c>
      <c r="AM6" s="65">
        <f t="shared" si="4"/>
        <v>98</v>
      </c>
      <c r="AN6" s="65">
        <f t="shared" si="4"/>
        <v>97.2</v>
      </c>
      <c r="AO6" s="65">
        <f t="shared" si="4"/>
        <v>97</v>
      </c>
      <c r="AP6" s="65">
        <f t="shared" si="4"/>
        <v>97.8</v>
      </c>
      <c r="AQ6" s="65">
        <f t="shared" si="4"/>
        <v>97</v>
      </c>
      <c r="AR6" s="65" t="str">
        <f>IF(AR8="-","【-】","【"&amp;SUBSTITUTE(TEXT(AR8,"#,##0.0"),"-","△")&amp;"】")</f>
        <v>【98.2】</v>
      </c>
      <c r="AS6" s="65">
        <f>IF(AS8="-",NA(),AS8)</f>
        <v>98</v>
      </c>
      <c r="AT6" s="65">
        <f t="shared" ref="AT6:BB6" si="5">IF(AT8="-",NA(),AT8)</f>
        <v>95.6</v>
      </c>
      <c r="AU6" s="65">
        <f t="shared" si="5"/>
        <v>95.1</v>
      </c>
      <c r="AV6" s="65">
        <f t="shared" si="5"/>
        <v>94.7</v>
      </c>
      <c r="AW6" s="65">
        <f t="shared" si="5"/>
        <v>93.6</v>
      </c>
      <c r="AX6" s="65">
        <f t="shared" si="5"/>
        <v>91.1</v>
      </c>
      <c r="AY6" s="65">
        <f t="shared" si="5"/>
        <v>90.1</v>
      </c>
      <c r="AZ6" s="65">
        <f t="shared" si="5"/>
        <v>89.6</v>
      </c>
      <c r="BA6" s="65">
        <f t="shared" si="5"/>
        <v>89.7</v>
      </c>
      <c r="BB6" s="65">
        <f t="shared" si="5"/>
        <v>89.3</v>
      </c>
      <c r="BC6" s="65" t="str">
        <f>IF(BC8="-","【-】","【"&amp;SUBSTITUTE(TEXT(BC8,"#,##0.0"),"-","△")&amp;"】")</f>
        <v>【89.5】</v>
      </c>
      <c r="BD6" s="65">
        <f>IF(BD8="-",NA(),BD8)</f>
        <v>38.6</v>
      </c>
      <c r="BE6" s="65">
        <f t="shared" ref="BE6:BM6" si="6">IF(BE8="-",NA(),BE8)</f>
        <v>38</v>
      </c>
      <c r="BF6" s="65">
        <f t="shared" si="6"/>
        <v>57.6</v>
      </c>
      <c r="BG6" s="65">
        <f t="shared" si="6"/>
        <v>56.2</v>
      </c>
      <c r="BH6" s="65">
        <f t="shared" si="6"/>
        <v>43.3</v>
      </c>
      <c r="BI6" s="65">
        <f t="shared" si="6"/>
        <v>73.099999999999994</v>
      </c>
      <c r="BJ6" s="65">
        <f t="shared" si="6"/>
        <v>76.3</v>
      </c>
      <c r="BK6" s="65">
        <f t="shared" si="6"/>
        <v>80.7</v>
      </c>
      <c r="BL6" s="65">
        <f t="shared" si="6"/>
        <v>75.900000000000006</v>
      </c>
      <c r="BM6" s="65">
        <f t="shared" si="6"/>
        <v>75.099999999999994</v>
      </c>
      <c r="BN6" s="65" t="str">
        <f>IF(BN8="-","【-】","【"&amp;SUBSTITUTE(TEXT(BN8,"#,##0.0"),"-","△")&amp;"】")</f>
        <v>【59.6】</v>
      </c>
      <c r="BO6" s="65">
        <f>IF(BO8="-",NA(),BO8)</f>
        <v>81</v>
      </c>
      <c r="BP6" s="65">
        <f t="shared" ref="BP6:BX6" si="7">IF(BP8="-",NA(),BP8)</f>
        <v>79.2</v>
      </c>
      <c r="BQ6" s="65">
        <f t="shared" si="7"/>
        <v>82.9</v>
      </c>
      <c r="BR6" s="65">
        <f t="shared" si="7"/>
        <v>81.900000000000006</v>
      </c>
      <c r="BS6" s="65">
        <f t="shared" si="7"/>
        <v>83</v>
      </c>
      <c r="BT6" s="65">
        <f t="shared" si="7"/>
        <v>71.3</v>
      </c>
      <c r="BU6" s="65">
        <f t="shared" si="7"/>
        <v>72.599999999999994</v>
      </c>
      <c r="BV6" s="65">
        <f t="shared" si="7"/>
        <v>73.5</v>
      </c>
      <c r="BW6" s="65">
        <f t="shared" si="7"/>
        <v>74.099999999999994</v>
      </c>
      <c r="BX6" s="65">
        <f t="shared" si="7"/>
        <v>74.400000000000006</v>
      </c>
      <c r="BY6" s="65" t="str">
        <f>IF(BY8="-","【-】","【"&amp;SUBSTITUTE(TEXT(BY8,"#,##0.0"),"-","△")&amp;"】")</f>
        <v>【74.7】</v>
      </c>
      <c r="BZ6" s="66">
        <f>IF(BZ8="-",NA(),BZ8)</f>
        <v>56045</v>
      </c>
      <c r="CA6" s="66">
        <f t="shared" ref="CA6:CI6" si="8">IF(CA8="-",NA(),CA8)</f>
        <v>55557</v>
      </c>
      <c r="CB6" s="66">
        <f t="shared" si="8"/>
        <v>55343</v>
      </c>
      <c r="CC6" s="66">
        <f t="shared" si="8"/>
        <v>57463</v>
      </c>
      <c r="CD6" s="66">
        <f t="shared" si="8"/>
        <v>55956</v>
      </c>
      <c r="CE6" s="66">
        <f t="shared" si="8"/>
        <v>50413</v>
      </c>
      <c r="CF6" s="66">
        <f t="shared" si="8"/>
        <v>50510</v>
      </c>
      <c r="CG6" s="66">
        <f t="shared" si="8"/>
        <v>50958</v>
      </c>
      <c r="CH6" s="66">
        <f t="shared" si="8"/>
        <v>52405</v>
      </c>
      <c r="CI6" s="66">
        <f t="shared" si="8"/>
        <v>53523</v>
      </c>
      <c r="CJ6" s="65" t="str">
        <f>IF(CJ8="-","【-】","【"&amp;SUBSTITUTE(TEXT(CJ8,"#,##0"),"-","△")&amp;"】")</f>
        <v>【53,621】</v>
      </c>
      <c r="CK6" s="66">
        <f>IF(CK8="-",NA(),CK8)</f>
        <v>12985</v>
      </c>
      <c r="CL6" s="66">
        <f t="shared" ref="CL6:CT6" si="9">IF(CL8="-",NA(),CL8)</f>
        <v>13082</v>
      </c>
      <c r="CM6" s="66">
        <f t="shared" si="9"/>
        <v>12820</v>
      </c>
      <c r="CN6" s="66">
        <f t="shared" si="9"/>
        <v>13550</v>
      </c>
      <c r="CO6" s="66">
        <f t="shared" si="9"/>
        <v>13610</v>
      </c>
      <c r="CP6" s="66">
        <f t="shared" si="9"/>
        <v>13096</v>
      </c>
      <c r="CQ6" s="66">
        <f t="shared" si="9"/>
        <v>13552</v>
      </c>
      <c r="CR6" s="66">
        <f t="shared" si="9"/>
        <v>13792</v>
      </c>
      <c r="CS6" s="66">
        <f t="shared" si="9"/>
        <v>14290</v>
      </c>
      <c r="CT6" s="66">
        <f t="shared" si="9"/>
        <v>15111</v>
      </c>
      <c r="CU6" s="65" t="str">
        <f>IF(CU8="-","【-】","【"&amp;SUBSTITUTE(TEXT(CU8,"#,##0"),"-","△")&amp;"】")</f>
        <v>【15,586】</v>
      </c>
      <c r="CV6" s="65">
        <f>IF(CV8="-",NA(),CV8)</f>
        <v>48.2</v>
      </c>
      <c r="CW6" s="65">
        <f t="shared" ref="CW6:DE6" si="10">IF(CW8="-",NA(),CW8)</f>
        <v>51</v>
      </c>
      <c r="CX6" s="65">
        <f t="shared" si="10"/>
        <v>51.5</v>
      </c>
      <c r="CY6" s="65">
        <f t="shared" si="10"/>
        <v>52.1</v>
      </c>
      <c r="CZ6" s="65">
        <f t="shared" si="10"/>
        <v>53.6</v>
      </c>
      <c r="DA6" s="65">
        <f t="shared" si="10"/>
        <v>54.8</v>
      </c>
      <c r="DB6" s="65">
        <f t="shared" si="10"/>
        <v>55.8</v>
      </c>
      <c r="DC6" s="65">
        <f t="shared" si="10"/>
        <v>56.1</v>
      </c>
      <c r="DD6" s="65">
        <f t="shared" si="10"/>
        <v>56</v>
      </c>
      <c r="DE6" s="65">
        <f t="shared" si="10"/>
        <v>56.2</v>
      </c>
      <c r="DF6" s="65" t="str">
        <f>IF(DF8="-","【-】","【"&amp;SUBSTITUTE(TEXT(DF8,"#,##0.0"),"-","△")&amp;"】")</f>
        <v>【54.6】</v>
      </c>
      <c r="DG6" s="65">
        <f>IF(DG8="-",NA(),DG8)</f>
        <v>23.2</v>
      </c>
      <c r="DH6" s="65">
        <f t="shared" ref="DH6:DP6" si="11">IF(DH8="-",NA(),DH8)</f>
        <v>21.3</v>
      </c>
      <c r="DI6" s="65">
        <f t="shared" si="11"/>
        <v>21.3</v>
      </c>
      <c r="DJ6" s="65">
        <f t="shared" si="11"/>
        <v>21.2</v>
      </c>
      <c r="DK6" s="65">
        <f t="shared" si="11"/>
        <v>21.4</v>
      </c>
      <c r="DL6" s="65">
        <f t="shared" si="11"/>
        <v>23.9</v>
      </c>
      <c r="DM6" s="65">
        <f t="shared" si="11"/>
        <v>23.8</v>
      </c>
      <c r="DN6" s="65">
        <f t="shared" si="11"/>
        <v>23.9</v>
      </c>
      <c r="DO6" s="65">
        <f t="shared" si="11"/>
        <v>23.6</v>
      </c>
      <c r="DP6" s="65">
        <f t="shared" si="11"/>
        <v>24.2</v>
      </c>
      <c r="DQ6" s="65" t="str">
        <f>IF(DQ8="-","【-】","【"&amp;SUBSTITUTE(TEXT(DQ8,"#,##0.0"),"-","△")&amp;"】")</f>
        <v>【25.0】</v>
      </c>
      <c r="DR6" s="65">
        <f>IF(DR8="-",NA(),DR8)</f>
        <v>48.4</v>
      </c>
      <c r="DS6" s="65">
        <f t="shared" ref="DS6:EA6" si="12">IF(DS8="-",NA(),DS8)</f>
        <v>51.2</v>
      </c>
      <c r="DT6" s="65">
        <f t="shared" si="12"/>
        <v>53.6</v>
      </c>
      <c r="DU6" s="65">
        <f t="shared" si="12"/>
        <v>56.5</v>
      </c>
      <c r="DV6" s="65">
        <f t="shared" si="12"/>
        <v>59.3</v>
      </c>
      <c r="DW6" s="65">
        <f t="shared" si="12"/>
        <v>50.3</v>
      </c>
      <c r="DX6" s="65">
        <f t="shared" si="12"/>
        <v>49.8</v>
      </c>
      <c r="DY6" s="65">
        <f t="shared" si="12"/>
        <v>50.9</v>
      </c>
      <c r="DZ6" s="65">
        <f t="shared" si="12"/>
        <v>51.9</v>
      </c>
      <c r="EA6" s="65">
        <f t="shared" si="12"/>
        <v>52.9</v>
      </c>
      <c r="EB6" s="65" t="str">
        <f>IF(EB8="-","【-】","【"&amp;SUBSTITUTE(TEXT(EB8,"#,##0.0"),"-","△")&amp;"】")</f>
        <v>【53.5】</v>
      </c>
      <c r="EC6" s="65">
        <f>IF(EC8="-",NA(),EC8)</f>
        <v>94.8</v>
      </c>
      <c r="ED6" s="65">
        <f t="shared" ref="ED6:EL6" si="13">IF(ED8="-",NA(),ED8)</f>
        <v>94.9</v>
      </c>
      <c r="EE6" s="65">
        <f t="shared" si="13"/>
        <v>94.7</v>
      </c>
      <c r="EF6" s="65">
        <f t="shared" si="13"/>
        <v>94.7</v>
      </c>
      <c r="EG6" s="65">
        <f t="shared" si="13"/>
        <v>94.8</v>
      </c>
      <c r="EH6" s="65">
        <f t="shared" si="13"/>
        <v>65.7</v>
      </c>
      <c r="EI6" s="65">
        <f t="shared" si="13"/>
        <v>65</v>
      </c>
      <c r="EJ6" s="65">
        <f t="shared" si="13"/>
        <v>66.8</v>
      </c>
      <c r="EK6" s="65">
        <f t="shared" si="13"/>
        <v>68.2</v>
      </c>
      <c r="EL6" s="65">
        <f t="shared" si="13"/>
        <v>69.400000000000006</v>
      </c>
      <c r="EM6" s="65" t="str">
        <f>IF(EM8="-","【-】","【"&amp;SUBSTITUTE(TEXT(EM8,"#,##0.0"),"-","△")&amp;"】")</f>
        <v>【70.0】</v>
      </c>
      <c r="EN6" s="66">
        <f>IF(EN8="-",NA(),EN8)</f>
        <v>63899859</v>
      </c>
      <c r="EO6" s="66">
        <f t="shared" ref="EO6:EW6" si="14">IF(EO8="-",NA(),EO8)</f>
        <v>63736649</v>
      </c>
      <c r="EP6" s="66">
        <f t="shared" si="14"/>
        <v>62678625</v>
      </c>
      <c r="EQ6" s="66">
        <f t="shared" si="14"/>
        <v>62233136</v>
      </c>
      <c r="ER6" s="66">
        <f t="shared" si="14"/>
        <v>62692431</v>
      </c>
      <c r="ES6" s="66">
        <f t="shared" si="14"/>
        <v>42578034</v>
      </c>
      <c r="ET6" s="66">
        <f t="shared" si="14"/>
        <v>45645830</v>
      </c>
      <c r="EU6" s="66">
        <f t="shared" si="14"/>
        <v>47082778</v>
      </c>
      <c r="EV6" s="66">
        <f t="shared" si="14"/>
        <v>48918364</v>
      </c>
      <c r="EW6" s="66">
        <f t="shared" si="14"/>
        <v>49696718</v>
      </c>
      <c r="EX6" s="66" t="str">
        <f>IF(EX8="-","【-】","【"&amp;SUBSTITUTE(TEXT(EX8,"#,##0"),"-","△")&amp;"】")</f>
        <v>【48,132,898】</v>
      </c>
    </row>
    <row r="7" spans="1:154" s="67" customFormat="1">
      <c r="A7" s="48" t="s">
        <v>162</v>
      </c>
      <c r="B7" s="63">
        <f t="shared" ref="B7:AG7" si="15">B8</f>
        <v>2019</v>
      </c>
      <c r="C7" s="63">
        <f t="shared" si="15"/>
        <v>141305</v>
      </c>
      <c r="D7" s="63">
        <f t="shared" si="15"/>
        <v>46</v>
      </c>
      <c r="E7" s="63">
        <f t="shared" si="15"/>
        <v>6</v>
      </c>
      <c r="F7" s="63">
        <f t="shared" si="15"/>
        <v>0</v>
      </c>
      <c r="G7" s="63">
        <f t="shared" si="15"/>
        <v>3</v>
      </c>
      <c r="H7" s="63"/>
      <c r="I7" s="63"/>
      <c r="J7" s="63"/>
      <c r="K7" s="63" t="str">
        <f t="shared" si="15"/>
        <v>条例全部</v>
      </c>
      <c r="L7" s="63" t="str">
        <f t="shared" si="15"/>
        <v>病院事業</v>
      </c>
      <c r="M7" s="63" t="str">
        <f t="shared" si="15"/>
        <v>一般病院</v>
      </c>
      <c r="N7" s="63" t="str">
        <f>N8</f>
        <v>300床以上～400床未満</v>
      </c>
      <c r="O7" s="63" t="str">
        <f>O8</f>
        <v>学術・研究機関出身</v>
      </c>
      <c r="P7" s="63" t="str">
        <f>P8</f>
        <v>指定管理者(利用料金制)</v>
      </c>
      <c r="Q7" s="64">
        <f t="shared" si="15"/>
        <v>32</v>
      </c>
      <c r="R7" s="63" t="str">
        <f t="shared" si="15"/>
        <v>対象</v>
      </c>
      <c r="S7" s="63" t="str">
        <f t="shared" si="15"/>
        <v>透 I 訓</v>
      </c>
      <c r="T7" s="63" t="str">
        <f t="shared" si="15"/>
        <v>救 臨 災 地 輪</v>
      </c>
      <c r="U7" s="64">
        <f>U8</f>
        <v>1514299</v>
      </c>
      <c r="V7" s="64">
        <f>V8</f>
        <v>35620</v>
      </c>
      <c r="W7" s="63" t="str">
        <f>W8</f>
        <v>非該当</v>
      </c>
      <c r="X7" s="63" t="str">
        <f t="shared" si="15"/>
        <v>７：１</v>
      </c>
      <c r="Y7" s="64">
        <f t="shared" si="15"/>
        <v>376</v>
      </c>
      <c r="Z7" s="64" t="str">
        <f t="shared" si="15"/>
        <v>-</v>
      </c>
      <c r="AA7" s="64" t="str">
        <f t="shared" si="15"/>
        <v>-</v>
      </c>
      <c r="AB7" s="64" t="str">
        <f t="shared" si="15"/>
        <v>-</v>
      </c>
      <c r="AC7" s="64" t="str">
        <f t="shared" si="15"/>
        <v>-</v>
      </c>
      <c r="AD7" s="64">
        <f t="shared" si="15"/>
        <v>376</v>
      </c>
      <c r="AE7" s="64">
        <f t="shared" si="15"/>
        <v>376</v>
      </c>
      <c r="AF7" s="64" t="str">
        <f t="shared" si="15"/>
        <v>-</v>
      </c>
      <c r="AG7" s="64">
        <f t="shared" si="15"/>
        <v>376</v>
      </c>
      <c r="AH7" s="65">
        <f>AH8</f>
        <v>98</v>
      </c>
      <c r="AI7" s="65">
        <f t="shared" ref="AI7:AQ7" si="16">AI8</f>
        <v>95.9</v>
      </c>
      <c r="AJ7" s="65">
        <f t="shared" si="16"/>
        <v>95.4</v>
      </c>
      <c r="AK7" s="65">
        <f t="shared" si="16"/>
        <v>95</v>
      </c>
      <c r="AL7" s="65">
        <f t="shared" si="16"/>
        <v>93.7</v>
      </c>
      <c r="AM7" s="65">
        <f t="shared" si="16"/>
        <v>98</v>
      </c>
      <c r="AN7" s="65">
        <f t="shared" si="16"/>
        <v>97.2</v>
      </c>
      <c r="AO7" s="65">
        <f t="shared" si="16"/>
        <v>97</v>
      </c>
      <c r="AP7" s="65">
        <f t="shared" si="16"/>
        <v>97.8</v>
      </c>
      <c r="AQ7" s="65">
        <f t="shared" si="16"/>
        <v>97</v>
      </c>
      <c r="AR7" s="65"/>
      <c r="AS7" s="65">
        <f>AS8</f>
        <v>98</v>
      </c>
      <c r="AT7" s="65">
        <f t="shared" ref="AT7:BB7" si="17">AT8</f>
        <v>95.6</v>
      </c>
      <c r="AU7" s="65">
        <f t="shared" si="17"/>
        <v>95.1</v>
      </c>
      <c r="AV7" s="65">
        <f t="shared" si="17"/>
        <v>94.7</v>
      </c>
      <c r="AW7" s="65">
        <f t="shared" si="17"/>
        <v>93.6</v>
      </c>
      <c r="AX7" s="65">
        <f t="shared" si="17"/>
        <v>91.1</v>
      </c>
      <c r="AY7" s="65">
        <f t="shared" si="17"/>
        <v>90.1</v>
      </c>
      <c r="AZ7" s="65">
        <f t="shared" si="17"/>
        <v>89.6</v>
      </c>
      <c r="BA7" s="65">
        <f t="shared" si="17"/>
        <v>89.7</v>
      </c>
      <c r="BB7" s="65">
        <f t="shared" si="17"/>
        <v>89.3</v>
      </c>
      <c r="BC7" s="65"/>
      <c r="BD7" s="65">
        <f>BD8</f>
        <v>38.6</v>
      </c>
      <c r="BE7" s="65">
        <f t="shared" ref="BE7:BM7" si="18">BE8</f>
        <v>38</v>
      </c>
      <c r="BF7" s="65">
        <f t="shared" si="18"/>
        <v>57.6</v>
      </c>
      <c r="BG7" s="65">
        <f t="shared" si="18"/>
        <v>56.2</v>
      </c>
      <c r="BH7" s="65">
        <f t="shared" si="18"/>
        <v>43.3</v>
      </c>
      <c r="BI7" s="65">
        <f t="shared" si="18"/>
        <v>73.099999999999994</v>
      </c>
      <c r="BJ7" s="65">
        <f t="shared" si="18"/>
        <v>76.3</v>
      </c>
      <c r="BK7" s="65">
        <f t="shared" si="18"/>
        <v>80.7</v>
      </c>
      <c r="BL7" s="65">
        <f t="shared" si="18"/>
        <v>75.900000000000006</v>
      </c>
      <c r="BM7" s="65">
        <f t="shared" si="18"/>
        <v>75.099999999999994</v>
      </c>
      <c r="BN7" s="65"/>
      <c r="BO7" s="65">
        <f>BO8</f>
        <v>81</v>
      </c>
      <c r="BP7" s="65">
        <f t="shared" ref="BP7:BX7" si="19">BP8</f>
        <v>79.2</v>
      </c>
      <c r="BQ7" s="65">
        <f t="shared" si="19"/>
        <v>82.9</v>
      </c>
      <c r="BR7" s="65">
        <f t="shared" si="19"/>
        <v>81.900000000000006</v>
      </c>
      <c r="BS7" s="65">
        <f t="shared" si="19"/>
        <v>83</v>
      </c>
      <c r="BT7" s="65">
        <f t="shared" si="19"/>
        <v>71.3</v>
      </c>
      <c r="BU7" s="65">
        <f t="shared" si="19"/>
        <v>72.599999999999994</v>
      </c>
      <c r="BV7" s="65">
        <f t="shared" si="19"/>
        <v>73.5</v>
      </c>
      <c r="BW7" s="65">
        <f t="shared" si="19"/>
        <v>74.099999999999994</v>
      </c>
      <c r="BX7" s="65">
        <f t="shared" si="19"/>
        <v>74.400000000000006</v>
      </c>
      <c r="BY7" s="65"/>
      <c r="BZ7" s="66">
        <f>BZ8</f>
        <v>56045</v>
      </c>
      <c r="CA7" s="66">
        <f t="shared" ref="CA7:CI7" si="20">CA8</f>
        <v>55557</v>
      </c>
      <c r="CB7" s="66">
        <f t="shared" si="20"/>
        <v>55343</v>
      </c>
      <c r="CC7" s="66">
        <f t="shared" si="20"/>
        <v>57463</v>
      </c>
      <c r="CD7" s="66">
        <f t="shared" si="20"/>
        <v>55956</v>
      </c>
      <c r="CE7" s="66">
        <f t="shared" si="20"/>
        <v>50413</v>
      </c>
      <c r="CF7" s="66">
        <f t="shared" si="20"/>
        <v>50510</v>
      </c>
      <c r="CG7" s="66">
        <f t="shared" si="20"/>
        <v>50958</v>
      </c>
      <c r="CH7" s="66">
        <f t="shared" si="20"/>
        <v>52405</v>
      </c>
      <c r="CI7" s="66">
        <f t="shared" si="20"/>
        <v>53523</v>
      </c>
      <c r="CJ7" s="65"/>
      <c r="CK7" s="66">
        <f>CK8</f>
        <v>12985</v>
      </c>
      <c r="CL7" s="66">
        <f t="shared" ref="CL7:CT7" si="21">CL8</f>
        <v>13082</v>
      </c>
      <c r="CM7" s="66">
        <f t="shared" si="21"/>
        <v>12820</v>
      </c>
      <c r="CN7" s="66">
        <f t="shared" si="21"/>
        <v>13550</v>
      </c>
      <c r="CO7" s="66">
        <f t="shared" si="21"/>
        <v>13610</v>
      </c>
      <c r="CP7" s="66">
        <f t="shared" si="21"/>
        <v>13096</v>
      </c>
      <c r="CQ7" s="66">
        <f t="shared" si="21"/>
        <v>13552</v>
      </c>
      <c r="CR7" s="66">
        <f t="shared" si="21"/>
        <v>13792</v>
      </c>
      <c r="CS7" s="66">
        <f t="shared" si="21"/>
        <v>14290</v>
      </c>
      <c r="CT7" s="66">
        <f t="shared" si="21"/>
        <v>15111</v>
      </c>
      <c r="CU7" s="65"/>
      <c r="CV7" s="65">
        <f>CV8</f>
        <v>48.2</v>
      </c>
      <c r="CW7" s="65">
        <f t="shared" ref="CW7:DE7" si="22">CW8</f>
        <v>51</v>
      </c>
      <c r="CX7" s="65">
        <f t="shared" si="22"/>
        <v>51.5</v>
      </c>
      <c r="CY7" s="65">
        <f t="shared" si="22"/>
        <v>52.1</v>
      </c>
      <c r="CZ7" s="65">
        <f t="shared" si="22"/>
        <v>53.6</v>
      </c>
      <c r="DA7" s="65">
        <f t="shared" si="22"/>
        <v>54.8</v>
      </c>
      <c r="DB7" s="65">
        <f t="shared" si="22"/>
        <v>55.8</v>
      </c>
      <c r="DC7" s="65">
        <f t="shared" si="22"/>
        <v>56.1</v>
      </c>
      <c r="DD7" s="65">
        <f t="shared" si="22"/>
        <v>56</v>
      </c>
      <c r="DE7" s="65">
        <f t="shared" si="22"/>
        <v>56.2</v>
      </c>
      <c r="DF7" s="65"/>
      <c r="DG7" s="65">
        <f>DG8</f>
        <v>23.2</v>
      </c>
      <c r="DH7" s="65">
        <f t="shared" ref="DH7:DP7" si="23">DH8</f>
        <v>21.3</v>
      </c>
      <c r="DI7" s="65">
        <f t="shared" si="23"/>
        <v>21.3</v>
      </c>
      <c r="DJ7" s="65">
        <f t="shared" si="23"/>
        <v>21.2</v>
      </c>
      <c r="DK7" s="65">
        <f t="shared" si="23"/>
        <v>21.4</v>
      </c>
      <c r="DL7" s="65">
        <f t="shared" si="23"/>
        <v>23.9</v>
      </c>
      <c r="DM7" s="65">
        <f t="shared" si="23"/>
        <v>23.8</v>
      </c>
      <c r="DN7" s="65">
        <f t="shared" si="23"/>
        <v>23.9</v>
      </c>
      <c r="DO7" s="65">
        <f t="shared" si="23"/>
        <v>23.6</v>
      </c>
      <c r="DP7" s="65">
        <f t="shared" si="23"/>
        <v>24.2</v>
      </c>
      <c r="DQ7" s="65"/>
      <c r="DR7" s="65">
        <f>DR8</f>
        <v>48.4</v>
      </c>
      <c r="DS7" s="65">
        <f t="shared" ref="DS7:EA7" si="24">DS8</f>
        <v>51.2</v>
      </c>
      <c r="DT7" s="65">
        <f t="shared" si="24"/>
        <v>53.6</v>
      </c>
      <c r="DU7" s="65">
        <f t="shared" si="24"/>
        <v>56.5</v>
      </c>
      <c r="DV7" s="65">
        <f t="shared" si="24"/>
        <v>59.3</v>
      </c>
      <c r="DW7" s="65">
        <f t="shared" si="24"/>
        <v>50.3</v>
      </c>
      <c r="DX7" s="65">
        <f t="shared" si="24"/>
        <v>49.8</v>
      </c>
      <c r="DY7" s="65">
        <f t="shared" si="24"/>
        <v>50.9</v>
      </c>
      <c r="DZ7" s="65">
        <f t="shared" si="24"/>
        <v>51.9</v>
      </c>
      <c r="EA7" s="65">
        <f t="shared" si="24"/>
        <v>52.9</v>
      </c>
      <c r="EB7" s="65"/>
      <c r="EC7" s="65">
        <f>EC8</f>
        <v>94.8</v>
      </c>
      <c r="ED7" s="65">
        <f t="shared" ref="ED7:EL7" si="25">ED8</f>
        <v>94.9</v>
      </c>
      <c r="EE7" s="65">
        <f t="shared" si="25"/>
        <v>94.7</v>
      </c>
      <c r="EF7" s="65">
        <f t="shared" si="25"/>
        <v>94.7</v>
      </c>
      <c r="EG7" s="65">
        <f t="shared" si="25"/>
        <v>94.8</v>
      </c>
      <c r="EH7" s="65">
        <f t="shared" si="25"/>
        <v>65.7</v>
      </c>
      <c r="EI7" s="65">
        <f t="shared" si="25"/>
        <v>65</v>
      </c>
      <c r="EJ7" s="65">
        <f t="shared" si="25"/>
        <v>66.8</v>
      </c>
      <c r="EK7" s="65">
        <f t="shared" si="25"/>
        <v>68.2</v>
      </c>
      <c r="EL7" s="65">
        <f t="shared" si="25"/>
        <v>69.400000000000006</v>
      </c>
      <c r="EM7" s="65"/>
      <c r="EN7" s="66">
        <f>EN8</f>
        <v>63899859</v>
      </c>
      <c r="EO7" s="66">
        <f t="shared" ref="EO7:EW7" si="26">EO8</f>
        <v>63736649</v>
      </c>
      <c r="EP7" s="66">
        <f t="shared" si="26"/>
        <v>62678625</v>
      </c>
      <c r="EQ7" s="66">
        <f t="shared" si="26"/>
        <v>62233136</v>
      </c>
      <c r="ER7" s="66">
        <f t="shared" si="26"/>
        <v>62692431</v>
      </c>
      <c r="ES7" s="66">
        <f t="shared" si="26"/>
        <v>42578034</v>
      </c>
      <c r="ET7" s="66">
        <f t="shared" si="26"/>
        <v>45645830</v>
      </c>
      <c r="EU7" s="66">
        <f t="shared" si="26"/>
        <v>47082778</v>
      </c>
      <c r="EV7" s="66">
        <f t="shared" si="26"/>
        <v>48918364</v>
      </c>
      <c r="EW7" s="66">
        <f t="shared" si="26"/>
        <v>49696718</v>
      </c>
      <c r="EX7" s="66"/>
    </row>
    <row r="8" spans="1:154" s="67" customFormat="1">
      <c r="A8" s="48"/>
      <c r="B8" s="68">
        <v>2019</v>
      </c>
      <c r="C8" s="68">
        <v>141305</v>
      </c>
      <c r="D8" s="68">
        <v>46</v>
      </c>
      <c r="E8" s="68">
        <v>6</v>
      </c>
      <c r="F8" s="68">
        <v>0</v>
      </c>
      <c r="G8" s="68">
        <v>3</v>
      </c>
      <c r="H8" s="68" t="s">
        <v>163</v>
      </c>
      <c r="I8" s="68" t="s">
        <v>164</v>
      </c>
      <c r="J8" s="68" t="s">
        <v>165</v>
      </c>
      <c r="K8" s="68" t="s">
        <v>166</v>
      </c>
      <c r="L8" s="68" t="s">
        <v>167</v>
      </c>
      <c r="M8" s="68" t="s">
        <v>168</v>
      </c>
      <c r="N8" s="68" t="s">
        <v>169</v>
      </c>
      <c r="O8" s="68" t="s">
        <v>170</v>
      </c>
      <c r="P8" s="68" t="s">
        <v>171</v>
      </c>
      <c r="Q8" s="69">
        <v>32</v>
      </c>
      <c r="R8" s="68" t="s">
        <v>172</v>
      </c>
      <c r="S8" s="68" t="s">
        <v>173</v>
      </c>
      <c r="T8" s="68" t="s">
        <v>174</v>
      </c>
      <c r="U8" s="69">
        <v>1514299</v>
      </c>
      <c r="V8" s="69">
        <v>35620</v>
      </c>
      <c r="W8" s="68" t="s">
        <v>175</v>
      </c>
      <c r="X8" s="70" t="s">
        <v>176</v>
      </c>
      <c r="Y8" s="69">
        <v>376</v>
      </c>
      <c r="Z8" s="69" t="s">
        <v>38</v>
      </c>
      <c r="AA8" s="69" t="s">
        <v>38</v>
      </c>
      <c r="AB8" s="69" t="s">
        <v>38</v>
      </c>
      <c r="AC8" s="69" t="s">
        <v>38</v>
      </c>
      <c r="AD8" s="69">
        <v>376</v>
      </c>
      <c r="AE8" s="69">
        <v>376</v>
      </c>
      <c r="AF8" s="69" t="s">
        <v>38</v>
      </c>
      <c r="AG8" s="69">
        <v>376</v>
      </c>
      <c r="AH8" s="71">
        <v>98</v>
      </c>
      <c r="AI8" s="71">
        <v>95.9</v>
      </c>
      <c r="AJ8" s="71">
        <v>95.4</v>
      </c>
      <c r="AK8" s="71">
        <v>95</v>
      </c>
      <c r="AL8" s="71">
        <v>93.7</v>
      </c>
      <c r="AM8" s="71">
        <v>98</v>
      </c>
      <c r="AN8" s="71">
        <v>97.2</v>
      </c>
      <c r="AO8" s="71">
        <v>97</v>
      </c>
      <c r="AP8" s="71">
        <v>97.8</v>
      </c>
      <c r="AQ8" s="71">
        <v>97</v>
      </c>
      <c r="AR8" s="71">
        <v>98.2</v>
      </c>
      <c r="AS8" s="71">
        <v>98</v>
      </c>
      <c r="AT8" s="71">
        <v>95.6</v>
      </c>
      <c r="AU8" s="71">
        <v>95.1</v>
      </c>
      <c r="AV8" s="71">
        <v>94.7</v>
      </c>
      <c r="AW8" s="71">
        <v>93.6</v>
      </c>
      <c r="AX8" s="71">
        <v>91.1</v>
      </c>
      <c r="AY8" s="71">
        <v>90.1</v>
      </c>
      <c r="AZ8" s="71">
        <v>89.6</v>
      </c>
      <c r="BA8" s="71">
        <v>89.7</v>
      </c>
      <c r="BB8" s="71">
        <v>89.3</v>
      </c>
      <c r="BC8" s="71">
        <v>89.5</v>
      </c>
      <c r="BD8" s="72">
        <v>38.6</v>
      </c>
      <c r="BE8" s="72">
        <v>38</v>
      </c>
      <c r="BF8" s="72">
        <v>57.6</v>
      </c>
      <c r="BG8" s="72">
        <v>56.2</v>
      </c>
      <c r="BH8" s="72">
        <v>43.3</v>
      </c>
      <c r="BI8" s="72">
        <v>73.099999999999994</v>
      </c>
      <c r="BJ8" s="72">
        <v>76.3</v>
      </c>
      <c r="BK8" s="72">
        <v>80.7</v>
      </c>
      <c r="BL8" s="72">
        <v>75.900000000000006</v>
      </c>
      <c r="BM8" s="72">
        <v>75.099999999999994</v>
      </c>
      <c r="BN8" s="72">
        <v>59.6</v>
      </c>
      <c r="BO8" s="71">
        <v>81</v>
      </c>
      <c r="BP8" s="71">
        <v>79.2</v>
      </c>
      <c r="BQ8" s="71">
        <v>82.9</v>
      </c>
      <c r="BR8" s="71">
        <v>81.900000000000006</v>
      </c>
      <c r="BS8" s="71">
        <v>83</v>
      </c>
      <c r="BT8" s="71">
        <v>71.3</v>
      </c>
      <c r="BU8" s="71">
        <v>72.599999999999994</v>
      </c>
      <c r="BV8" s="71">
        <v>73.5</v>
      </c>
      <c r="BW8" s="71">
        <v>74.099999999999994</v>
      </c>
      <c r="BX8" s="71">
        <v>74.400000000000006</v>
      </c>
      <c r="BY8" s="71">
        <v>74.7</v>
      </c>
      <c r="BZ8" s="72">
        <v>56045</v>
      </c>
      <c r="CA8" s="72">
        <v>55557</v>
      </c>
      <c r="CB8" s="72">
        <v>55343</v>
      </c>
      <c r="CC8" s="72">
        <v>57463</v>
      </c>
      <c r="CD8" s="72">
        <v>55956</v>
      </c>
      <c r="CE8" s="72">
        <v>50413</v>
      </c>
      <c r="CF8" s="72">
        <v>50510</v>
      </c>
      <c r="CG8" s="72">
        <v>50958</v>
      </c>
      <c r="CH8" s="72">
        <v>52405</v>
      </c>
      <c r="CI8" s="72">
        <v>53523</v>
      </c>
      <c r="CJ8" s="71">
        <v>53621</v>
      </c>
      <c r="CK8" s="72">
        <v>12985</v>
      </c>
      <c r="CL8" s="72">
        <v>13082</v>
      </c>
      <c r="CM8" s="72">
        <v>12820</v>
      </c>
      <c r="CN8" s="72">
        <v>13550</v>
      </c>
      <c r="CO8" s="72">
        <v>13610</v>
      </c>
      <c r="CP8" s="72">
        <v>13096</v>
      </c>
      <c r="CQ8" s="72">
        <v>13552</v>
      </c>
      <c r="CR8" s="72">
        <v>13792</v>
      </c>
      <c r="CS8" s="72">
        <v>14290</v>
      </c>
      <c r="CT8" s="72">
        <v>15111</v>
      </c>
      <c r="CU8" s="71">
        <v>15586</v>
      </c>
      <c r="CV8" s="72">
        <v>48.2</v>
      </c>
      <c r="CW8" s="72">
        <v>51</v>
      </c>
      <c r="CX8" s="72">
        <v>51.5</v>
      </c>
      <c r="CY8" s="72">
        <v>52.1</v>
      </c>
      <c r="CZ8" s="72">
        <v>53.6</v>
      </c>
      <c r="DA8" s="72">
        <v>54.8</v>
      </c>
      <c r="DB8" s="72">
        <v>55.8</v>
      </c>
      <c r="DC8" s="72">
        <v>56.1</v>
      </c>
      <c r="DD8" s="72">
        <v>56</v>
      </c>
      <c r="DE8" s="72">
        <v>56.2</v>
      </c>
      <c r="DF8" s="72">
        <v>54.6</v>
      </c>
      <c r="DG8" s="72">
        <v>23.2</v>
      </c>
      <c r="DH8" s="72">
        <v>21.3</v>
      </c>
      <c r="DI8" s="72">
        <v>21.3</v>
      </c>
      <c r="DJ8" s="72">
        <v>21.2</v>
      </c>
      <c r="DK8" s="72">
        <v>21.4</v>
      </c>
      <c r="DL8" s="72">
        <v>23.9</v>
      </c>
      <c r="DM8" s="72">
        <v>23.8</v>
      </c>
      <c r="DN8" s="72">
        <v>23.9</v>
      </c>
      <c r="DO8" s="72">
        <v>23.6</v>
      </c>
      <c r="DP8" s="72">
        <v>24.2</v>
      </c>
      <c r="DQ8" s="72">
        <v>25</v>
      </c>
      <c r="DR8" s="71">
        <v>48.4</v>
      </c>
      <c r="DS8" s="71">
        <v>51.2</v>
      </c>
      <c r="DT8" s="71">
        <v>53.6</v>
      </c>
      <c r="DU8" s="71">
        <v>56.5</v>
      </c>
      <c r="DV8" s="71">
        <v>59.3</v>
      </c>
      <c r="DW8" s="71">
        <v>50.3</v>
      </c>
      <c r="DX8" s="71">
        <v>49.8</v>
      </c>
      <c r="DY8" s="71">
        <v>50.9</v>
      </c>
      <c r="DZ8" s="71">
        <v>51.9</v>
      </c>
      <c r="EA8" s="71">
        <v>52.9</v>
      </c>
      <c r="EB8" s="71">
        <v>53.5</v>
      </c>
      <c r="EC8" s="71">
        <v>94.8</v>
      </c>
      <c r="ED8" s="71">
        <v>94.9</v>
      </c>
      <c r="EE8" s="71">
        <v>94.7</v>
      </c>
      <c r="EF8" s="71">
        <v>94.7</v>
      </c>
      <c r="EG8" s="71">
        <v>94.8</v>
      </c>
      <c r="EH8" s="71">
        <v>65.7</v>
      </c>
      <c r="EI8" s="71">
        <v>65</v>
      </c>
      <c r="EJ8" s="71">
        <v>66.8</v>
      </c>
      <c r="EK8" s="71">
        <v>68.2</v>
      </c>
      <c r="EL8" s="71">
        <v>69.400000000000006</v>
      </c>
      <c r="EM8" s="71">
        <v>70</v>
      </c>
      <c r="EN8" s="72">
        <v>63899859</v>
      </c>
      <c r="EO8" s="72">
        <v>63736649</v>
      </c>
      <c r="EP8" s="72">
        <v>62678625</v>
      </c>
      <c r="EQ8" s="72">
        <v>62233136</v>
      </c>
      <c r="ER8" s="72">
        <v>62692431</v>
      </c>
      <c r="ES8" s="72">
        <v>42578034</v>
      </c>
      <c r="ET8" s="72">
        <v>45645830</v>
      </c>
      <c r="EU8" s="72">
        <v>47082778</v>
      </c>
      <c r="EV8" s="72">
        <v>48918364</v>
      </c>
      <c r="EW8" s="72">
        <v>49696718</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177</v>
      </c>
      <c r="C10" s="77" t="s">
        <v>178</v>
      </c>
      <c r="D10" s="77" t="s">
        <v>179</v>
      </c>
      <c r="E10" s="77" t="s">
        <v>180</v>
      </c>
      <c r="F10" s="77" t="s">
        <v>181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2021-02-24T08:47:35Z</cp:lastPrinted>
  <dcterms:created xsi:type="dcterms:W3CDTF">2020-12-15T03:52:36Z</dcterms:created>
  <dcterms:modified xsi:type="dcterms:W3CDTF">2021-02-24T08:47:39Z</dcterms:modified>
  <cp:category/>
</cp:coreProperties>
</file>