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ommon\R5年度\04_管理\05_選挙人名簿\01_定時登録\01_6月定時\05HP更新\"/>
    </mc:Choice>
  </mc:AlternateContent>
  <bookViews>
    <workbookView xWindow="0" yWindow="0" windowWidth="23040" windowHeight="9168" firstSheet="1" activeTab="3"/>
  </bookViews>
  <sheets>
    <sheet name="概要（R5.3比）" sheetId="6" r:id="rId1"/>
    <sheet name="市区町村別登録者数" sheetId="7" r:id="rId2"/>
    <sheet name="衆議院議員小選挙区別登録者数" sheetId="8" r:id="rId3"/>
    <sheet name="概要(R4.6比)" sheetId="15" r:id="rId4"/>
    <sheet name="在外登録者数" sheetId="5" r:id="rId5"/>
  </sheets>
  <externalReferences>
    <externalReference r:id="rId6"/>
  </externalReferences>
  <definedNames>
    <definedName name="_xlnm.Print_Area" localSheetId="3">'概要(R4.6比)'!$A$1:$P$44</definedName>
    <definedName name="_xlnm.Print_Area" localSheetId="0">'概要（R5.3比）'!$A$1:$O$50</definedName>
    <definedName name="_xlnm.Print_Area" localSheetId="4">在外登録者数!$A$1:$M$86</definedName>
    <definedName name="_xlnm.Print_Area" localSheetId="1">市区町村別登録者数!$A$1:$M$82</definedName>
    <definedName name="_xlnm.Print_Area" localSheetId="2">衆議院議員小選挙区別登録者数!$A$1:$M$122</definedName>
    <definedName name="_xlnm.Print_Titles" localSheetId="4">在外登録者数!$1:$4</definedName>
    <definedName name="_xlnm.Print_Titles" localSheetId="1">市区町村別登録者数!$1:$4</definedName>
    <definedName name="_xlnm.Print_Titles" localSheetId="2">衆議院議員小選挙区別登録者数!$1:$4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4" i="7" l="1"/>
  <c r="L74" i="7" s="1"/>
  <c r="E74" i="7"/>
  <c r="C74" i="7"/>
  <c r="B74" i="7"/>
  <c r="F73" i="7"/>
  <c r="E73" i="7"/>
  <c r="K73" i="7" s="1"/>
  <c r="C73" i="7"/>
  <c r="B73" i="7"/>
  <c r="F72" i="7"/>
  <c r="L72" i="7" s="1"/>
  <c r="E72" i="7"/>
  <c r="K72" i="7" s="1"/>
  <c r="C72" i="7"/>
  <c r="B72" i="7"/>
  <c r="F71" i="7"/>
  <c r="E71" i="7"/>
  <c r="K71" i="7" s="1"/>
  <c r="C71" i="7"/>
  <c r="B71" i="7"/>
  <c r="F70" i="7"/>
  <c r="L70" i="7" s="1"/>
  <c r="E70" i="7"/>
  <c r="K70" i="7" s="1"/>
  <c r="C70" i="7"/>
  <c r="B70" i="7"/>
  <c r="D71" i="7" l="1"/>
  <c r="I72" i="7"/>
  <c r="G70" i="7"/>
  <c r="M70" i="7" s="1"/>
  <c r="I71" i="7"/>
  <c r="I73" i="7"/>
  <c r="I70" i="7"/>
  <c r="I74" i="7"/>
  <c r="G72" i="7"/>
  <c r="M72" i="7" s="1"/>
  <c r="D73" i="7"/>
  <c r="K74" i="7"/>
  <c r="H72" i="7"/>
  <c r="D72" i="7"/>
  <c r="L73" i="7"/>
  <c r="G73" i="7"/>
  <c r="M73" i="7" s="1"/>
  <c r="H70" i="7"/>
  <c r="D70" i="7"/>
  <c r="L71" i="7"/>
  <c r="G71" i="7"/>
  <c r="M71" i="7" s="1"/>
  <c r="H74" i="7"/>
  <c r="H71" i="7"/>
  <c r="H73" i="7"/>
  <c r="J72" i="7" l="1"/>
  <c r="J70" i="7"/>
  <c r="J71" i="7"/>
  <c r="G74" i="7"/>
  <c r="M74" i="7" s="1"/>
  <c r="D74" i="7"/>
  <c r="J73" i="7"/>
  <c r="J74" i="7" l="1"/>
</calcChain>
</file>

<file path=xl/sharedStrings.xml><?xml version="1.0" encoding="utf-8"?>
<sst xmlns="http://schemas.openxmlformats.org/spreadsheetml/2006/main" count="552" uniqueCount="303">
  <si>
    <t>開成町</t>
  </si>
  <si>
    <t>大井町</t>
  </si>
  <si>
    <t>二宮町</t>
  </si>
  <si>
    <t>海老名市</t>
  </si>
  <si>
    <t>茅ヶ崎市</t>
  </si>
  <si>
    <t>藤沢市</t>
  </si>
  <si>
    <t>横須賀市</t>
  </si>
  <si>
    <t>川崎市多摩区</t>
  </si>
  <si>
    <t>横浜市戸塚区</t>
  </si>
  <si>
    <t>横浜市都筑区</t>
  </si>
  <si>
    <t>横浜市青葉区</t>
  </si>
  <si>
    <t>横浜市港北区</t>
  </si>
  <si>
    <t>横浜市金沢区</t>
  </si>
  <si>
    <t>横浜市磯子区</t>
  </si>
  <si>
    <t>横浜市旭区</t>
  </si>
  <si>
    <t>横浜市神奈川区</t>
  </si>
  <si>
    <t>横浜市鶴見区</t>
  </si>
  <si>
    <t>増減率</t>
  </si>
  <si>
    <t>増減数</t>
  </si>
  <si>
    <t>和田、臼井    電話045-210-3179</t>
    <rPh sb="0" eb="2">
      <t>ワダ</t>
    </rPh>
    <rPh sb="3" eb="5">
      <t>ウスイ</t>
    </rPh>
    <phoneticPr fontId="3"/>
  </si>
  <si>
    <t>神奈川県選挙管理委員会　</t>
    <phoneticPr fontId="3"/>
  </si>
  <si>
    <t>問合せ先</t>
    <rPh sb="0" eb="2">
      <t>トイアワ</t>
    </rPh>
    <rPh sb="3" eb="4">
      <t>サキ</t>
    </rPh>
    <phoneticPr fontId="3"/>
  </si>
  <si>
    <t xml:space="preserve">（R5.3.1現在)  </t>
    <rPh sb="7" eb="9">
      <t>ゲンザイ</t>
    </rPh>
    <phoneticPr fontId="3"/>
  </si>
  <si>
    <t xml:space="preserve"> （R5.6.1現在)  </t>
    <rPh sb="8" eb="10">
      <t>ゲンザイ</t>
    </rPh>
    <phoneticPr fontId="3"/>
  </si>
  <si>
    <t>(</t>
  </si>
  <si>
    <t>（５位）</t>
    <phoneticPr fontId="3"/>
  </si>
  <si>
    <t>増減率</t>
    <rPh sb="0" eb="3">
      <t>ゾウゲンリツ</t>
    </rPh>
    <phoneticPr fontId="3"/>
  </si>
  <si>
    <t>増減数</t>
    <rPh sb="0" eb="2">
      <t>ゾウゲン</t>
    </rPh>
    <rPh sb="2" eb="3">
      <t>スウ</t>
    </rPh>
    <phoneticPr fontId="3"/>
  </si>
  <si>
    <t>前回集計分</t>
    <rPh sb="0" eb="2">
      <t>ゼンカイ</t>
    </rPh>
    <rPh sb="2" eb="4">
      <t>シュウケイ</t>
    </rPh>
    <rPh sb="4" eb="5">
      <t>ブン</t>
    </rPh>
    <phoneticPr fontId="3"/>
  </si>
  <si>
    <t xml:space="preserve">今回集計分  </t>
    <rPh sb="0" eb="2">
      <t>コンカイ</t>
    </rPh>
    <rPh sb="2" eb="4">
      <t>シュウケイ</t>
    </rPh>
    <rPh sb="4" eb="5">
      <t>ブン</t>
    </rPh>
    <phoneticPr fontId="3"/>
  </si>
  <si>
    <t>（４位）</t>
  </si>
  <si>
    <t>在外選挙人名簿登録者総数</t>
    <rPh sb="0" eb="2">
      <t>ザイガイ</t>
    </rPh>
    <rPh sb="2" eb="5">
      <t>センキョニン</t>
    </rPh>
    <rPh sb="5" eb="7">
      <t>メイボ</t>
    </rPh>
    <rPh sb="7" eb="9">
      <t>トウロク</t>
    </rPh>
    <rPh sb="9" eb="12">
      <t>シャスウ</t>
    </rPh>
    <phoneticPr fontId="3"/>
  </si>
  <si>
    <t>（３位）</t>
  </si>
  <si>
    <t>（参考）</t>
    <rPh sb="1" eb="3">
      <t>サンコウ</t>
    </rPh>
    <phoneticPr fontId="3"/>
  </si>
  <si>
    <t>（２位）</t>
  </si>
  <si>
    <t>（１位）</t>
  </si>
  <si>
    <t>＊ 他の都道府県との比較は、現時点ではデータがないため不明である。</t>
    <phoneticPr fontId="3"/>
  </si>
  <si>
    <t>４  増加率の高い市区町村</t>
  </si>
  <si>
    <t>＊ 小数点以下は切り捨てた。</t>
    <phoneticPr fontId="3"/>
  </si>
  <si>
    <t>（注）</t>
  </si>
  <si>
    <t>(8)</t>
    <phoneticPr fontId="3"/>
  </si>
  <si>
    <t xml:space="preserve">  参議院</t>
    <phoneticPr fontId="3"/>
  </si>
  <si>
    <t>(1)</t>
  </si>
  <si>
    <t>　 　  20区</t>
    <phoneticPr fontId="3"/>
  </si>
  <si>
    <t>（３位）</t>
    <phoneticPr fontId="3"/>
  </si>
  <si>
    <t xml:space="preserve">  　　 19区</t>
    <phoneticPr fontId="3"/>
  </si>
  <si>
    <t>(1)</t>
    <phoneticPr fontId="3"/>
  </si>
  <si>
    <t>　 　  18区</t>
    <phoneticPr fontId="3"/>
  </si>
  <si>
    <t>　 　  17区</t>
    <phoneticPr fontId="3"/>
  </si>
  <si>
    <t>３  増加数の多い市区町村</t>
  </si>
  <si>
    <t xml:space="preserve">  　　 16区</t>
    <phoneticPr fontId="3"/>
  </si>
  <si>
    <t>　  　 15区</t>
    <phoneticPr fontId="3"/>
  </si>
  <si>
    <t xml:space="preserve"> 　　  14区</t>
    <phoneticPr fontId="3"/>
  </si>
  <si>
    <t>（５位）</t>
  </si>
  <si>
    <t>　  　 13区</t>
    <phoneticPr fontId="3"/>
  </si>
  <si>
    <t xml:space="preserve">  　 　12区</t>
    <phoneticPr fontId="3"/>
  </si>
  <si>
    <t>　 　  11区</t>
    <phoneticPr fontId="3"/>
  </si>
  <si>
    <t xml:space="preserve">  　 　10区</t>
    <phoneticPr fontId="3"/>
  </si>
  <si>
    <t>　 　 　9区</t>
    <phoneticPr fontId="3"/>
  </si>
  <si>
    <t>２  登録者数の多い市区町村</t>
  </si>
  <si>
    <t>　  　　8区</t>
    <phoneticPr fontId="3"/>
  </si>
  <si>
    <t xml:space="preserve"> 　 　　7区</t>
    <phoneticPr fontId="3"/>
  </si>
  <si>
    <t xml:space="preserve">      　6区</t>
    <phoneticPr fontId="3"/>
  </si>
  <si>
    <t>　  　　5区</t>
    <phoneticPr fontId="3"/>
  </si>
  <si>
    <t xml:space="preserve"> 　 　　4区</t>
    <phoneticPr fontId="3"/>
  </si>
  <si>
    <t>前    回</t>
  </si>
  <si>
    <t>今    回</t>
  </si>
  <si>
    <t>　    　3区</t>
    <phoneticPr fontId="3"/>
  </si>
  <si>
    <t>１  登録者総数</t>
  </si>
  <si>
    <t xml:space="preserve"> 　 　  2区</t>
    <phoneticPr fontId="3"/>
  </si>
  <si>
    <t xml:space="preserve"> 衆議院      1区</t>
    <phoneticPr fontId="3"/>
  </si>
  <si>
    <t xml:space="preserve">   増  減</t>
  </si>
  <si>
    <t xml:space="preserve">   前   回</t>
  </si>
  <si>
    <t xml:space="preserve">   今   回</t>
  </si>
  <si>
    <t>定数</t>
  </si>
  <si>
    <t>６  議員一人当りの登録者数</t>
  </si>
  <si>
    <t>令和５年６月１日現在の定時登録における選挙人名簿登録者数を以下のとおり取りまとめましたのでお知らせします。</t>
    <rPh sb="0" eb="2">
      <t>レイワ</t>
    </rPh>
    <phoneticPr fontId="3"/>
  </si>
  <si>
    <t xml:space="preserve">（令和５年３月と対比） </t>
    <rPh sb="1" eb="3">
      <t>レイワ</t>
    </rPh>
    <phoneticPr fontId="13"/>
  </si>
  <si>
    <t>選挙人名簿定時登録の概要</t>
  </si>
  <si>
    <t>参考資料</t>
    <rPh sb="0" eb="2">
      <t>サンコウ</t>
    </rPh>
    <phoneticPr fontId="3"/>
  </si>
  <si>
    <t>減少率</t>
  </si>
  <si>
    <t>減少数</t>
  </si>
  <si>
    <t>令和５年６月2日</t>
    <rPh sb="0" eb="2">
      <t>レイワ</t>
    </rPh>
    <phoneticPr fontId="3"/>
  </si>
  <si>
    <t>５  減少数の多い市区町村</t>
    <rPh sb="5" eb="6">
      <t>カズ</t>
    </rPh>
    <rPh sb="7" eb="8">
      <t>オオ</t>
    </rPh>
    <phoneticPr fontId="3"/>
  </si>
  <si>
    <t xml:space="preserve"> 定時登録</t>
  </si>
  <si>
    <t>市区町村別選挙人名簿登録者数</t>
  </si>
  <si>
    <t xml:space="preserve">  </t>
  </si>
  <si>
    <t>　　　 神奈川県選挙管理委員会</t>
  </si>
  <si>
    <t xml:space="preserve">            区分</t>
    <phoneticPr fontId="3"/>
  </si>
  <si>
    <t>現 在 登 録 者 数</t>
    <phoneticPr fontId="3"/>
  </si>
  <si>
    <t>現 在 登 録 者 数</t>
  </si>
  <si>
    <t>比 較 増 減 数</t>
  </si>
  <si>
    <t>比較増減率（％）</t>
  </si>
  <si>
    <t>市区町村名</t>
  </si>
  <si>
    <t>男</t>
  </si>
  <si>
    <t>女</t>
  </si>
  <si>
    <t>計</t>
  </si>
  <si>
    <t xml:space="preserve">     鶴　見　区</t>
  </si>
  <si>
    <t xml:space="preserve">     神奈川　区</t>
  </si>
  <si>
    <t xml:space="preserve">     西　　　区</t>
  </si>
  <si>
    <t xml:space="preserve">     中　　　区</t>
  </si>
  <si>
    <t xml:space="preserve">     南　　　区</t>
  </si>
  <si>
    <t xml:space="preserve">     港　南　区 </t>
  </si>
  <si>
    <t xml:space="preserve">     保土ケ谷区</t>
    <phoneticPr fontId="3"/>
  </si>
  <si>
    <t xml:space="preserve">     旭　　　区</t>
  </si>
  <si>
    <t xml:space="preserve">     磯　子　区</t>
  </si>
  <si>
    <t xml:space="preserve">     金　沢　区</t>
  </si>
  <si>
    <t xml:space="preserve">     港　北　区</t>
  </si>
  <si>
    <t xml:space="preserve">     緑　　　区</t>
  </si>
  <si>
    <t xml:space="preserve">     青  葉  区</t>
  </si>
  <si>
    <t xml:space="preserve">     都  筑  区</t>
  </si>
  <si>
    <t xml:space="preserve">     戸  塚  区</t>
  </si>
  <si>
    <t xml:space="preserve">     栄      区</t>
  </si>
  <si>
    <t xml:space="preserve">     泉      区</t>
  </si>
  <si>
    <t xml:space="preserve">     瀬　谷　区</t>
  </si>
  <si>
    <t>*横    浜    市</t>
  </si>
  <si>
    <t xml:space="preserve">     川　崎　区</t>
  </si>
  <si>
    <t xml:space="preserve">     幸　　　区</t>
  </si>
  <si>
    <t xml:space="preserve">     中　原　区</t>
  </si>
  <si>
    <t xml:space="preserve">     高　津　区</t>
  </si>
  <si>
    <t xml:space="preserve">     宮　前　区</t>
  </si>
  <si>
    <t xml:space="preserve">     多　摩　区</t>
  </si>
  <si>
    <t xml:space="preserve">     麻　生　区</t>
  </si>
  <si>
    <t>*川　　崎　　市</t>
  </si>
  <si>
    <t xml:space="preserve">     緑　　　区</t>
    <rPh sb="5" eb="6">
      <t>ミドリ</t>
    </rPh>
    <phoneticPr fontId="3"/>
  </si>
  <si>
    <t xml:space="preserve">     中　央　区</t>
    <rPh sb="5" eb="6">
      <t>ナカ</t>
    </rPh>
    <rPh sb="7" eb="8">
      <t>ヒサシ</t>
    </rPh>
    <phoneticPr fontId="3"/>
  </si>
  <si>
    <t xml:space="preserve">     南　　　区</t>
    <rPh sb="5" eb="6">
      <t>ミナミ</t>
    </rPh>
    <phoneticPr fontId="3"/>
  </si>
  <si>
    <t>*相  模  原  市</t>
    <phoneticPr fontId="3"/>
  </si>
  <si>
    <t xml:space="preserve"> 横  須  賀  市</t>
  </si>
  <si>
    <t xml:space="preserve"> 平  　塚  　市</t>
  </si>
  <si>
    <t xml:space="preserve"> 鎌  　倉  　市</t>
  </si>
  <si>
    <t xml:space="preserve"> 藤  　沢  　市</t>
  </si>
  <si>
    <t xml:space="preserve"> 小  田  原　市</t>
  </si>
  <si>
    <t xml:space="preserve"> 茅  ヶ  崎　市</t>
    <phoneticPr fontId="3"/>
  </si>
  <si>
    <t xml:space="preserve"> 逗  　子  　市</t>
  </si>
  <si>
    <t xml:space="preserve"> 三  　浦  　市</t>
  </si>
  <si>
    <t xml:space="preserve"> 秦  　野  　市</t>
  </si>
  <si>
    <t xml:space="preserve"> 厚  　木  　市</t>
  </si>
  <si>
    <t xml:space="preserve"> 大  　和  　市</t>
  </si>
  <si>
    <t xml:space="preserve"> 伊  勢  原　市</t>
  </si>
  <si>
    <t xml:space="preserve"> 海  老  名　市</t>
  </si>
  <si>
    <t xml:space="preserve"> 座  　間  　市</t>
  </si>
  <si>
    <t xml:space="preserve"> 南  足  柄　市</t>
  </si>
  <si>
    <t xml:space="preserve"> 綾  　瀬  　市</t>
  </si>
  <si>
    <t xml:space="preserve"> 三浦郡　葉山町</t>
  </si>
  <si>
    <t xml:space="preserve"> 高座郡  寒川町</t>
  </si>
  <si>
    <t xml:space="preserve">     大  磯　町</t>
  </si>
  <si>
    <t xml:space="preserve">     二  宮　町</t>
  </si>
  <si>
    <t>*中　　　　　郡</t>
  </si>
  <si>
    <t xml:space="preserve">     中　井　町</t>
  </si>
  <si>
    <t xml:space="preserve">     大  井　町</t>
  </si>
  <si>
    <t xml:space="preserve">     松　田　町</t>
  </si>
  <si>
    <t xml:space="preserve">     山　北　町</t>
  </si>
  <si>
    <t xml:space="preserve">     開　成　町</t>
  </si>
  <si>
    <t>*足  柄  上  郡</t>
  </si>
  <si>
    <t xml:space="preserve">     箱　根　町</t>
  </si>
  <si>
    <t xml:space="preserve">     真　鶴　町</t>
  </si>
  <si>
    <t xml:space="preserve">     湯河原　町</t>
  </si>
  <si>
    <t>*足　柄　下　郡</t>
  </si>
  <si>
    <t xml:space="preserve">     愛　川　町</t>
  </si>
  <si>
    <t xml:space="preserve">     清　川　村</t>
  </si>
  <si>
    <t>*愛　　甲　　郡</t>
  </si>
  <si>
    <t xml:space="preserve">     城　山　町</t>
  </si>
  <si>
    <t xml:space="preserve">     津久井　町</t>
  </si>
  <si>
    <t xml:space="preserve">     相模湖　町</t>
  </si>
  <si>
    <t xml:space="preserve">     藤　野　町</t>
  </si>
  <si>
    <t>*津　久　井　郡</t>
  </si>
  <si>
    <t>*指　定  市  計</t>
    <rPh sb="1" eb="2">
      <t>ユビ</t>
    </rPh>
    <rPh sb="3" eb="4">
      <t>サダム</t>
    </rPh>
    <phoneticPr fontId="1"/>
  </si>
  <si>
    <t>*一  般  市  計</t>
  </si>
  <si>
    <t>*市    部    計</t>
  </si>
  <si>
    <t>*郡    部    計</t>
  </si>
  <si>
    <t>*県          計</t>
  </si>
  <si>
    <t>定時登録</t>
  </si>
  <si>
    <t xml:space="preserve">  　　衆議院議員小選挙区別の選挙人名簿登録者数</t>
    <phoneticPr fontId="3"/>
  </si>
  <si>
    <t>　　 　 神奈川県選挙管理委員会</t>
  </si>
  <si>
    <t>現在登録者数</t>
    <rPh sb="0" eb="2">
      <t>ゲンザイ</t>
    </rPh>
    <rPh sb="2" eb="4">
      <t>トウロク</t>
    </rPh>
    <rPh sb="4" eb="5">
      <t>シャ</t>
    </rPh>
    <rPh sb="5" eb="6">
      <t>スウ</t>
    </rPh>
    <phoneticPr fontId="3"/>
  </si>
  <si>
    <t>比 較 増 減 数</t>
    <phoneticPr fontId="3"/>
  </si>
  <si>
    <t>男</t>
    <rPh sb="0" eb="1">
      <t>オトコ</t>
    </rPh>
    <phoneticPr fontId="3"/>
  </si>
  <si>
    <t>女</t>
    <rPh sb="0" eb="1">
      <t>オンナ</t>
    </rPh>
    <phoneticPr fontId="3"/>
  </si>
  <si>
    <t>計</t>
    <rPh sb="0" eb="1">
      <t>ケイ</t>
    </rPh>
    <phoneticPr fontId="3"/>
  </si>
  <si>
    <t xml:space="preserve"> 横浜市  中      区</t>
    <rPh sb="6" eb="7">
      <t>ナカ</t>
    </rPh>
    <phoneticPr fontId="3"/>
  </si>
  <si>
    <t xml:space="preserve"> 横浜市  磯  子  区</t>
    <rPh sb="6" eb="7">
      <t>イソ</t>
    </rPh>
    <rPh sb="9" eb="10">
      <t>コ</t>
    </rPh>
    <rPh sb="12" eb="13">
      <t>ク</t>
    </rPh>
    <phoneticPr fontId="3"/>
  </si>
  <si>
    <t xml:space="preserve"> 横浜市  金　沢　区</t>
    <rPh sb="6" eb="7">
      <t>キン</t>
    </rPh>
    <rPh sb="8" eb="9">
      <t>サワ</t>
    </rPh>
    <rPh sb="10" eb="11">
      <t>ク</t>
    </rPh>
    <phoneticPr fontId="3"/>
  </si>
  <si>
    <t xml:space="preserve"> **１  区  計*</t>
  </si>
  <si>
    <t xml:space="preserve"> 横浜市　西　　　区</t>
    <rPh sb="5" eb="6">
      <t>ニシ</t>
    </rPh>
    <rPh sb="9" eb="10">
      <t>ク</t>
    </rPh>
    <phoneticPr fontId="3"/>
  </si>
  <si>
    <t xml:space="preserve"> 横浜市　南　　　区</t>
    <rPh sb="5" eb="6">
      <t>ミナミ</t>
    </rPh>
    <rPh sb="9" eb="10">
      <t>ク</t>
    </rPh>
    <phoneticPr fontId="3"/>
  </si>
  <si>
    <t xml:space="preserve"> 横浜市　港　南　区</t>
    <rPh sb="5" eb="6">
      <t>ミナト</t>
    </rPh>
    <rPh sb="7" eb="8">
      <t>ミナミ</t>
    </rPh>
    <rPh sb="9" eb="10">
      <t>ク</t>
    </rPh>
    <phoneticPr fontId="3"/>
  </si>
  <si>
    <t xml:space="preserve"> **２  区  計*</t>
  </si>
  <si>
    <t xml:space="preserve"> 横浜市  鶴  見  区</t>
    <rPh sb="6" eb="7">
      <t>ツル</t>
    </rPh>
    <rPh sb="9" eb="10">
      <t>ミ</t>
    </rPh>
    <rPh sb="12" eb="13">
      <t>ク</t>
    </rPh>
    <phoneticPr fontId="3"/>
  </si>
  <si>
    <t xml:space="preserve"> 横浜市　神 奈 川区</t>
    <rPh sb="1" eb="4">
      <t>ヨコハマシ</t>
    </rPh>
    <rPh sb="5" eb="6">
      <t>カミ</t>
    </rPh>
    <rPh sb="7" eb="8">
      <t>ナ</t>
    </rPh>
    <rPh sb="9" eb="10">
      <t>カワ</t>
    </rPh>
    <rPh sb="10" eb="11">
      <t>ク</t>
    </rPh>
    <phoneticPr fontId="3"/>
  </si>
  <si>
    <t xml:space="preserve"> **３  区  計*</t>
  </si>
  <si>
    <t xml:space="preserve"> 横浜市  栄 　　 区</t>
    <phoneticPr fontId="3"/>
  </si>
  <si>
    <t xml:space="preserve"> 鎌  　　倉　  　市</t>
    <phoneticPr fontId="3"/>
  </si>
  <si>
    <t xml:space="preserve"> 逗  　　子　  　市</t>
    <phoneticPr fontId="3"/>
  </si>
  <si>
    <t xml:space="preserve"> 三浦郡　葉　山　町</t>
    <phoneticPr fontId="3"/>
  </si>
  <si>
    <t xml:space="preserve"> **４  区  計*</t>
  </si>
  <si>
    <t xml:space="preserve"> 横浜市  戸　塚　区</t>
    <rPh sb="6" eb="7">
      <t>ト</t>
    </rPh>
    <rPh sb="8" eb="9">
      <t>ツカ</t>
    </rPh>
    <rPh sb="10" eb="11">
      <t>ク</t>
    </rPh>
    <phoneticPr fontId="3"/>
  </si>
  <si>
    <t xml:space="preserve"> 横浜市  泉　　　区</t>
    <rPh sb="6" eb="7">
      <t>イズミ</t>
    </rPh>
    <rPh sb="10" eb="11">
      <t>ク</t>
    </rPh>
    <phoneticPr fontId="3"/>
  </si>
  <si>
    <t xml:space="preserve"> **５  区  計*</t>
  </si>
  <si>
    <t xml:space="preserve"> 横浜市　保土ケ谷区</t>
    <rPh sb="1" eb="4">
      <t>ヨコハマシ</t>
    </rPh>
    <rPh sb="5" eb="9">
      <t>ホドガヤ</t>
    </rPh>
    <rPh sb="9" eb="10">
      <t>ク</t>
    </rPh>
    <phoneticPr fontId="3"/>
  </si>
  <si>
    <t xml:space="preserve"> 横浜市  旭　　　区</t>
    <rPh sb="6" eb="7">
      <t>アサヒ</t>
    </rPh>
    <rPh sb="10" eb="11">
      <t>ク</t>
    </rPh>
    <phoneticPr fontId="3"/>
  </si>
  <si>
    <t xml:space="preserve"> **６  区  計*</t>
  </si>
  <si>
    <t xml:space="preserve"> 横浜市  港　北  区</t>
    <rPh sb="6" eb="7">
      <t>ミナト</t>
    </rPh>
    <rPh sb="8" eb="9">
      <t>キタ</t>
    </rPh>
    <rPh sb="11" eb="12">
      <t>ク</t>
    </rPh>
    <phoneticPr fontId="3"/>
  </si>
  <si>
    <t xml:space="preserve"> **７  区  計*</t>
  </si>
  <si>
    <t xml:space="preserve"> 横浜市  緑　　  区</t>
    <rPh sb="6" eb="7">
      <t>ミドリ</t>
    </rPh>
    <rPh sb="11" eb="12">
      <t>ク</t>
    </rPh>
    <phoneticPr fontId="3"/>
  </si>
  <si>
    <t xml:space="preserve"> 横浜市  青　葉  区</t>
    <rPh sb="6" eb="7">
      <t>アオ</t>
    </rPh>
    <rPh sb="8" eb="9">
      <t>ハ</t>
    </rPh>
    <rPh sb="11" eb="12">
      <t>ク</t>
    </rPh>
    <phoneticPr fontId="3"/>
  </si>
  <si>
    <t xml:space="preserve"> **８  区  計*</t>
  </si>
  <si>
    <t xml:space="preserve"> 川崎市  多　摩  区</t>
    <rPh sb="1" eb="3">
      <t>カワサキ</t>
    </rPh>
    <rPh sb="6" eb="7">
      <t>タ</t>
    </rPh>
    <rPh sb="8" eb="9">
      <t>マ</t>
    </rPh>
    <rPh sb="11" eb="12">
      <t>ク</t>
    </rPh>
    <phoneticPr fontId="3"/>
  </si>
  <si>
    <t xml:space="preserve"> 川崎市  麻　生  区</t>
    <rPh sb="1" eb="3">
      <t>カワサキ</t>
    </rPh>
    <rPh sb="6" eb="7">
      <t>アサ</t>
    </rPh>
    <rPh sb="8" eb="9">
      <t>ショウ</t>
    </rPh>
    <rPh sb="11" eb="12">
      <t>ク</t>
    </rPh>
    <phoneticPr fontId="3"/>
  </si>
  <si>
    <t xml:space="preserve"> **９  区  計*</t>
  </si>
  <si>
    <t xml:space="preserve"> 川崎市  川　崎  区</t>
    <rPh sb="1" eb="3">
      <t>カワサキ</t>
    </rPh>
    <rPh sb="6" eb="7">
      <t>カワ</t>
    </rPh>
    <rPh sb="8" eb="9">
      <t>ザキ</t>
    </rPh>
    <rPh sb="11" eb="12">
      <t>ク</t>
    </rPh>
    <phoneticPr fontId="3"/>
  </si>
  <si>
    <t xml:space="preserve"> 川崎市  幸　　  区</t>
    <rPh sb="1" eb="3">
      <t>カワサキ</t>
    </rPh>
    <rPh sb="6" eb="7">
      <t>サイワ</t>
    </rPh>
    <rPh sb="11" eb="12">
      <t>ク</t>
    </rPh>
    <phoneticPr fontId="3"/>
  </si>
  <si>
    <t xml:space="preserve"> **10  区  計*</t>
  </si>
  <si>
    <t xml:space="preserve"> 横   須   賀    市</t>
    <phoneticPr fontId="3"/>
  </si>
  <si>
    <t xml:space="preserve"> 三  　　浦　  　市</t>
    <phoneticPr fontId="3"/>
  </si>
  <si>
    <t xml:space="preserve"> **11  区  計*</t>
  </si>
  <si>
    <t xml:space="preserve"> 藤  　　沢　  　市</t>
    <phoneticPr fontId="3"/>
  </si>
  <si>
    <t xml:space="preserve"> 高座郡  寒　川　町</t>
    <phoneticPr fontId="3"/>
  </si>
  <si>
    <t xml:space="preserve"> **12  区  計*</t>
  </si>
  <si>
    <t xml:space="preserve"> 横浜市　瀬　谷　区</t>
    <rPh sb="1" eb="4">
      <t>ヨコハマシ</t>
    </rPh>
    <rPh sb="5" eb="6">
      <t>セ</t>
    </rPh>
    <rPh sb="7" eb="8">
      <t>タニ</t>
    </rPh>
    <rPh sb="9" eb="10">
      <t>ク</t>
    </rPh>
    <phoneticPr fontId="3"/>
  </si>
  <si>
    <t xml:space="preserve"> 大  　　和　  　市</t>
    <phoneticPr fontId="3"/>
  </si>
  <si>
    <t xml:space="preserve"> 綾  　　瀬 　 　市</t>
    <phoneticPr fontId="3"/>
  </si>
  <si>
    <t xml:space="preserve"> **13  区  計*</t>
  </si>
  <si>
    <t xml:space="preserve"> 相模原市　緑    区</t>
    <rPh sb="1" eb="5">
      <t>サガミハラシ</t>
    </rPh>
    <rPh sb="6" eb="7">
      <t>ミドリ</t>
    </rPh>
    <phoneticPr fontId="3"/>
  </si>
  <si>
    <t xml:space="preserve"> 相模原市　中 央 区</t>
    <rPh sb="1" eb="5">
      <t>サガミハラシ</t>
    </rPh>
    <rPh sb="6" eb="7">
      <t>ナカ</t>
    </rPh>
    <rPh sb="8" eb="9">
      <t>ヒサシ</t>
    </rPh>
    <phoneticPr fontId="3"/>
  </si>
  <si>
    <t xml:space="preserve">   　　  愛　川　町</t>
    <phoneticPr fontId="3"/>
  </si>
  <si>
    <t xml:space="preserve">    　　 清　川　村</t>
    <phoneticPr fontId="3"/>
  </si>
  <si>
    <t xml:space="preserve"> **14  区  計*</t>
  </si>
  <si>
    <t xml:space="preserve"> 平  　　塚　  　市</t>
    <phoneticPr fontId="3"/>
  </si>
  <si>
    <t xml:space="preserve"> 茅   ヶ   崎  　市</t>
    <phoneticPr fontId="3"/>
  </si>
  <si>
    <t xml:space="preserve"> 中　郡　大  磯  町</t>
    <rPh sb="1" eb="2">
      <t>ナカ</t>
    </rPh>
    <rPh sb="3" eb="4">
      <t>グン</t>
    </rPh>
    <phoneticPr fontId="3"/>
  </si>
  <si>
    <t xml:space="preserve"> **15  区  計*</t>
  </si>
  <si>
    <t xml:space="preserve"> 厚  　　木　  　市</t>
    <phoneticPr fontId="3"/>
  </si>
  <si>
    <t xml:space="preserve"> 伊   勢   原  　市</t>
    <phoneticPr fontId="3"/>
  </si>
  <si>
    <t xml:space="preserve"> 海   老   名  　市</t>
    <phoneticPr fontId="3"/>
  </si>
  <si>
    <t xml:space="preserve"> **16  区  計*</t>
  </si>
  <si>
    <t xml:space="preserve"> 小   田   原  　市</t>
    <phoneticPr fontId="3"/>
  </si>
  <si>
    <t xml:space="preserve"> 秦  　　野　  　市</t>
    <phoneticPr fontId="3"/>
  </si>
  <si>
    <t xml:space="preserve"> 南   足   柄  　市</t>
    <phoneticPr fontId="3"/>
  </si>
  <si>
    <t xml:space="preserve"> 中　郡　二  宮  町</t>
    <rPh sb="1" eb="2">
      <t>ナカ</t>
    </rPh>
    <rPh sb="3" eb="4">
      <t>グン</t>
    </rPh>
    <phoneticPr fontId="3"/>
  </si>
  <si>
    <t xml:space="preserve">     　　中　井　町</t>
    <phoneticPr fontId="3"/>
  </si>
  <si>
    <t xml:space="preserve">     　　大  井　町</t>
    <phoneticPr fontId="3"/>
  </si>
  <si>
    <t xml:space="preserve">     　　松　田　町</t>
    <phoneticPr fontId="3"/>
  </si>
  <si>
    <t xml:space="preserve">     　　山　北　町</t>
    <phoneticPr fontId="3"/>
  </si>
  <si>
    <t xml:space="preserve">    　　 開　成　町</t>
    <phoneticPr fontId="3"/>
  </si>
  <si>
    <t xml:space="preserve">    　　 箱　根　町</t>
    <phoneticPr fontId="3"/>
  </si>
  <si>
    <t xml:space="preserve">    　　 真　鶴　町</t>
    <phoneticPr fontId="3"/>
  </si>
  <si>
    <t xml:space="preserve">     　　湯河原　町</t>
    <phoneticPr fontId="3"/>
  </si>
  <si>
    <t>*郡    部    計</t>
    <phoneticPr fontId="3"/>
  </si>
  <si>
    <t xml:space="preserve"> **17  区  計*</t>
  </si>
  <si>
    <t xml:space="preserve"> 川崎市  中　原　区</t>
    <rPh sb="1" eb="4">
      <t>カワサキシ</t>
    </rPh>
    <phoneticPr fontId="3"/>
  </si>
  <si>
    <t xml:space="preserve"> 川崎市  高　津  区</t>
    <rPh sb="1" eb="3">
      <t>カワサキ</t>
    </rPh>
    <rPh sb="6" eb="7">
      <t>タカ</t>
    </rPh>
    <rPh sb="8" eb="9">
      <t>ツ</t>
    </rPh>
    <rPh sb="11" eb="12">
      <t>ク</t>
    </rPh>
    <phoneticPr fontId="3"/>
  </si>
  <si>
    <t xml:space="preserve"> **18  区  計*</t>
    <phoneticPr fontId="3"/>
  </si>
  <si>
    <t xml:space="preserve"> 横浜市  都　筑  区</t>
    <rPh sb="6" eb="7">
      <t>ト</t>
    </rPh>
    <rPh sb="8" eb="9">
      <t>ツク</t>
    </rPh>
    <rPh sb="11" eb="12">
      <t>ク</t>
    </rPh>
    <phoneticPr fontId="3"/>
  </si>
  <si>
    <t xml:space="preserve"> 川崎市　宮　前　区</t>
    <rPh sb="1" eb="3">
      <t>カワサキ</t>
    </rPh>
    <rPh sb="3" eb="4">
      <t>シ</t>
    </rPh>
    <rPh sb="5" eb="6">
      <t>ミヤ</t>
    </rPh>
    <rPh sb="7" eb="8">
      <t>マエ</t>
    </rPh>
    <rPh sb="9" eb="10">
      <t>ク</t>
    </rPh>
    <phoneticPr fontId="3"/>
  </si>
  <si>
    <t xml:space="preserve"> **19  区  計*</t>
    <phoneticPr fontId="3"/>
  </si>
  <si>
    <t xml:space="preserve"> 相模原市　南  　区</t>
    <rPh sb="1" eb="4">
      <t>サガミハラ</t>
    </rPh>
    <rPh sb="6" eb="7">
      <t>ミナミ</t>
    </rPh>
    <rPh sb="10" eb="11">
      <t>ク</t>
    </rPh>
    <phoneticPr fontId="3"/>
  </si>
  <si>
    <t xml:space="preserve"> 座　　　間　　　市</t>
    <rPh sb="1" eb="2">
      <t>ザ</t>
    </rPh>
    <rPh sb="5" eb="6">
      <t>アイダ</t>
    </rPh>
    <rPh sb="9" eb="10">
      <t>シ</t>
    </rPh>
    <phoneticPr fontId="3"/>
  </si>
  <si>
    <t xml:space="preserve"> **20  区  計*</t>
    <phoneticPr fontId="3"/>
  </si>
  <si>
    <t>*横   浜   市    計</t>
    <phoneticPr fontId="3"/>
  </si>
  <si>
    <t>*川   崎   市    計</t>
    <phoneticPr fontId="3"/>
  </si>
  <si>
    <t>*相  模  原  市  計</t>
    <rPh sb="1" eb="2">
      <t>ソウ</t>
    </rPh>
    <rPh sb="4" eb="5">
      <t>ボ</t>
    </rPh>
    <rPh sb="7" eb="8">
      <t>ハラ</t>
    </rPh>
    <rPh sb="10" eb="11">
      <t>シ</t>
    </rPh>
    <phoneticPr fontId="3"/>
  </si>
  <si>
    <t>*指　 定   市    計</t>
    <rPh sb="1" eb="2">
      <t>ユビ</t>
    </rPh>
    <rPh sb="4" eb="5">
      <t>セイレイ</t>
    </rPh>
    <phoneticPr fontId="3"/>
  </si>
  <si>
    <t>*一   般   市    計</t>
    <phoneticPr fontId="3"/>
  </si>
  <si>
    <t>*市  　  部　    計</t>
    <phoneticPr fontId="3"/>
  </si>
  <si>
    <t>*郡   　 部　    計</t>
    <phoneticPr fontId="3"/>
  </si>
  <si>
    <t>*県      　　    計</t>
    <phoneticPr fontId="3"/>
  </si>
  <si>
    <t>参考資料</t>
    <rPh sb="0" eb="2">
      <t>サンコウ</t>
    </rPh>
    <rPh sb="2" eb="4">
      <t>シリョウ</t>
    </rPh>
    <phoneticPr fontId="13"/>
  </si>
  <si>
    <t>令和４年６月と対比</t>
    <rPh sb="0" eb="2">
      <t>レイワ</t>
    </rPh>
    <rPh sb="3" eb="4">
      <t>ネン</t>
    </rPh>
    <rPh sb="5" eb="6">
      <t>ガツ</t>
    </rPh>
    <rPh sb="7" eb="9">
      <t>タイヒ</t>
    </rPh>
    <phoneticPr fontId="13"/>
  </si>
  <si>
    <t>　衆議院1区</t>
    <phoneticPr fontId="3"/>
  </si>
  <si>
    <t xml:space="preserve">  　　 19区</t>
    <phoneticPr fontId="13"/>
  </si>
  <si>
    <t>　 　  20区</t>
    <phoneticPr fontId="13"/>
  </si>
  <si>
    <t xml:space="preserve">  参議院</t>
    <phoneticPr fontId="13"/>
  </si>
  <si>
    <t>(8)</t>
    <phoneticPr fontId="13"/>
  </si>
  <si>
    <t>＊ 小数点以下は切り捨てた。</t>
  </si>
  <si>
    <t>＊ 他の都道府県との比較は、現時点ではデータがないため不明である。</t>
    <phoneticPr fontId="13"/>
  </si>
  <si>
    <t>５  減少数の多い市区町村</t>
    <rPh sb="5" eb="6">
      <t>スウ</t>
    </rPh>
    <rPh sb="7" eb="8">
      <t>オオ</t>
    </rPh>
    <phoneticPr fontId="13"/>
  </si>
  <si>
    <r>
      <t>今回集計分</t>
    </r>
    <r>
      <rPr>
        <sz val="11"/>
        <rFont val="明朝"/>
        <family val="1"/>
        <charset val="128"/>
      </rPr>
      <t xml:space="preserve">  </t>
    </r>
    <rPh sb="0" eb="2">
      <t>コンカイ</t>
    </rPh>
    <rPh sb="2" eb="4">
      <t>シュウケイ</t>
    </rPh>
    <rPh sb="4" eb="5">
      <t>ブン</t>
    </rPh>
    <phoneticPr fontId="3"/>
  </si>
  <si>
    <t xml:space="preserve">（R5.6.1現在)  </t>
    <rPh sb="7" eb="9">
      <t>ゲンザイ</t>
    </rPh>
    <phoneticPr fontId="3"/>
  </si>
  <si>
    <t xml:space="preserve">（R4.6.1現在)  </t>
    <rPh sb="7" eb="9">
      <t>ゲンザイ</t>
    </rPh>
    <phoneticPr fontId="3"/>
  </si>
  <si>
    <t>　</t>
    <phoneticPr fontId="1"/>
  </si>
  <si>
    <t>市区町村別在外選挙人名簿登録者数</t>
    <rPh sb="5" eb="7">
      <t>ザイガイ</t>
    </rPh>
    <rPh sb="7" eb="10">
      <t>センキョニン</t>
    </rPh>
    <phoneticPr fontId="1"/>
  </si>
  <si>
    <t xml:space="preserve">            区分</t>
    <phoneticPr fontId="1"/>
  </si>
  <si>
    <t>今　回　集　計　分</t>
    <rPh sb="0" eb="1">
      <t>コン</t>
    </rPh>
    <rPh sb="1" eb="3">
      <t>ゼンカイ</t>
    </rPh>
    <rPh sb="4" eb="7">
      <t>シュウケイ</t>
    </rPh>
    <rPh sb="8" eb="9">
      <t>ブン</t>
    </rPh>
    <phoneticPr fontId="15"/>
  </si>
  <si>
    <t>前　回　集　計　分</t>
    <rPh sb="0" eb="3">
      <t>ゼンカイ</t>
    </rPh>
    <rPh sb="4" eb="7">
      <t>シュウケイ</t>
    </rPh>
    <rPh sb="8" eb="9">
      <t>ブン</t>
    </rPh>
    <phoneticPr fontId="15"/>
  </si>
  <si>
    <t xml:space="preserve">     保土ケ谷区</t>
    <phoneticPr fontId="1"/>
  </si>
  <si>
    <t xml:space="preserve">     緑　　　区</t>
    <rPh sb="5" eb="6">
      <t>ミドリ</t>
    </rPh>
    <phoneticPr fontId="1"/>
  </si>
  <si>
    <t xml:space="preserve">     中　央　区</t>
    <rPh sb="7" eb="8">
      <t>オウ</t>
    </rPh>
    <phoneticPr fontId="1"/>
  </si>
  <si>
    <t xml:space="preserve">     南　　　区</t>
    <rPh sb="5" eb="6">
      <t>ミナミ</t>
    </rPh>
    <phoneticPr fontId="1"/>
  </si>
  <si>
    <t>*相  模  原  市</t>
    <phoneticPr fontId="1"/>
  </si>
  <si>
    <t xml:space="preserve"> 茅  ヶ  崎　市</t>
    <phoneticPr fontId="1"/>
  </si>
  <si>
    <t>　</t>
    <phoneticPr fontId="15"/>
  </si>
  <si>
    <t>藤沢市</t>
    <rPh sb="0" eb="2">
      <t>フジサワシ</t>
    </rPh>
    <phoneticPr fontId="2"/>
  </si>
  <si>
    <t>（１位）</t>
    <phoneticPr fontId="2"/>
  </si>
  <si>
    <t>横浜市保土ケ谷区</t>
  </si>
  <si>
    <t xml:space="preserve">        －</t>
  </si>
  <si>
    <t>令和５年６月１日現在</t>
    <rPh sb="0" eb="2">
      <t>レイワ</t>
    </rPh>
    <rPh sb="3" eb="4">
      <t>ネン</t>
    </rPh>
    <rPh sb="5" eb="6">
      <t>ガツ</t>
    </rPh>
    <rPh sb="7" eb="8">
      <t>ニチ</t>
    </rPh>
    <rPh sb="8" eb="10">
      <t>ゲンザイ</t>
    </rPh>
    <phoneticPr fontId="2"/>
  </si>
  <si>
    <t>横浜市西区</t>
  </si>
  <si>
    <t xml:space="preserve">横浜市港南区 </t>
  </si>
  <si>
    <t>横浜市泉区</t>
  </si>
  <si>
    <t>相模原市緑区</t>
  </si>
  <si>
    <t>小田原市</t>
  </si>
  <si>
    <t>大和市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</si>
</sst>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00"/>
    <numFmt numFmtId="177" formatCode="#,##0&quot;人&quot;"/>
    <numFmt numFmtId="178" formatCode="0.00&quot;％&quot;"/>
    <numFmt numFmtId="179" formatCode="#,##0&quot;人)&quot;;\-#,##0&quot;人)&quot;"/>
    <numFmt numFmtId="180" formatCode="0.00&quot;%&quot;"/>
    <numFmt numFmtId="181" formatCode="[$-411]\(ge\.m\.d&quot;現&quot;&quot;在&quot;\)"/>
    <numFmt numFmtId="182" formatCode="[$-411]&quot;（平成&quot;e&quot;年と対比）&quot;"/>
    <numFmt numFmtId="183" formatCode="[$-411]&quot;令&quot;&quot;和&quot;e&quot;年&quot;m&quot;月&quot;d&quot;日&quot;"/>
    <numFmt numFmtId="184" formatCode="[$-411]&quot;令和&quot;e&quot;年&quot;m&quot;月&quot;d&quot;日現在&quot;"/>
    <numFmt numFmtId="185" formatCode="[$-411]&quot;平&quot;&quot;成&quot;e&quot;年&quot;m&quot;月&quot;d&quot;日&quot;"/>
    <numFmt numFmtId="186" formatCode="[$-411]&quot;平&quot;&quot;成&quot;e&quot;年&quot;m&quot;月&quot;d&quot;日&quot;&quot;執&quot;&quot;行&quot;&quot;の&quot;"/>
    <numFmt numFmtId="187" formatCode="[$-411]ge\.m\.d;@"/>
    <numFmt numFmtId="188" formatCode="[$-411]&quot;（平成&quot;e&quot;年との対比）&quot;"/>
    <numFmt numFmtId="189" formatCode="&quot;(&quot;0.00&quot;人&quot;&quot;)&quot;"/>
    <numFmt numFmtId="190" formatCode="#,##0&quot;円&quot;;\-#,##0&quot;円&quot;"/>
  </numFmts>
  <fonts count="22">
    <font>
      <sz val="11"/>
      <name val="明朝"/>
      <family val="1"/>
      <charset val="128"/>
    </font>
    <font>
      <sz val="11"/>
      <name val="明朝"/>
      <family val="1"/>
      <charset val="128"/>
    </font>
    <font>
      <sz val="6"/>
      <name val="明朝"/>
      <family val="1"/>
      <charset val="128"/>
    </font>
    <font>
      <sz val="6"/>
      <name val="ＭＳ Ｐ明朝"/>
      <family val="1"/>
      <charset val="128"/>
    </font>
    <font>
      <i/>
      <sz val="11"/>
      <name val="明朝"/>
      <family val="1"/>
      <charset val="128"/>
    </font>
    <font>
      <sz val="10"/>
      <name val="明朝"/>
      <family val="1"/>
      <charset val="128"/>
    </font>
    <font>
      <sz val="11"/>
      <name val="ＭＳ Ｐ明朝"/>
      <family val="1"/>
      <charset val="128"/>
    </font>
    <font>
      <sz val="11"/>
      <name val="IPA Pゴシック"/>
      <family val="3"/>
      <charset val="128"/>
    </font>
    <font>
      <b/>
      <sz val="11"/>
      <name val="IPA Pゴシック"/>
      <family val="3"/>
      <charset val="128"/>
    </font>
    <font>
      <sz val="10"/>
      <name val="ＭＳ Ｐ明朝"/>
      <family val="1"/>
      <charset val="128"/>
    </font>
    <font>
      <sz val="8"/>
      <name val="ＭＳ Ｐ明朝"/>
      <family val="1"/>
      <charset val="128"/>
    </font>
    <font>
      <sz val="18"/>
      <name val="明朝"/>
      <family val="1"/>
      <charset val="128"/>
    </font>
    <font>
      <b/>
      <sz val="18"/>
      <name val="メイリオ"/>
      <family val="3"/>
      <charset val="128"/>
    </font>
    <font>
      <sz val="14"/>
      <color indexed="12"/>
      <name val="Terminal"/>
      <family val="3"/>
      <charset val="255"/>
    </font>
    <font>
      <sz val="12"/>
      <name val="IPA Pゴシック"/>
      <family val="3"/>
      <charset val="128"/>
    </font>
    <font>
      <sz val="14"/>
      <name val="明朝"/>
      <family val="1"/>
      <charset val="128"/>
    </font>
    <font>
      <sz val="11"/>
      <name val="ＭＳ 明朝"/>
      <family val="1"/>
      <charset val="128"/>
    </font>
    <font>
      <b/>
      <sz val="13"/>
      <name val="ＪＳゴシック"/>
      <family val="3"/>
      <charset val="128"/>
    </font>
    <font>
      <sz val="8"/>
      <name val="明朝"/>
      <family val="1"/>
      <charset val="128"/>
    </font>
    <font>
      <sz val="11"/>
      <color indexed="8"/>
      <name val="明朝"/>
      <family val="1"/>
      <charset val="128"/>
    </font>
    <font>
      <sz val="11"/>
      <name val="#ＪＳゴシック"/>
      <family val="3"/>
      <charset val="128"/>
    </font>
    <font>
      <sz val="12"/>
      <name val="明朝"/>
      <family val="1"/>
      <charset val="128"/>
    </font>
  </fonts>
  <fills count="8">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4">
    <border>
      <left/>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0" fillId="0" borderId="0" xfId="0" quotePrefix="1" applyAlignment="1"/>
    <xf numFmtId="178" fontId="0" fillId="0" borderId="0" xfId="0" applyNumberFormat="1"/>
    <xf numFmtId="177" fontId="0" fillId="0" borderId="0" xfId="0" applyNumberFormat="1"/>
    <xf numFmtId="0" fontId="0" fillId="0" borderId="0" xfId="0" applyBorder="1"/>
    <xf numFmtId="49" fontId="0" fillId="0" borderId="0" xfId="0" applyNumberFormat="1" applyAlignment="1">
      <alignment horizontal="right"/>
    </xf>
    <xf numFmtId="177" fontId="0" fillId="0" borderId="0" xfId="0" quotePrefix="1" applyNumberFormat="1" applyAlignment="1">
      <alignment horizontal="right"/>
    </xf>
    <xf numFmtId="0" fontId="5" fillId="0" borderId="0" xfId="0" applyFont="1"/>
    <xf numFmtId="0" fontId="5" fillId="0" borderId="0" xfId="0" quotePrefix="1" applyFont="1" applyBorder="1" applyAlignment="1">
      <alignment horizontal="left"/>
    </xf>
    <xf numFmtId="0" fontId="5" fillId="0" borderId="0" xfId="0" quotePrefix="1" applyFont="1" applyAlignment="1">
      <alignment horizontal="left"/>
    </xf>
    <xf numFmtId="0" fontId="1" fillId="0" borderId="0" xfId="0" applyFont="1" applyBorder="1"/>
    <xf numFmtId="0" fontId="6" fillId="0" borderId="0" xfId="0" applyFont="1" applyBorder="1"/>
    <xf numFmtId="0" fontId="6" fillId="0" borderId="0" xfId="0" applyFont="1"/>
    <xf numFmtId="0" fontId="7" fillId="0" borderId="0" xfId="0" applyFont="1" applyFill="1" applyBorder="1" applyAlignment="1">
      <alignment horizontal="center"/>
    </xf>
    <xf numFmtId="0" fontId="7" fillId="0" borderId="0" xfId="0" applyFont="1" applyFill="1" applyBorder="1" applyAlignment="1">
      <alignment horizontal="left"/>
    </xf>
    <xf numFmtId="0" fontId="0" fillId="0" borderId="0" xfId="0" quotePrefix="1" applyAlignment="1">
      <alignment horizontal="center"/>
    </xf>
    <xf numFmtId="0" fontId="7" fillId="0" borderId="0" xfId="0" applyFont="1" applyBorder="1"/>
    <xf numFmtId="0" fontId="0" fillId="0" borderId="0" xfId="0" quotePrefix="1" applyAlignment="1">
      <alignment horizontal="right"/>
    </xf>
    <xf numFmtId="178" fontId="0" fillId="0" borderId="0" xfId="0" applyNumberFormat="1" applyAlignment="1"/>
    <xf numFmtId="0" fontId="8" fillId="0" borderId="0" xfId="0" applyFont="1" applyBorder="1"/>
    <xf numFmtId="0" fontId="8" fillId="0" borderId="0" xfId="0" applyFont="1" applyBorder="1" applyAlignment="1">
      <alignment vertical="top"/>
    </xf>
    <xf numFmtId="10" fontId="6" fillId="0" borderId="0" xfId="0" applyNumberFormat="1" applyFont="1" applyAlignment="1">
      <alignment horizontal="right"/>
    </xf>
    <xf numFmtId="177" fontId="6" fillId="0" borderId="0" xfId="1" applyNumberFormat="1" applyFont="1" applyAlignment="1">
      <alignment horizontal="right"/>
    </xf>
    <xf numFmtId="179" fontId="0" fillId="0" borderId="0" xfId="0" quotePrefix="1" applyNumberFormat="1" applyAlignment="1"/>
    <xf numFmtId="178" fontId="0" fillId="0" borderId="0" xfId="0" quotePrefix="1" applyNumberFormat="1" applyAlignment="1"/>
    <xf numFmtId="0" fontId="0" fillId="0" borderId="0" xfId="0" applyAlignment="1">
      <alignment horizontal="left"/>
    </xf>
    <xf numFmtId="37" fontId="0" fillId="0" borderId="0" xfId="0" applyNumberFormat="1"/>
    <xf numFmtId="0" fontId="9" fillId="0" borderId="0" xfId="0" applyFont="1" applyAlignment="1">
      <alignment horizontal="left"/>
    </xf>
    <xf numFmtId="0" fontId="6" fillId="0" borderId="0" xfId="0" applyFont="1" applyAlignment="1">
      <alignment horizontal="right"/>
    </xf>
    <xf numFmtId="179" fontId="6" fillId="0" borderId="0" xfId="0" quotePrefix="1" applyNumberFormat="1" applyFont="1" applyAlignment="1"/>
    <xf numFmtId="178" fontId="6" fillId="0" borderId="0" xfId="0" applyNumberFormat="1" applyFont="1" applyAlignment="1"/>
    <xf numFmtId="178" fontId="6" fillId="0" borderId="0" xfId="0" quotePrefix="1" applyNumberFormat="1" applyFont="1" applyAlignment="1"/>
    <xf numFmtId="0" fontId="6" fillId="0" borderId="0" xfId="0" quotePrefix="1" applyFont="1" applyAlignment="1">
      <alignment horizontal="left"/>
    </xf>
    <xf numFmtId="37" fontId="6" fillId="0" borderId="0" xfId="0" applyNumberFormat="1" applyFont="1"/>
    <xf numFmtId="0" fontId="6" fillId="0" borderId="0" xfId="0" applyFont="1" applyFill="1"/>
    <xf numFmtId="0" fontId="9" fillId="0" borderId="0" xfId="0" applyFont="1" applyFill="1" applyAlignment="1">
      <alignment horizontal="center"/>
    </xf>
    <xf numFmtId="0" fontId="9" fillId="0" borderId="0" xfId="0" applyFont="1" applyFill="1" applyAlignment="1">
      <alignment horizontal="left"/>
    </xf>
    <xf numFmtId="178" fontId="6" fillId="0" borderId="0" xfId="0" applyNumberFormat="1" applyFont="1" applyAlignment="1">
      <alignment horizontal="right"/>
    </xf>
    <xf numFmtId="0" fontId="6" fillId="0" borderId="0" xfId="0" applyFont="1" applyAlignment="1">
      <alignment horizontal="center"/>
    </xf>
    <xf numFmtId="0" fontId="9" fillId="0" borderId="0" xfId="0" applyFont="1" applyAlignment="1">
      <alignment horizontal="left" vertical="center" wrapText="1"/>
    </xf>
    <xf numFmtId="177" fontId="6" fillId="0" borderId="0" xfId="0" applyNumberFormat="1" applyFont="1"/>
    <xf numFmtId="0" fontId="9" fillId="0" borderId="0" xfId="0" applyFont="1" applyAlignment="1"/>
    <xf numFmtId="37" fontId="6" fillId="0" borderId="0" xfId="0" quotePrefix="1" applyNumberFormat="1" applyFont="1" applyAlignment="1">
      <alignment horizontal="left"/>
    </xf>
    <xf numFmtId="177" fontId="6" fillId="0" borderId="0" xfId="0" quotePrefix="1" applyNumberFormat="1" applyFont="1" applyAlignment="1"/>
    <xf numFmtId="0" fontId="6" fillId="0" borderId="0" xfId="0" quotePrefix="1" applyFont="1" applyAlignment="1">
      <alignment horizontal="right"/>
    </xf>
    <xf numFmtId="177" fontId="6" fillId="0" borderId="0" xfId="0" applyNumberFormat="1" applyFont="1" applyAlignment="1">
      <alignment horizontal="centerContinuous"/>
    </xf>
    <xf numFmtId="177" fontId="6" fillId="0" borderId="0" xfId="0" applyNumberFormat="1" applyFont="1" applyAlignment="1"/>
    <xf numFmtId="0" fontId="6" fillId="0" borderId="0" xfId="0" applyFont="1" applyAlignment="1">
      <alignment horizontal="centerContinuous"/>
    </xf>
    <xf numFmtId="180" fontId="6" fillId="0" borderId="0" xfId="0" applyNumberFormat="1" applyFont="1" applyAlignment="1">
      <alignment horizontal="right"/>
    </xf>
    <xf numFmtId="177" fontId="6" fillId="0" borderId="0" xfId="0" applyNumberFormat="1" applyFont="1" applyAlignment="1">
      <alignment horizontal="center"/>
    </xf>
    <xf numFmtId="181" fontId="6" fillId="0" borderId="0" xfId="0" applyNumberFormat="1" applyFont="1" applyAlignment="1">
      <alignment horizontal="centerContinuous"/>
    </xf>
    <xf numFmtId="181" fontId="6" fillId="0" borderId="0" xfId="0" applyNumberFormat="1" applyFont="1" applyAlignment="1"/>
    <xf numFmtId="181" fontId="6" fillId="0" borderId="0" xfId="0" applyNumberFormat="1" applyFont="1" applyAlignment="1">
      <alignment horizontal="center"/>
    </xf>
    <xf numFmtId="0" fontId="6" fillId="0" borderId="0" xfId="0" quotePrefix="1" applyFont="1" applyAlignment="1"/>
    <xf numFmtId="0" fontId="6" fillId="0" borderId="0" xfId="0" quotePrefix="1" applyFont="1" applyAlignment="1">
      <alignment horizontal="center"/>
    </xf>
    <xf numFmtId="0" fontId="6" fillId="0" borderId="0" xfId="0" applyFont="1" applyAlignment="1"/>
    <xf numFmtId="0" fontId="7" fillId="0" borderId="0" xfId="0" applyFont="1"/>
    <xf numFmtId="0" fontId="10" fillId="0" borderId="0" xfId="0" applyFont="1" applyAlignment="1">
      <alignment vertical="top" wrapText="1"/>
    </xf>
    <xf numFmtId="0" fontId="7" fillId="0" borderId="0" xfId="0" applyFont="1" applyAlignment="1">
      <alignment wrapText="1"/>
    </xf>
    <xf numFmtId="178" fontId="6" fillId="0" borderId="0" xfId="0" applyNumberFormat="1" applyFont="1"/>
    <xf numFmtId="0" fontId="11" fillId="0" borderId="0" xfId="0" applyFont="1"/>
    <xf numFmtId="182" fontId="12" fillId="0" borderId="0" xfId="0" applyNumberFormat="1" applyFont="1" applyAlignment="1">
      <alignment horizontal="left" vertical="top"/>
    </xf>
    <xf numFmtId="0" fontId="14" fillId="0" borderId="0" xfId="0" applyFont="1" applyAlignment="1">
      <alignment horizontal="right" vertical="center"/>
    </xf>
    <xf numFmtId="49" fontId="14" fillId="0" borderId="0" xfId="0" applyNumberFormat="1" applyFont="1" applyBorder="1" applyAlignment="1">
      <alignment horizontal="right" vertical="center"/>
    </xf>
    <xf numFmtId="0" fontId="0" fillId="0" borderId="0" xfId="0" applyProtection="1"/>
    <xf numFmtId="0" fontId="15" fillId="0" borderId="0" xfId="0" applyFont="1" applyProtection="1"/>
    <xf numFmtId="0" fontId="0" fillId="0" borderId="0" xfId="0" applyAlignment="1" applyProtection="1">
      <alignment horizontal="centerContinuous"/>
    </xf>
    <xf numFmtId="0" fontId="13" fillId="0" borderId="8" xfId="0" applyFont="1" applyBorder="1" applyAlignment="1" applyProtection="1">
      <alignment horizontal="left"/>
    </xf>
    <xf numFmtId="0" fontId="0" fillId="0" borderId="8" xfId="0" applyBorder="1" applyProtection="1"/>
    <xf numFmtId="0" fontId="0" fillId="0" borderId="8" xfId="0" applyBorder="1" applyAlignment="1" applyProtection="1">
      <alignment horizontal="left"/>
    </xf>
    <xf numFmtId="0" fontId="0" fillId="0" borderId="9" xfId="0" applyBorder="1" applyAlignment="1" applyProtection="1">
      <alignment vertical="center"/>
    </xf>
    <xf numFmtId="57" fontId="0" fillId="0" borderId="7" xfId="0" quotePrefix="1" applyNumberFormat="1" applyFont="1" applyBorder="1" applyAlignment="1" applyProtection="1">
      <alignment horizontal="right" vertical="center"/>
    </xf>
    <xf numFmtId="0" fontId="0" fillId="0" borderId="10" xfId="0" quotePrefix="1" applyBorder="1" applyAlignment="1" applyProtection="1">
      <alignment horizontal="centerContinuous" vertical="center"/>
    </xf>
    <xf numFmtId="0" fontId="0" fillId="0" borderId="7" xfId="0" quotePrefix="1" applyBorder="1" applyAlignment="1" applyProtection="1">
      <alignment horizontal="centerContinuous" vertical="center"/>
    </xf>
    <xf numFmtId="0" fontId="0" fillId="0" borderId="11" xfId="0" quotePrefix="1" applyBorder="1" applyAlignment="1" applyProtection="1">
      <alignment horizontal="centerContinuous" vertical="center"/>
    </xf>
    <xf numFmtId="0" fontId="0" fillId="0" borderId="0" xfId="0" applyAlignment="1" applyProtection="1">
      <alignment vertical="center"/>
    </xf>
    <xf numFmtId="0" fontId="0" fillId="0" borderId="5" xfId="0" applyBorder="1" applyAlignment="1" applyProtection="1">
      <alignment horizontal="left"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16" fillId="0" borderId="5" xfId="0" applyFont="1" applyBorder="1" applyAlignment="1" applyProtection="1">
      <alignment horizontal="left"/>
    </xf>
    <xf numFmtId="37" fontId="0" fillId="0" borderId="4" xfId="0" applyNumberFormat="1" applyBorder="1" applyProtection="1"/>
    <xf numFmtId="2" fontId="0" fillId="0" borderId="4" xfId="0" applyNumberFormat="1" applyBorder="1" applyProtection="1"/>
    <xf numFmtId="2" fontId="0" fillId="0" borderId="3" xfId="0" applyNumberFormat="1" applyBorder="1" applyProtection="1"/>
    <xf numFmtId="0" fontId="16" fillId="0" borderId="5" xfId="0" quotePrefix="1" applyFont="1" applyBorder="1" applyAlignment="1" applyProtection="1">
      <alignment horizontal="left"/>
    </xf>
    <xf numFmtId="37" fontId="0" fillId="0" borderId="4" xfId="0" applyNumberFormat="1" applyFill="1" applyBorder="1" applyProtection="1"/>
    <xf numFmtId="0" fontId="16" fillId="0" borderId="12" xfId="0" applyFont="1" applyBorder="1" applyAlignment="1" applyProtection="1">
      <alignment horizontal="left"/>
    </xf>
    <xf numFmtId="0" fontId="16" fillId="0" borderId="13" xfId="0" applyFont="1" applyBorder="1" applyAlignment="1" applyProtection="1">
      <alignment horizontal="left"/>
    </xf>
    <xf numFmtId="0" fontId="16" fillId="0" borderId="5" xfId="0" applyFont="1" applyBorder="1" applyProtection="1"/>
    <xf numFmtId="37" fontId="0" fillId="0" borderId="4" xfId="0" applyNumberFormat="1" applyBorder="1" applyAlignment="1" applyProtection="1">
      <alignment horizontal="right"/>
    </xf>
    <xf numFmtId="37" fontId="0" fillId="0" borderId="4" xfId="0" applyNumberFormat="1" applyBorder="1" applyAlignment="1" applyProtection="1"/>
    <xf numFmtId="0" fontId="16" fillId="0" borderId="14" xfId="0" applyFont="1" applyBorder="1" applyAlignment="1" applyProtection="1">
      <alignment horizontal="left"/>
    </xf>
    <xf numFmtId="37" fontId="0" fillId="0" borderId="2" xfId="0" applyNumberFormat="1" applyBorder="1" applyProtection="1"/>
    <xf numFmtId="3" fontId="0" fillId="0" borderId="2" xfId="1" applyNumberFormat="1" applyFont="1" applyBorder="1" applyProtection="1"/>
    <xf numFmtId="2" fontId="0" fillId="0" borderId="2" xfId="0" applyNumberFormat="1" applyBorder="1" applyProtection="1"/>
    <xf numFmtId="2" fontId="0" fillId="0" borderId="15" xfId="0" applyNumberFormat="1" applyBorder="1" applyProtection="1"/>
    <xf numFmtId="37" fontId="0" fillId="0" borderId="0" xfId="0" applyNumberFormat="1" applyBorder="1" applyProtection="1"/>
    <xf numFmtId="2" fontId="0" fillId="0" borderId="0" xfId="0" applyNumberFormat="1" applyBorder="1" applyProtection="1"/>
    <xf numFmtId="0" fontId="0" fillId="0" borderId="0" xfId="0" applyBorder="1" applyProtection="1"/>
    <xf numFmtId="37" fontId="0" fillId="0" borderId="0" xfId="0" applyNumberFormat="1" applyFill="1" applyBorder="1" applyProtection="1"/>
    <xf numFmtId="37" fontId="13" fillId="0" borderId="0" xfId="0" applyNumberFormat="1" applyFont="1" applyBorder="1" applyProtection="1"/>
    <xf numFmtId="0" fontId="0" fillId="0" borderId="0" xfId="0" applyBorder="1" applyAlignment="1" applyProtection="1">
      <alignment horizontal="left"/>
    </xf>
    <xf numFmtId="0" fontId="15" fillId="0" borderId="0" xfId="0" quotePrefix="1" applyFont="1" applyProtection="1"/>
    <xf numFmtId="0" fontId="0" fillId="0" borderId="0" xfId="0" applyFont="1" applyAlignment="1" applyProtection="1">
      <alignment horizontal="left"/>
    </xf>
    <xf numFmtId="0" fontId="15" fillId="0" borderId="0" xfId="0" quotePrefix="1" applyFont="1" applyAlignment="1" applyProtection="1">
      <alignment horizontal="left"/>
    </xf>
    <xf numFmtId="184" fontId="1" fillId="0" borderId="0" xfId="0" applyNumberFormat="1" applyFont="1" applyAlignment="1" applyProtection="1">
      <alignment horizontal="centerContinuous"/>
    </xf>
    <xf numFmtId="185" fontId="0" fillId="0" borderId="8" xfId="0" quotePrefix="1" applyNumberFormat="1" applyBorder="1" applyAlignment="1" applyProtection="1">
      <alignment horizontal="left"/>
    </xf>
    <xf numFmtId="186" fontId="1" fillId="0" borderId="8" xfId="0" applyNumberFormat="1" applyFont="1" applyBorder="1" applyAlignment="1" applyProtection="1">
      <alignment horizontal="centerContinuous"/>
    </xf>
    <xf numFmtId="0" fontId="0" fillId="0" borderId="8" xfId="0" applyBorder="1" applyAlignment="1" applyProtection="1">
      <alignment horizontal="centerContinuous"/>
    </xf>
    <xf numFmtId="0" fontId="0" fillId="0" borderId="8" xfId="0" quotePrefix="1" applyBorder="1" applyAlignment="1" applyProtection="1">
      <alignment horizontal="left"/>
    </xf>
    <xf numFmtId="0" fontId="0" fillId="0" borderId="16" xfId="0" applyBorder="1" applyAlignment="1" applyProtection="1">
      <alignment vertical="center"/>
    </xf>
    <xf numFmtId="57" fontId="0" fillId="0" borderId="7" xfId="0" applyNumberFormat="1" applyFont="1" applyBorder="1" applyAlignment="1" applyProtection="1">
      <alignment horizontal="right" vertical="center"/>
    </xf>
    <xf numFmtId="0" fontId="0" fillId="0" borderId="10" xfId="0" quotePrefix="1" applyBorder="1" applyAlignment="1" applyProtection="1">
      <alignment horizontal="left" vertical="center"/>
    </xf>
    <xf numFmtId="0" fontId="0" fillId="0" borderId="0" xfId="0" quotePrefix="1" applyBorder="1" applyAlignment="1" applyProtection="1">
      <alignment horizontal="centerContinuous" vertical="center"/>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4" xfId="0" applyBorder="1" applyProtection="1"/>
    <xf numFmtId="0" fontId="0" fillId="0" borderId="18" xfId="0" applyBorder="1" applyProtection="1"/>
    <xf numFmtId="0" fontId="0" fillId="0" borderId="6" xfId="0" applyBorder="1" applyProtection="1"/>
    <xf numFmtId="0" fontId="16" fillId="0" borderId="5" xfId="0" applyFont="1" applyFill="1" applyBorder="1" applyAlignment="1" applyProtection="1">
      <alignment horizontal="left"/>
    </xf>
    <xf numFmtId="0" fontId="0" fillId="0" borderId="0" xfId="0" applyFill="1" applyProtection="1"/>
    <xf numFmtId="183" fontId="0" fillId="0" borderId="0" xfId="0" applyNumberFormat="1" applyAlignment="1">
      <alignment horizontal="centerContinuous"/>
    </xf>
    <xf numFmtId="0" fontId="0" fillId="0" borderId="0" xfId="0" applyAlignment="1">
      <alignment horizontal="centerContinuous"/>
    </xf>
    <xf numFmtId="0" fontId="0" fillId="0" borderId="0" xfId="0" applyAlignment="1"/>
    <xf numFmtId="182" fontId="17" fillId="0" borderId="0" xfId="0" applyNumberFormat="1" applyFont="1" applyAlignment="1">
      <alignment horizontal="left"/>
    </xf>
    <xf numFmtId="188" fontId="0" fillId="0" borderId="0" xfId="0" applyNumberFormat="1" applyAlignment="1">
      <alignment horizontal="centerContinuous"/>
    </xf>
    <xf numFmtId="0" fontId="0" fillId="0" borderId="0" xfId="0" quotePrefix="1" applyAlignment="1">
      <alignment horizontal="left"/>
    </xf>
    <xf numFmtId="37" fontId="0" fillId="0" borderId="0" xfId="0" quotePrefix="1" applyNumberFormat="1" applyAlignment="1">
      <alignment horizontal="left"/>
    </xf>
    <xf numFmtId="0" fontId="0" fillId="0" borderId="0" xfId="0" quotePrefix="1" applyAlignment="1">
      <alignment horizontal="centerContinuous"/>
    </xf>
    <xf numFmtId="0" fontId="18" fillId="0" borderId="0" xfId="0" applyFont="1" applyAlignment="1">
      <alignment vertical="top" wrapText="1"/>
    </xf>
    <xf numFmtId="0" fontId="0" fillId="0" borderId="0" xfId="0" applyAlignment="1">
      <alignment horizontal="right"/>
    </xf>
    <xf numFmtId="181" fontId="0" fillId="0" borderId="0" xfId="0" applyNumberFormat="1" applyAlignment="1">
      <alignment horizontal="centerContinuous"/>
    </xf>
    <xf numFmtId="181" fontId="0" fillId="0" borderId="0" xfId="0" applyNumberFormat="1" applyAlignment="1"/>
    <xf numFmtId="181" fontId="0" fillId="0" borderId="0" xfId="0" applyNumberFormat="1" applyAlignment="1">
      <alignment horizontal="center"/>
    </xf>
    <xf numFmtId="0" fontId="16" fillId="0" borderId="0" xfId="0" quotePrefix="1" applyFont="1" applyAlignment="1">
      <alignment horizontal="left"/>
    </xf>
    <xf numFmtId="177" fontId="0" fillId="0" borderId="0" xfId="0" applyNumberFormat="1" applyAlignment="1"/>
    <xf numFmtId="0" fontId="0" fillId="0" borderId="0" xfId="0" applyAlignment="1">
      <alignment horizontal="center"/>
    </xf>
    <xf numFmtId="180" fontId="0" fillId="0" borderId="0" xfId="0" applyNumberFormat="1" applyAlignment="1">
      <alignment horizontal="center"/>
    </xf>
    <xf numFmtId="177" fontId="0" fillId="0" borderId="0" xfId="0" quotePrefix="1" applyNumberFormat="1" applyAlignment="1"/>
    <xf numFmtId="189" fontId="0" fillId="0" borderId="0" xfId="0" applyNumberFormat="1"/>
    <xf numFmtId="0" fontId="16" fillId="0" borderId="0" xfId="0" applyFont="1"/>
    <xf numFmtId="0" fontId="5" fillId="0" borderId="0" xfId="0" applyFont="1" applyAlignment="1">
      <alignment horizontal="left"/>
    </xf>
    <xf numFmtId="0" fontId="20" fillId="0" borderId="0" xfId="0" applyFont="1"/>
    <xf numFmtId="0" fontId="1" fillId="0" borderId="0" xfId="0" applyFont="1"/>
    <xf numFmtId="0" fontId="1" fillId="0" borderId="0" xfId="0" applyFont="1" applyAlignment="1">
      <alignment horizontal="center"/>
    </xf>
    <xf numFmtId="0" fontId="5" fillId="0" borderId="0" xfId="0" applyFont="1" applyAlignment="1">
      <alignment horizontal="center"/>
    </xf>
    <xf numFmtId="177" fontId="1" fillId="0" borderId="0" xfId="1" applyNumberFormat="1" applyFont="1" applyAlignment="1">
      <alignment horizontal="center"/>
    </xf>
    <xf numFmtId="10" fontId="0" fillId="0" borderId="0" xfId="0" applyNumberFormat="1" applyAlignment="1">
      <alignment horizontal="center"/>
    </xf>
    <xf numFmtId="37" fontId="0" fillId="6" borderId="0" xfId="0" applyNumberFormat="1" applyFont="1" applyFill="1" applyBorder="1" applyProtection="1"/>
    <xf numFmtId="190" fontId="0" fillId="0" borderId="0" xfId="0" applyNumberFormat="1" applyBorder="1" applyAlignment="1" applyProtection="1">
      <alignment horizontal="centerContinuous"/>
    </xf>
    <xf numFmtId="0" fontId="0" fillId="0" borderId="0" xfId="0" applyBorder="1" applyAlignment="1" applyProtection="1">
      <alignment horizontal="centerContinuous"/>
    </xf>
    <xf numFmtId="2" fontId="0" fillId="0" borderId="4" xfId="0" applyNumberFormat="1" applyFill="1" applyBorder="1" applyProtection="1"/>
    <xf numFmtId="2" fontId="0" fillId="0" borderId="3" xfId="0" applyNumberFormat="1" applyFill="1" applyBorder="1" applyProtection="1"/>
    <xf numFmtId="0" fontId="16" fillId="0" borderId="22" xfId="0" applyFont="1" applyBorder="1" applyAlignment="1" applyProtection="1">
      <alignment horizontal="left"/>
    </xf>
    <xf numFmtId="0" fontId="15" fillId="0" borderId="0" xfId="0" applyFont="1" applyAlignment="1" applyProtection="1">
      <alignment horizontal="left" vertical="center"/>
    </xf>
    <xf numFmtId="0" fontId="1" fillId="0" borderId="0" xfId="0" applyFont="1" applyAlignment="1" applyProtection="1">
      <alignment vertical="center"/>
    </xf>
    <xf numFmtId="0" fontId="0" fillId="0" borderId="0" xfId="0" applyFill="1" applyAlignment="1" applyProtection="1">
      <alignment vertical="center"/>
    </xf>
    <xf numFmtId="0" fontId="21" fillId="0" borderId="0" xfId="0" applyFont="1" applyProtection="1"/>
    <xf numFmtId="0" fontId="1" fillId="0" borderId="0" xfId="0" applyFont="1" applyProtection="1"/>
    <xf numFmtId="39" fontId="0" fillId="0" borderId="4" xfId="0" applyNumberFormat="1" applyBorder="1" applyProtection="1"/>
    <xf numFmtId="39" fontId="0" fillId="0" borderId="6" xfId="0" applyNumberFormat="1" applyBorder="1" applyProtection="1"/>
    <xf numFmtId="39" fontId="0" fillId="0" borderId="2" xfId="0" applyNumberFormat="1" applyBorder="1" applyProtection="1"/>
    <xf numFmtId="187" fontId="0" fillId="0" borderId="7" xfId="0" applyNumberFormat="1" applyBorder="1" applyAlignment="1" applyProtection="1">
      <alignment vertical="center"/>
    </xf>
    <xf numFmtId="37" fontId="0" fillId="0" borderId="23" xfId="0" applyNumberFormat="1" applyBorder="1" applyProtection="1"/>
    <xf numFmtId="39" fontId="0" fillId="0" borderId="3" xfId="0" applyNumberFormat="1" applyBorder="1" applyProtection="1"/>
    <xf numFmtId="39" fontId="0" fillId="0" borderId="21" xfId="0" applyNumberFormat="1" applyBorder="1" applyProtection="1"/>
    <xf numFmtId="39" fontId="0" fillId="0" borderId="1" xfId="0" applyNumberFormat="1" applyBorder="1" applyProtection="1"/>
    <xf numFmtId="0" fontId="0" fillId="0" borderId="0" xfId="0" applyBorder="1" applyAlignment="1"/>
    <xf numFmtId="0" fontId="0" fillId="0" borderId="0" xfId="0" quotePrefix="1" applyBorder="1" applyAlignment="1"/>
    <xf numFmtId="0" fontId="0" fillId="0" borderId="0" xfId="0" applyBorder="1" applyAlignment="1">
      <alignment horizontal="centerContinuous"/>
    </xf>
    <xf numFmtId="0" fontId="0" fillId="0" borderId="0" xfId="0" quotePrefix="1" applyBorder="1" applyAlignment="1" applyProtection="1">
      <alignment horizontal="left"/>
    </xf>
    <xf numFmtId="37" fontId="0" fillId="0" borderId="0" xfId="0" applyNumberFormat="1" applyBorder="1"/>
    <xf numFmtId="2" fontId="0" fillId="0" borderId="0" xfId="0" applyNumberFormat="1" applyBorder="1"/>
    <xf numFmtId="0" fontId="4" fillId="0" borderId="0" xfId="0" quotePrefix="1" applyFont="1" applyFill="1" applyBorder="1" applyAlignment="1">
      <alignment horizontal="centerContinuous"/>
    </xf>
    <xf numFmtId="0" fontId="0" fillId="0" borderId="0" xfId="0" quotePrefix="1" applyFill="1" applyBorder="1" applyAlignment="1">
      <alignment horizontal="right"/>
    </xf>
    <xf numFmtId="177" fontId="0" fillId="0" borderId="0" xfId="0" quotePrefix="1" applyNumberFormat="1" applyFill="1" applyBorder="1" applyAlignment="1"/>
    <xf numFmtId="176" fontId="0" fillId="0" borderId="0" xfId="0" applyNumberFormat="1" applyBorder="1"/>
    <xf numFmtId="0" fontId="0" fillId="0" borderId="0" xfId="0" applyBorder="1" applyAlignment="1"/>
    <xf numFmtId="177" fontId="0" fillId="0" borderId="0" xfId="0" applyNumberFormat="1" applyAlignment="1">
      <alignment horizontal="center"/>
    </xf>
    <xf numFmtId="0" fontId="0" fillId="0" borderId="0" xfId="0" applyAlignment="1">
      <alignment horizontal="center"/>
    </xf>
    <xf numFmtId="57" fontId="0" fillId="2" borderId="0" xfId="0" applyNumberFormat="1" applyFill="1" applyBorder="1" applyAlignment="1" applyProtection="1">
      <alignment horizontal="right" vertical="center"/>
      <protection locked="0"/>
    </xf>
    <xf numFmtId="57" fontId="0" fillId="3" borderId="0" xfId="0" applyNumberFormat="1" applyFill="1" applyBorder="1" applyAlignment="1" applyProtection="1">
      <alignment horizontal="right" vertical="center"/>
      <protection locked="0"/>
    </xf>
    <xf numFmtId="0" fontId="0" fillId="0" borderId="0" xfId="0" applyBorder="1" applyAlignment="1" applyProtection="1">
      <alignment vertical="center"/>
    </xf>
    <xf numFmtId="0" fontId="0" fillId="0" borderId="0" xfId="0" quotePrefix="1" applyFont="1" applyBorder="1" applyAlignment="1" applyProtection="1">
      <alignment horizontal="centerContinuous" vertical="center"/>
    </xf>
    <xf numFmtId="57" fontId="0" fillId="3" borderId="0" xfId="0" quotePrefix="1" applyNumberFormat="1" applyFont="1" applyFill="1" applyBorder="1" applyAlignment="1" applyProtection="1">
      <alignment horizontal="right" vertical="center"/>
    </xf>
    <xf numFmtId="0" fontId="0" fillId="0" borderId="0" xfId="0" applyBorder="1" applyAlignment="1" applyProtection="1">
      <alignment horizontal="centerContinuous"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protection locked="0"/>
    </xf>
    <xf numFmtId="37" fontId="19" fillId="3" borderId="0" xfId="0" applyNumberFormat="1" applyFont="1" applyFill="1" applyBorder="1" applyProtection="1">
      <protection locked="0"/>
    </xf>
    <xf numFmtId="37" fontId="0" fillId="0" borderId="0" xfId="0" applyNumberFormat="1" applyFont="1" applyBorder="1" applyProtection="1"/>
    <xf numFmtId="37" fontId="0" fillId="3" borderId="0" xfId="0" applyNumberFormat="1" applyFill="1" applyBorder="1" applyProtection="1"/>
    <xf numFmtId="37" fontId="19" fillId="0" borderId="0" xfId="0" applyNumberFormat="1" applyFont="1" applyFill="1" applyBorder="1" applyProtection="1">
      <protection locked="0"/>
    </xf>
    <xf numFmtId="37" fontId="0" fillId="0" borderId="0" xfId="0" applyNumberFormat="1" applyFont="1" applyFill="1" applyBorder="1" applyProtection="1"/>
    <xf numFmtId="37" fontId="19" fillId="4" borderId="0" xfId="0" applyNumberFormat="1" applyFont="1" applyFill="1" applyBorder="1" applyProtection="1">
      <protection locked="0"/>
    </xf>
    <xf numFmtId="38" fontId="1" fillId="4" borderId="0" xfId="1" applyFont="1" applyFill="1" applyBorder="1" applyAlignment="1" applyProtection="1">
      <alignment vertical="center"/>
      <protection locked="0"/>
    </xf>
    <xf numFmtId="37" fontId="19" fillId="5" borderId="0" xfId="0" applyNumberFormat="1" applyFont="1" applyFill="1" applyBorder="1" applyProtection="1"/>
    <xf numFmtId="37" fontId="0" fillId="5" borderId="0" xfId="0" applyNumberFormat="1" applyFill="1" applyBorder="1" applyProtection="1"/>
    <xf numFmtId="37" fontId="0" fillId="5" borderId="0" xfId="0" applyNumberFormat="1" applyFont="1" applyFill="1" applyBorder="1" applyProtection="1"/>
    <xf numFmtId="38" fontId="0" fillId="6" borderId="0" xfId="1" applyFont="1" applyFill="1" applyBorder="1"/>
    <xf numFmtId="38" fontId="0" fillId="0" borderId="0" xfId="1" applyFont="1" applyBorder="1"/>
    <xf numFmtId="38" fontId="1" fillId="7" borderId="0" xfId="1" applyFont="1" applyFill="1" applyBorder="1"/>
    <xf numFmtId="0" fontId="0" fillId="7" borderId="0" xfId="0" applyFill="1" applyBorder="1"/>
    <xf numFmtId="177" fontId="6" fillId="0" borderId="0" xfId="0" applyNumberFormat="1" applyFont="1" applyAlignment="1">
      <alignment horizontal="center"/>
    </xf>
    <xf numFmtId="58" fontId="12" fillId="0" borderId="0" xfId="0" applyNumberFormat="1" applyFont="1" applyAlignment="1">
      <alignment horizontal="left"/>
    </xf>
    <xf numFmtId="0" fontId="12" fillId="0" borderId="0" xfId="0" applyNumberFormat="1" applyFont="1" applyAlignment="1">
      <alignment horizontal="left"/>
    </xf>
    <xf numFmtId="0" fontId="12" fillId="0" borderId="0" xfId="0" applyFont="1" applyAlignment="1">
      <alignment horizontal="left"/>
    </xf>
    <xf numFmtId="182" fontId="12" fillId="0" borderId="0" xfId="0" applyNumberFormat="1" applyFont="1" applyAlignment="1">
      <alignment horizontal="left" vertical="top"/>
    </xf>
    <xf numFmtId="0" fontId="7" fillId="0" borderId="0" xfId="0" applyFont="1" applyAlignment="1">
      <alignment horizontal="left" vertical="center" wrapText="1"/>
    </xf>
    <xf numFmtId="0" fontId="6" fillId="0" borderId="0" xfId="0" quotePrefix="1" applyFont="1" applyAlignment="1">
      <alignment horizontal="center"/>
    </xf>
    <xf numFmtId="181" fontId="6" fillId="0" borderId="0" xfId="0" applyNumberFormat="1" applyFont="1" applyAlignment="1">
      <alignment horizontal="center"/>
    </xf>
    <xf numFmtId="0" fontId="0" fillId="0" borderId="16" xfId="0" applyBorder="1" applyAlignment="1" applyProtection="1"/>
    <xf numFmtId="0" fontId="0" fillId="0" borderId="16" xfId="0" applyBorder="1" applyAlignment="1"/>
    <xf numFmtId="0" fontId="0" fillId="0" borderId="0" xfId="0" applyNumberFormat="1" applyFont="1" applyAlignment="1" applyProtection="1">
      <alignment horizontal="center"/>
    </xf>
    <xf numFmtId="0" fontId="1" fillId="0" borderId="0" xfId="0" applyNumberFormat="1" applyFont="1" applyAlignment="1" applyProtection="1">
      <alignment horizontal="center"/>
    </xf>
    <xf numFmtId="0" fontId="0" fillId="0" borderId="7" xfId="0" quotePrefix="1" applyBorder="1" applyAlignment="1" applyProtection="1">
      <alignment horizontal="center" vertical="center"/>
    </xf>
    <xf numFmtId="0" fontId="0" fillId="0" borderId="10" xfId="0" quotePrefix="1" applyBorder="1" applyAlignment="1" applyProtection="1">
      <alignment horizontal="center" vertical="center"/>
    </xf>
    <xf numFmtId="0" fontId="0" fillId="0" borderId="17" xfId="0" quotePrefix="1" applyBorder="1" applyAlignment="1" applyProtection="1">
      <alignment horizontal="center" vertical="center"/>
    </xf>
    <xf numFmtId="0" fontId="0" fillId="0" borderId="11" xfId="0" quotePrefix="1" applyBorder="1" applyAlignment="1" applyProtection="1">
      <alignment horizontal="center" vertical="center"/>
    </xf>
    <xf numFmtId="0" fontId="0" fillId="0" borderId="0" xfId="0" applyBorder="1" applyAlignment="1" applyProtection="1"/>
    <xf numFmtId="0" fontId="0" fillId="0" borderId="0" xfId="0" applyBorder="1" applyAlignment="1"/>
    <xf numFmtId="0" fontId="0" fillId="0" borderId="0" xfId="0" applyBorder="1" applyAlignment="1" applyProtection="1">
      <alignment horizontal="left" vertical="center"/>
    </xf>
    <xf numFmtId="0" fontId="0" fillId="0" borderId="19" xfId="0" applyBorder="1" applyAlignment="1">
      <alignment horizontal="distributed" vertical="distributed"/>
    </xf>
    <xf numFmtId="0" fontId="0" fillId="0" borderId="20" xfId="0" applyBorder="1" applyAlignment="1">
      <alignment horizontal="distributed" vertical="distributed"/>
    </xf>
    <xf numFmtId="177" fontId="0" fillId="0" borderId="0" xfId="0" applyNumberFormat="1" applyAlignment="1">
      <alignment horizontal="center"/>
    </xf>
    <xf numFmtId="0" fontId="0" fillId="0" borderId="0" xfId="0"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5444</xdr:colOff>
      <xdr:row>48</xdr:row>
      <xdr:rowOff>13138</xdr:rowOff>
    </xdr:from>
    <xdr:to>
      <xdr:col>15</xdr:col>
      <xdr:colOff>19707</xdr:colOff>
      <xdr:row>48</xdr:row>
      <xdr:rowOff>15048</xdr:rowOff>
    </xdr:to>
    <xdr:cxnSp macro="">
      <xdr:nvCxnSpPr>
        <xdr:cNvPr id="3" name="直線コネクタ 2"/>
        <xdr:cNvCxnSpPr/>
      </xdr:nvCxnSpPr>
      <xdr:spPr>
        <a:xfrm flipV="1">
          <a:off x="6581504" y="9591478"/>
          <a:ext cx="5561623"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388620"/>
          <a:ext cx="127254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487680"/>
          <a:ext cx="137922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388620"/>
          <a:ext cx="120396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on/R5&#24180;&#24230;/04_&#31649;&#29702;/05_&#36984;&#25369;&#20154;&#21517;&#31807;/01_&#23450;&#26178;&#30331;&#37682;/01_6&#26376;&#23450;&#26178;/03&#38598;&#35336;/&#65288;&#20170;&#22238;&#12363;&#12425;&#65281;20&#21306;&#29256;&#65289;&#26368;&#26032;&#21517;&#31807;20&#2130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入力表"/>
      <sheetName val="10.記者資料(定時前回)"/>
      <sheetName val="表紙参考（文字貼り付け）"/>
      <sheetName val="10.記者資料(定時前回) (起案用）"/>
      <sheetName val="2.定時（前回比較）"/>
      <sheetName val="2.定時（前回比較） (起案用)"/>
      <sheetName val="5-2.20区 (定時前回)"/>
      <sheetName val="5-2.20区 (定時前回) (起案用)"/>
      <sheetName val="Sheet5"/>
      <sheetName val="10-5.記者資料(昨年比較)"/>
      <sheetName val="10-5.記者資料(昨年比較) (起案用)"/>
      <sheetName val="5-2.20区 (6月比較)"/>
      <sheetName val="5-2.20区 (昨年3月比較)  "/>
      <sheetName val="2-2.定時 (3月比較)"/>
      <sheetName val="2-3.定時 (6月比較）"/>
      <sheetName val="2-4.定時 (昨年9月比較)"/>
      <sheetName val="2-5.定時 (12月比較)"/>
      <sheetName val="5-2.20区 (昨年12月比較) "/>
      <sheetName val="5-2.20区 (前年9月比較)"/>
      <sheetName val="8-1.50分の1"/>
      <sheetName val="8-2.3分の1(区) "/>
      <sheetName val="8-3.3分の1"/>
      <sheetName val="8-4.法定署名数（起案）"/>
      <sheetName val="4-2.支出制限額（県議）"/>
    </sheetNames>
    <sheetDataSet>
      <sheetData sheetId="0">
        <row r="3">
          <cell r="B3">
            <v>45078</v>
          </cell>
        </row>
      </sheetData>
      <sheetData sheetId="1"/>
      <sheetData sheetId="2"/>
      <sheetData sheetId="3"/>
      <sheetData sheetId="4">
        <row r="5">
          <cell r="D5">
            <v>238599</v>
          </cell>
        </row>
      </sheetData>
      <sheetData sheetId="5"/>
      <sheetData sheetId="6">
        <row r="8">
          <cell r="D8">
            <v>425612</v>
          </cell>
        </row>
      </sheetData>
      <sheetData sheetId="7"/>
      <sheetData sheetId="8"/>
      <sheetData sheetId="9"/>
      <sheetData sheetId="10"/>
      <sheetData sheetId="11">
        <row r="8">
          <cell r="D8">
            <v>425612</v>
          </cell>
        </row>
      </sheetData>
      <sheetData sheetId="12"/>
      <sheetData sheetId="13">
        <row r="5">
          <cell r="D5">
            <v>238599</v>
          </cell>
        </row>
      </sheetData>
      <sheetData sheetId="14">
        <row r="5">
          <cell r="J5">
            <v>-430</v>
          </cell>
        </row>
      </sheetData>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157"/>
  <sheetViews>
    <sheetView view="pageBreakPreview" topLeftCell="A138" zoomScale="85" zoomScaleNormal="100" zoomScaleSheetLayoutView="85" zoomScalePageLayoutView="85" workbookViewId="0">
      <selection activeCell="M86" sqref="M86"/>
    </sheetView>
  </sheetViews>
  <sheetFormatPr defaultRowHeight="13.2"/>
  <cols>
    <col min="1" max="1" width="2.21875" customWidth="1"/>
    <col min="2" max="2" width="8.44140625" customWidth="1"/>
    <col min="3" max="3" width="21.21875" customWidth="1"/>
    <col min="4" max="4" width="14.44140625" customWidth="1"/>
    <col min="5" max="6" width="14.33203125" customWidth="1"/>
    <col min="7" max="7" width="3" customWidth="1"/>
    <col min="8" max="8" width="3.109375" customWidth="1"/>
    <col min="9" max="9" width="14.77734375" customWidth="1"/>
    <col min="10" max="10" width="12.6640625" customWidth="1"/>
    <col min="11" max="11" width="14.21875" customWidth="1"/>
    <col min="12" max="12" width="12.33203125" customWidth="1"/>
    <col min="13" max="13" width="13.77734375" customWidth="1"/>
    <col min="14" max="14" width="12.44140625" customWidth="1"/>
    <col min="15" max="15" width="15.44140625" customWidth="1"/>
    <col min="16" max="16" width="17.77734375" customWidth="1"/>
    <col min="17" max="17" width="17.44140625" customWidth="1"/>
    <col min="18" max="18" width="15.109375" customWidth="1"/>
    <col min="19" max="19" width="11.88671875" customWidth="1"/>
    <col min="20" max="20" width="11" customWidth="1"/>
    <col min="21" max="24" width="10.77734375" customWidth="1"/>
    <col min="25" max="25" width="15.44140625" customWidth="1"/>
    <col min="27" max="27" width="5.88671875" customWidth="1"/>
    <col min="28" max="28" width="6.88671875" customWidth="1"/>
    <col min="29" max="29" width="13.33203125" customWidth="1"/>
    <col min="30" max="30" width="15.88671875" customWidth="1"/>
    <col min="257" max="257" width="2.21875" customWidth="1"/>
    <col min="258" max="258" width="8.44140625" customWidth="1"/>
    <col min="259" max="259" width="21.21875" customWidth="1"/>
    <col min="260" max="260" width="14.44140625" customWidth="1"/>
    <col min="261" max="262" width="14.33203125" customWidth="1"/>
    <col min="263" max="263" width="3" customWidth="1"/>
    <col min="264" max="264" width="3.109375" customWidth="1"/>
    <col min="265" max="265" width="14.77734375" customWidth="1"/>
    <col min="266" max="266" width="12.6640625" customWidth="1"/>
    <col min="267" max="267" width="14.21875" customWidth="1"/>
    <col min="268" max="268" width="12.33203125" customWidth="1"/>
    <col min="269" max="269" width="13.77734375" customWidth="1"/>
    <col min="270" max="270" width="12.44140625" customWidth="1"/>
    <col min="271" max="271" width="15.44140625" customWidth="1"/>
    <col min="272" max="272" width="17.77734375" customWidth="1"/>
    <col min="273" max="273" width="17.44140625" customWidth="1"/>
    <col min="274" max="274" width="15.109375" customWidth="1"/>
    <col min="275" max="275" width="11.88671875" customWidth="1"/>
    <col min="276" max="276" width="11" customWidth="1"/>
    <col min="277" max="280" width="10.77734375" customWidth="1"/>
    <col min="281" max="281" width="15.44140625" customWidth="1"/>
    <col min="283" max="283" width="5.88671875" customWidth="1"/>
    <col min="284" max="284" width="6.88671875" customWidth="1"/>
    <col min="285" max="285" width="13.33203125" customWidth="1"/>
    <col min="286" max="286" width="15.88671875" customWidth="1"/>
    <col min="513" max="513" width="2.21875" customWidth="1"/>
    <col min="514" max="514" width="8.44140625" customWidth="1"/>
    <col min="515" max="515" width="21.21875" customWidth="1"/>
    <col min="516" max="516" width="14.44140625" customWidth="1"/>
    <col min="517" max="518" width="14.33203125" customWidth="1"/>
    <col min="519" max="519" width="3" customWidth="1"/>
    <col min="520" max="520" width="3.109375" customWidth="1"/>
    <col min="521" max="521" width="14.77734375" customWidth="1"/>
    <col min="522" max="522" width="12.6640625" customWidth="1"/>
    <col min="523" max="523" width="14.21875" customWidth="1"/>
    <col min="524" max="524" width="12.33203125" customWidth="1"/>
    <col min="525" max="525" width="13.77734375" customWidth="1"/>
    <col min="526" max="526" width="12.44140625" customWidth="1"/>
    <col min="527" max="527" width="15.44140625" customWidth="1"/>
    <col min="528" max="528" width="17.77734375" customWidth="1"/>
    <col min="529" max="529" width="17.44140625" customWidth="1"/>
    <col min="530" max="530" width="15.109375" customWidth="1"/>
    <col min="531" max="531" width="11.88671875" customWidth="1"/>
    <col min="532" max="532" width="11" customWidth="1"/>
    <col min="533" max="536" width="10.77734375" customWidth="1"/>
    <col min="537" max="537" width="15.44140625" customWidth="1"/>
    <col min="539" max="539" width="5.88671875" customWidth="1"/>
    <col min="540" max="540" width="6.88671875" customWidth="1"/>
    <col min="541" max="541" width="13.33203125" customWidth="1"/>
    <col min="542" max="542" width="15.88671875" customWidth="1"/>
    <col min="769" max="769" width="2.21875" customWidth="1"/>
    <col min="770" max="770" width="8.44140625" customWidth="1"/>
    <col min="771" max="771" width="21.21875" customWidth="1"/>
    <col min="772" max="772" width="14.44140625" customWidth="1"/>
    <col min="773" max="774" width="14.33203125" customWidth="1"/>
    <col min="775" max="775" width="3" customWidth="1"/>
    <col min="776" max="776" width="3.109375" customWidth="1"/>
    <col min="777" max="777" width="14.77734375" customWidth="1"/>
    <col min="778" max="778" width="12.6640625" customWidth="1"/>
    <col min="779" max="779" width="14.21875" customWidth="1"/>
    <col min="780" max="780" width="12.33203125" customWidth="1"/>
    <col min="781" max="781" width="13.77734375" customWidth="1"/>
    <col min="782" max="782" width="12.44140625" customWidth="1"/>
    <col min="783" max="783" width="15.44140625" customWidth="1"/>
    <col min="784" max="784" width="17.77734375" customWidth="1"/>
    <col min="785" max="785" width="17.44140625" customWidth="1"/>
    <col min="786" max="786" width="15.109375" customWidth="1"/>
    <col min="787" max="787" width="11.88671875" customWidth="1"/>
    <col min="788" max="788" width="11" customWidth="1"/>
    <col min="789" max="792" width="10.77734375" customWidth="1"/>
    <col min="793" max="793" width="15.44140625" customWidth="1"/>
    <col min="795" max="795" width="5.88671875" customWidth="1"/>
    <col min="796" max="796" width="6.88671875" customWidth="1"/>
    <col min="797" max="797" width="13.33203125" customWidth="1"/>
    <col min="798" max="798" width="15.88671875" customWidth="1"/>
    <col min="1025" max="1025" width="2.21875" customWidth="1"/>
    <col min="1026" max="1026" width="8.44140625" customWidth="1"/>
    <col min="1027" max="1027" width="21.21875" customWidth="1"/>
    <col min="1028" max="1028" width="14.44140625" customWidth="1"/>
    <col min="1029" max="1030" width="14.33203125" customWidth="1"/>
    <col min="1031" max="1031" width="3" customWidth="1"/>
    <col min="1032" max="1032" width="3.109375" customWidth="1"/>
    <col min="1033" max="1033" width="14.77734375" customWidth="1"/>
    <col min="1034" max="1034" width="12.6640625" customWidth="1"/>
    <col min="1035" max="1035" width="14.21875" customWidth="1"/>
    <col min="1036" max="1036" width="12.33203125" customWidth="1"/>
    <col min="1037" max="1037" width="13.77734375" customWidth="1"/>
    <col min="1038" max="1038" width="12.44140625" customWidth="1"/>
    <col min="1039" max="1039" width="15.44140625" customWidth="1"/>
    <col min="1040" max="1040" width="17.77734375" customWidth="1"/>
    <col min="1041" max="1041" width="17.44140625" customWidth="1"/>
    <col min="1042" max="1042" width="15.109375" customWidth="1"/>
    <col min="1043" max="1043" width="11.88671875" customWidth="1"/>
    <col min="1044" max="1044" width="11" customWidth="1"/>
    <col min="1045" max="1048" width="10.77734375" customWidth="1"/>
    <col min="1049" max="1049" width="15.44140625" customWidth="1"/>
    <col min="1051" max="1051" width="5.88671875" customWidth="1"/>
    <col min="1052" max="1052" width="6.88671875" customWidth="1"/>
    <col min="1053" max="1053" width="13.33203125" customWidth="1"/>
    <col min="1054" max="1054" width="15.88671875" customWidth="1"/>
    <col min="1281" max="1281" width="2.21875" customWidth="1"/>
    <col min="1282" max="1282" width="8.44140625" customWidth="1"/>
    <col min="1283" max="1283" width="21.21875" customWidth="1"/>
    <col min="1284" max="1284" width="14.44140625" customWidth="1"/>
    <col min="1285" max="1286" width="14.33203125" customWidth="1"/>
    <col min="1287" max="1287" width="3" customWidth="1"/>
    <col min="1288" max="1288" width="3.109375" customWidth="1"/>
    <col min="1289" max="1289" width="14.77734375" customWidth="1"/>
    <col min="1290" max="1290" width="12.6640625" customWidth="1"/>
    <col min="1291" max="1291" width="14.21875" customWidth="1"/>
    <col min="1292" max="1292" width="12.33203125" customWidth="1"/>
    <col min="1293" max="1293" width="13.77734375" customWidth="1"/>
    <col min="1294" max="1294" width="12.44140625" customWidth="1"/>
    <col min="1295" max="1295" width="15.44140625" customWidth="1"/>
    <col min="1296" max="1296" width="17.77734375" customWidth="1"/>
    <col min="1297" max="1297" width="17.44140625" customWidth="1"/>
    <col min="1298" max="1298" width="15.109375" customWidth="1"/>
    <col min="1299" max="1299" width="11.88671875" customWidth="1"/>
    <col min="1300" max="1300" width="11" customWidth="1"/>
    <col min="1301" max="1304" width="10.77734375" customWidth="1"/>
    <col min="1305" max="1305" width="15.44140625" customWidth="1"/>
    <col min="1307" max="1307" width="5.88671875" customWidth="1"/>
    <col min="1308" max="1308" width="6.88671875" customWidth="1"/>
    <col min="1309" max="1309" width="13.33203125" customWidth="1"/>
    <col min="1310" max="1310" width="15.88671875" customWidth="1"/>
    <col min="1537" max="1537" width="2.21875" customWidth="1"/>
    <col min="1538" max="1538" width="8.44140625" customWidth="1"/>
    <col min="1539" max="1539" width="21.21875" customWidth="1"/>
    <col min="1540" max="1540" width="14.44140625" customWidth="1"/>
    <col min="1541" max="1542" width="14.33203125" customWidth="1"/>
    <col min="1543" max="1543" width="3" customWidth="1"/>
    <col min="1544" max="1544" width="3.109375" customWidth="1"/>
    <col min="1545" max="1545" width="14.77734375" customWidth="1"/>
    <col min="1546" max="1546" width="12.6640625" customWidth="1"/>
    <col min="1547" max="1547" width="14.21875" customWidth="1"/>
    <col min="1548" max="1548" width="12.33203125" customWidth="1"/>
    <col min="1549" max="1549" width="13.77734375" customWidth="1"/>
    <col min="1550" max="1550" width="12.44140625" customWidth="1"/>
    <col min="1551" max="1551" width="15.44140625" customWidth="1"/>
    <col min="1552" max="1552" width="17.77734375" customWidth="1"/>
    <col min="1553" max="1553" width="17.44140625" customWidth="1"/>
    <col min="1554" max="1554" width="15.109375" customWidth="1"/>
    <col min="1555" max="1555" width="11.88671875" customWidth="1"/>
    <col min="1556" max="1556" width="11" customWidth="1"/>
    <col min="1557" max="1560" width="10.77734375" customWidth="1"/>
    <col min="1561" max="1561" width="15.44140625" customWidth="1"/>
    <col min="1563" max="1563" width="5.88671875" customWidth="1"/>
    <col min="1564" max="1564" width="6.88671875" customWidth="1"/>
    <col min="1565" max="1565" width="13.33203125" customWidth="1"/>
    <col min="1566" max="1566" width="15.88671875" customWidth="1"/>
    <col min="1793" max="1793" width="2.21875" customWidth="1"/>
    <col min="1794" max="1794" width="8.44140625" customWidth="1"/>
    <col min="1795" max="1795" width="21.21875" customWidth="1"/>
    <col min="1796" max="1796" width="14.44140625" customWidth="1"/>
    <col min="1797" max="1798" width="14.33203125" customWidth="1"/>
    <col min="1799" max="1799" width="3" customWidth="1"/>
    <col min="1800" max="1800" width="3.109375" customWidth="1"/>
    <col min="1801" max="1801" width="14.77734375" customWidth="1"/>
    <col min="1802" max="1802" width="12.6640625" customWidth="1"/>
    <col min="1803" max="1803" width="14.21875" customWidth="1"/>
    <col min="1804" max="1804" width="12.33203125" customWidth="1"/>
    <col min="1805" max="1805" width="13.77734375" customWidth="1"/>
    <col min="1806" max="1806" width="12.44140625" customWidth="1"/>
    <col min="1807" max="1807" width="15.44140625" customWidth="1"/>
    <col min="1808" max="1808" width="17.77734375" customWidth="1"/>
    <col min="1809" max="1809" width="17.44140625" customWidth="1"/>
    <col min="1810" max="1810" width="15.109375" customWidth="1"/>
    <col min="1811" max="1811" width="11.88671875" customWidth="1"/>
    <col min="1812" max="1812" width="11" customWidth="1"/>
    <col min="1813" max="1816" width="10.77734375" customWidth="1"/>
    <col min="1817" max="1817" width="15.44140625" customWidth="1"/>
    <col min="1819" max="1819" width="5.88671875" customWidth="1"/>
    <col min="1820" max="1820" width="6.88671875" customWidth="1"/>
    <col min="1821" max="1821" width="13.33203125" customWidth="1"/>
    <col min="1822" max="1822" width="15.88671875" customWidth="1"/>
    <col min="2049" max="2049" width="2.21875" customWidth="1"/>
    <col min="2050" max="2050" width="8.44140625" customWidth="1"/>
    <col min="2051" max="2051" width="21.21875" customWidth="1"/>
    <col min="2052" max="2052" width="14.44140625" customWidth="1"/>
    <col min="2053" max="2054" width="14.33203125" customWidth="1"/>
    <col min="2055" max="2055" width="3" customWidth="1"/>
    <col min="2056" max="2056" width="3.109375" customWidth="1"/>
    <col min="2057" max="2057" width="14.77734375" customWidth="1"/>
    <col min="2058" max="2058" width="12.6640625" customWidth="1"/>
    <col min="2059" max="2059" width="14.21875" customWidth="1"/>
    <col min="2060" max="2060" width="12.33203125" customWidth="1"/>
    <col min="2061" max="2061" width="13.77734375" customWidth="1"/>
    <col min="2062" max="2062" width="12.44140625" customWidth="1"/>
    <col min="2063" max="2063" width="15.44140625" customWidth="1"/>
    <col min="2064" max="2064" width="17.77734375" customWidth="1"/>
    <col min="2065" max="2065" width="17.44140625" customWidth="1"/>
    <col min="2066" max="2066" width="15.109375" customWidth="1"/>
    <col min="2067" max="2067" width="11.88671875" customWidth="1"/>
    <col min="2068" max="2068" width="11" customWidth="1"/>
    <col min="2069" max="2072" width="10.77734375" customWidth="1"/>
    <col min="2073" max="2073" width="15.44140625" customWidth="1"/>
    <col min="2075" max="2075" width="5.88671875" customWidth="1"/>
    <col min="2076" max="2076" width="6.88671875" customWidth="1"/>
    <col min="2077" max="2077" width="13.33203125" customWidth="1"/>
    <col min="2078" max="2078" width="15.88671875" customWidth="1"/>
    <col min="2305" max="2305" width="2.21875" customWidth="1"/>
    <col min="2306" max="2306" width="8.44140625" customWidth="1"/>
    <col min="2307" max="2307" width="21.21875" customWidth="1"/>
    <col min="2308" max="2308" width="14.44140625" customWidth="1"/>
    <col min="2309" max="2310" width="14.33203125" customWidth="1"/>
    <col min="2311" max="2311" width="3" customWidth="1"/>
    <col min="2312" max="2312" width="3.109375" customWidth="1"/>
    <col min="2313" max="2313" width="14.77734375" customWidth="1"/>
    <col min="2314" max="2314" width="12.6640625" customWidth="1"/>
    <col min="2315" max="2315" width="14.21875" customWidth="1"/>
    <col min="2316" max="2316" width="12.33203125" customWidth="1"/>
    <col min="2317" max="2317" width="13.77734375" customWidth="1"/>
    <col min="2318" max="2318" width="12.44140625" customWidth="1"/>
    <col min="2319" max="2319" width="15.44140625" customWidth="1"/>
    <col min="2320" max="2320" width="17.77734375" customWidth="1"/>
    <col min="2321" max="2321" width="17.44140625" customWidth="1"/>
    <col min="2322" max="2322" width="15.109375" customWidth="1"/>
    <col min="2323" max="2323" width="11.88671875" customWidth="1"/>
    <col min="2324" max="2324" width="11" customWidth="1"/>
    <col min="2325" max="2328" width="10.77734375" customWidth="1"/>
    <col min="2329" max="2329" width="15.44140625" customWidth="1"/>
    <col min="2331" max="2331" width="5.88671875" customWidth="1"/>
    <col min="2332" max="2332" width="6.88671875" customWidth="1"/>
    <col min="2333" max="2333" width="13.33203125" customWidth="1"/>
    <col min="2334" max="2334" width="15.88671875" customWidth="1"/>
    <col min="2561" max="2561" width="2.21875" customWidth="1"/>
    <col min="2562" max="2562" width="8.44140625" customWidth="1"/>
    <col min="2563" max="2563" width="21.21875" customWidth="1"/>
    <col min="2564" max="2564" width="14.44140625" customWidth="1"/>
    <col min="2565" max="2566" width="14.33203125" customWidth="1"/>
    <col min="2567" max="2567" width="3" customWidth="1"/>
    <col min="2568" max="2568" width="3.109375" customWidth="1"/>
    <col min="2569" max="2569" width="14.77734375" customWidth="1"/>
    <col min="2570" max="2570" width="12.6640625" customWidth="1"/>
    <col min="2571" max="2571" width="14.21875" customWidth="1"/>
    <col min="2572" max="2572" width="12.33203125" customWidth="1"/>
    <col min="2573" max="2573" width="13.77734375" customWidth="1"/>
    <col min="2574" max="2574" width="12.44140625" customWidth="1"/>
    <col min="2575" max="2575" width="15.44140625" customWidth="1"/>
    <col min="2576" max="2576" width="17.77734375" customWidth="1"/>
    <col min="2577" max="2577" width="17.44140625" customWidth="1"/>
    <col min="2578" max="2578" width="15.109375" customWidth="1"/>
    <col min="2579" max="2579" width="11.88671875" customWidth="1"/>
    <col min="2580" max="2580" width="11" customWidth="1"/>
    <col min="2581" max="2584" width="10.77734375" customWidth="1"/>
    <col min="2585" max="2585" width="15.44140625" customWidth="1"/>
    <col min="2587" max="2587" width="5.88671875" customWidth="1"/>
    <col min="2588" max="2588" width="6.88671875" customWidth="1"/>
    <col min="2589" max="2589" width="13.33203125" customWidth="1"/>
    <col min="2590" max="2590" width="15.88671875" customWidth="1"/>
    <col min="2817" max="2817" width="2.21875" customWidth="1"/>
    <col min="2818" max="2818" width="8.44140625" customWidth="1"/>
    <col min="2819" max="2819" width="21.21875" customWidth="1"/>
    <col min="2820" max="2820" width="14.44140625" customWidth="1"/>
    <col min="2821" max="2822" width="14.33203125" customWidth="1"/>
    <col min="2823" max="2823" width="3" customWidth="1"/>
    <col min="2824" max="2824" width="3.109375" customWidth="1"/>
    <col min="2825" max="2825" width="14.77734375" customWidth="1"/>
    <col min="2826" max="2826" width="12.6640625" customWidth="1"/>
    <col min="2827" max="2827" width="14.21875" customWidth="1"/>
    <col min="2828" max="2828" width="12.33203125" customWidth="1"/>
    <col min="2829" max="2829" width="13.77734375" customWidth="1"/>
    <col min="2830" max="2830" width="12.44140625" customWidth="1"/>
    <col min="2831" max="2831" width="15.44140625" customWidth="1"/>
    <col min="2832" max="2832" width="17.77734375" customWidth="1"/>
    <col min="2833" max="2833" width="17.44140625" customWidth="1"/>
    <col min="2834" max="2834" width="15.109375" customWidth="1"/>
    <col min="2835" max="2835" width="11.88671875" customWidth="1"/>
    <col min="2836" max="2836" width="11" customWidth="1"/>
    <col min="2837" max="2840" width="10.77734375" customWidth="1"/>
    <col min="2841" max="2841" width="15.44140625" customWidth="1"/>
    <col min="2843" max="2843" width="5.88671875" customWidth="1"/>
    <col min="2844" max="2844" width="6.88671875" customWidth="1"/>
    <col min="2845" max="2845" width="13.33203125" customWidth="1"/>
    <col min="2846" max="2846" width="15.88671875" customWidth="1"/>
    <col min="3073" max="3073" width="2.21875" customWidth="1"/>
    <col min="3074" max="3074" width="8.44140625" customWidth="1"/>
    <col min="3075" max="3075" width="21.21875" customWidth="1"/>
    <col min="3076" max="3076" width="14.44140625" customWidth="1"/>
    <col min="3077" max="3078" width="14.33203125" customWidth="1"/>
    <col min="3079" max="3079" width="3" customWidth="1"/>
    <col min="3080" max="3080" width="3.109375" customWidth="1"/>
    <col min="3081" max="3081" width="14.77734375" customWidth="1"/>
    <col min="3082" max="3082" width="12.6640625" customWidth="1"/>
    <col min="3083" max="3083" width="14.21875" customWidth="1"/>
    <col min="3084" max="3084" width="12.33203125" customWidth="1"/>
    <col min="3085" max="3085" width="13.77734375" customWidth="1"/>
    <col min="3086" max="3086" width="12.44140625" customWidth="1"/>
    <col min="3087" max="3087" width="15.44140625" customWidth="1"/>
    <col min="3088" max="3088" width="17.77734375" customWidth="1"/>
    <col min="3089" max="3089" width="17.44140625" customWidth="1"/>
    <col min="3090" max="3090" width="15.109375" customWidth="1"/>
    <col min="3091" max="3091" width="11.88671875" customWidth="1"/>
    <col min="3092" max="3092" width="11" customWidth="1"/>
    <col min="3093" max="3096" width="10.77734375" customWidth="1"/>
    <col min="3097" max="3097" width="15.44140625" customWidth="1"/>
    <col min="3099" max="3099" width="5.88671875" customWidth="1"/>
    <col min="3100" max="3100" width="6.88671875" customWidth="1"/>
    <col min="3101" max="3101" width="13.33203125" customWidth="1"/>
    <col min="3102" max="3102" width="15.88671875" customWidth="1"/>
    <col min="3329" max="3329" width="2.21875" customWidth="1"/>
    <col min="3330" max="3330" width="8.44140625" customWidth="1"/>
    <col min="3331" max="3331" width="21.21875" customWidth="1"/>
    <col min="3332" max="3332" width="14.44140625" customWidth="1"/>
    <col min="3333" max="3334" width="14.33203125" customWidth="1"/>
    <col min="3335" max="3335" width="3" customWidth="1"/>
    <col min="3336" max="3336" width="3.109375" customWidth="1"/>
    <col min="3337" max="3337" width="14.77734375" customWidth="1"/>
    <col min="3338" max="3338" width="12.6640625" customWidth="1"/>
    <col min="3339" max="3339" width="14.21875" customWidth="1"/>
    <col min="3340" max="3340" width="12.33203125" customWidth="1"/>
    <col min="3341" max="3341" width="13.77734375" customWidth="1"/>
    <col min="3342" max="3342" width="12.44140625" customWidth="1"/>
    <col min="3343" max="3343" width="15.44140625" customWidth="1"/>
    <col min="3344" max="3344" width="17.77734375" customWidth="1"/>
    <col min="3345" max="3345" width="17.44140625" customWidth="1"/>
    <col min="3346" max="3346" width="15.109375" customWidth="1"/>
    <col min="3347" max="3347" width="11.88671875" customWidth="1"/>
    <col min="3348" max="3348" width="11" customWidth="1"/>
    <col min="3349" max="3352" width="10.77734375" customWidth="1"/>
    <col min="3353" max="3353" width="15.44140625" customWidth="1"/>
    <col min="3355" max="3355" width="5.88671875" customWidth="1"/>
    <col min="3356" max="3356" width="6.88671875" customWidth="1"/>
    <col min="3357" max="3357" width="13.33203125" customWidth="1"/>
    <col min="3358" max="3358" width="15.88671875" customWidth="1"/>
    <col min="3585" max="3585" width="2.21875" customWidth="1"/>
    <col min="3586" max="3586" width="8.44140625" customWidth="1"/>
    <col min="3587" max="3587" width="21.21875" customWidth="1"/>
    <col min="3588" max="3588" width="14.44140625" customWidth="1"/>
    <col min="3589" max="3590" width="14.33203125" customWidth="1"/>
    <col min="3591" max="3591" width="3" customWidth="1"/>
    <col min="3592" max="3592" width="3.109375" customWidth="1"/>
    <col min="3593" max="3593" width="14.77734375" customWidth="1"/>
    <col min="3594" max="3594" width="12.6640625" customWidth="1"/>
    <col min="3595" max="3595" width="14.21875" customWidth="1"/>
    <col min="3596" max="3596" width="12.33203125" customWidth="1"/>
    <col min="3597" max="3597" width="13.77734375" customWidth="1"/>
    <col min="3598" max="3598" width="12.44140625" customWidth="1"/>
    <col min="3599" max="3599" width="15.44140625" customWidth="1"/>
    <col min="3600" max="3600" width="17.77734375" customWidth="1"/>
    <col min="3601" max="3601" width="17.44140625" customWidth="1"/>
    <col min="3602" max="3602" width="15.109375" customWidth="1"/>
    <col min="3603" max="3603" width="11.88671875" customWidth="1"/>
    <col min="3604" max="3604" width="11" customWidth="1"/>
    <col min="3605" max="3608" width="10.77734375" customWidth="1"/>
    <col min="3609" max="3609" width="15.44140625" customWidth="1"/>
    <col min="3611" max="3611" width="5.88671875" customWidth="1"/>
    <col min="3612" max="3612" width="6.88671875" customWidth="1"/>
    <col min="3613" max="3613" width="13.33203125" customWidth="1"/>
    <col min="3614" max="3614" width="15.88671875" customWidth="1"/>
    <col min="3841" max="3841" width="2.21875" customWidth="1"/>
    <col min="3842" max="3842" width="8.44140625" customWidth="1"/>
    <col min="3843" max="3843" width="21.21875" customWidth="1"/>
    <col min="3844" max="3844" width="14.44140625" customWidth="1"/>
    <col min="3845" max="3846" width="14.33203125" customWidth="1"/>
    <col min="3847" max="3847" width="3" customWidth="1"/>
    <col min="3848" max="3848" width="3.109375" customWidth="1"/>
    <col min="3849" max="3849" width="14.77734375" customWidth="1"/>
    <col min="3850" max="3850" width="12.6640625" customWidth="1"/>
    <col min="3851" max="3851" width="14.21875" customWidth="1"/>
    <col min="3852" max="3852" width="12.33203125" customWidth="1"/>
    <col min="3853" max="3853" width="13.77734375" customWidth="1"/>
    <col min="3854" max="3854" width="12.44140625" customWidth="1"/>
    <col min="3855" max="3855" width="15.44140625" customWidth="1"/>
    <col min="3856" max="3856" width="17.77734375" customWidth="1"/>
    <col min="3857" max="3857" width="17.44140625" customWidth="1"/>
    <col min="3858" max="3858" width="15.109375" customWidth="1"/>
    <col min="3859" max="3859" width="11.88671875" customWidth="1"/>
    <col min="3860" max="3860" width="11" customWidth="1"/>
    <col min="3861" max="3864" width="10.77734375" customWidth="1"/>
    <col min="3865" max="3865" width="15.44140625" customWidth="1"/>
    <col min="3867" max="3867" width="5.88671875" customWidth="1"/>
    <col min="3868" max="3868" width="6.88671875" customWidth="1"/>
    <col min="3869" max="3869" width="13.33203125" customWidth="1"/>
    <col min="3870" max="3870" width="15.88671875" customWidth="1"/>
    <col min="4097" max="4097" width="2.21875" customWidth="1"/>
    <col min="4098" max="4098" width="8.44140625" customWidth="1"/>
    <col min="4099" max="4099" width="21.21875" customWidth="1"/>
    <col min="4100" max="4100" width="14.44140625" customWidth="1"/>
    <col min="4101" max="4102" width="14.33203125" customWidth="1"/>
    <col min="4103" max="4103" width="3" customWidth="1"/>
    <col min="4104" max="4104" width="3.109375" customWidth="1"/>
    <col min="4105" max="4105" width="14.77734375" customWidth="1"/>
    <col min="4106" max="4106" width="12.6640625" customWidth="1"/>
    <col min="4107" max="4107" width="14.21875" customWidth="1"/>
    <col min="4108" max="4108" width="12.33203125" customWidth="1"/>
    <col min="4109" max="4109" width="13.77734375" customWidth="1"/>
    <col min="4110" max="4110" width="12.44140625" customWidth="1"/>
    <col min="4111" max="4111" width="15.44140625" customWidth="1"/>
    <col min="4112" max="4112" width="17.77734375" customWidth="1"/>
    <col min="4113" max="4113" width="17.44140625" customWidth="1"/>
    <col min="4114" max="4114" width="15.109375" customWidth="1"/>
    <col min="4115" max="4115" width="11.88671875" customWidth="1"/>
    <col min="4116" max="4116" width="11" customWidth="1"/>
    <col min="4117" max="4120" width="10.77734375" customWidth="1"/>
    <col min="4121" max="4121" width="15.44140625" customWidth="1"/>
    <col min="4123" max="4123" width="5.88671875" customWidth="1"/>
    <col min="4124" max="4124" width="6.88671875" customWidth="1"/>
    <col min="4125" max="4125" width="13.33203125" customWidth="1"/>
    <col min="4126" max="4126" width="15.88671875" customWidth="1"/>
    <col min="4353" max="4353" width="2.21875" customWidth="1"/>
    <col min="4354" max="4354" width="8.44140625" customWidth="1"/>
    <col min="4355" max="4355" width="21.21875" customWidth="1"/>
    <col min="4356" max="4356" width="14.44140625" customWidth="1"/>
    <col min="4357" max="4358" width="14.33203125" customWidth="1"/>
    <col min="4359" max="4359" width="3" customWidth="1"/>
    <col min="4360" max="4360" width="3.109375" customWidth="1"/>
    <col min="4361" max="4361" width="14.77734375" customWidth="1"/>
    <col min="4362" max="4362" width="12.6640625" customWidth="1"/>
    <col min="4363" max="4363" width="14.21875" customWidth="1"/>
    <col min="4364" max="4364" width="12.33203125" customWidth="1"/>
    <col min="4365" max="4365" width="13.77734375" customWidth="1"/>
    <col min="4366" max="4366" width="12.44140625" customWidth="1"/>
    <col min="4367" max="4367" width="15.44140625" customWidth="1"/>
    <col min="4368" max="4368" width="17.77734375" customWidth="1"/>
    <col min="4369" max="4369" width="17.44140625" customWidth="1"/>
    <col min="4370" max="4370" width="15.109375" customWidth="1"/>
    <col min="4371" max="4371" width="11.88671875" customWidth="1"/>
    <col min="4372" max="4372" width="11" customWidth="1"/>
    <col min="4373" max="4376" width="10.77734375" customWidth="1"/>
    <col min="4377" max="4377" width="15.44140625" customWidth="1"/>
    <col min="4379" max="4379" width="5.88671875" customWidth="1"/>
    <col min="4380" max="4380" width="6.88671875" customWidth="1"/>
    <col min="4381" max="4381" width="13.33203125" customWidth="1"/>
    <col min="4382" max="4382" width="15.88671875" customWidth="1"/>
    <col min="4609" max="4609" width="2.21875" customWidth="1"/>
    <col min="4610" max="4610" width="8.44140625" customWidth="1"/>
    <col min="4611" max="4611" width="21.21875" customWidth="1"/>
    <col min="4612" max="4612" width="14.44140625" customWidth="1"/>
    <col min="4613" max="4614" width="14.33203125" customWidth="1"/>
    <col min="4615" max="4615" width="3" customWidth="1"/>
    <col min="4616" max="4616" width="3.109375" customWidth="1"/>
    <col min="4617" max="4617" width="14.77734375" customWidth="1"/>
    <col min="4618" max="4618" width="12.6640625" customWidth="1"/>
    <col min="4619" max="4619" width="14.21875" customWidth="1"/>
    <col min="4620" max="4620" width="12.33203125" customWidth="1"/>
    <col min="4621" max="4621" width="13.77734375" customWidth="1"/>
    <col min="4622" max="4622" width="12.44140625" customWidth="1"/>
    <col min="4623" max="4623" width="15.44140625" customWidth="1"/>
    <col min="4624" max="4624" width="17.77734375" customWidth="1"/>
    <col min="4625" max="4625" width="17.44140625" customWidth="1"/>
    <col min="4626" max="4626" width="15.109375" customWidth="1"/>
    <col min="4627" max="4627" width="11.88671875" customWidth="1"/>
    <col min="4628" max="4628" width="11" customWidth="1"/>
    <col min="4629" max="4632" width="10.77734375" customWidth="1"/>
    <col min="4633" max="4633" width="15.44140625" customWidth="1"/>
    <col min="4635" max="4635" width="5.88671875" customWidth="1"/>
    <col min="4636" max="4636" width="6.88671875" customWidth="1"/>
    <col min="4637" max="4637" width="13.33203125" customWidth="1"/>
    <col min="4638" max="4638" width="15.88671875" customWidth="1"/>
    <col min="4865" max="4865" width="2.21875" customWidth="1"/>
    <col min="4866" max="4866" width="8.44140625" customWidth="1"/>
    <col min="4867" max="4867" width="21.21875" customWidth="1"/>
    <col min="4868" max="4868" width="14.44140625" customWidth="1"/>
    <col min="4869" max="4870" width="14.33203125" customWidth="1"/>
    <col min="4871" max="4871" width="3" customWidth="1"/>
    <col min="4872" max="4872" width="3.109375" customWidth="1"/>
    <col min="4873" max="4873" width="14.77734375" customWidth="1"/>
    <col min="4874" max="4874" width="12.6640625" customWidth="1"/>
    <col min="4875" max="4875" width="14.21875" customWidth="1"/>
    <col min="4876" max="4876" width="12.33203125" customWidth="1"/>
    <col min="4877" max="4877" width="13.77734375" customWidth="1"/>
    <col min="4878" max="4878" width="12.44140625" customWidth="1"/>
    <col min="4879" max="4879" width="15.44140625" customWidth="1"/>
    <col min="4880" max="4880" width="17.77734375" customWidth="1"/>
    <col min="4881" max="4881" width="17.44140625" customWidth="1"/>
    <col min="4882" max="4882" width="15.109375" customWidth="1"/>
    <col min="4883" max="4883" width="11.88671875" customWidth="1"/>
    <col min="4884" max="4884" width="11" customWidth="1"/>
    <col min="4885" max="4888" width="10.77734375" customWidth="1"/>
    <col min="4889" max="4889" width="15.44140625" customWidth="1"/>
    <col min="4891" max="4891" width="5.88671875" customWidth="1"/>
    <col min="4892" max="4892" width="6.88671875" customWidth="1"/>
    <col min="4893" max="4893" width="13.33203125" customWidth="1"/>
    <col min="4894" max="4894" width="15.88671875" customWidth="1"/>
    <col min="5121" max="5121" width="2.21875" customWidth="1"/>
    <col min="5122" max="5122" width="8.44140625" customWidth="1"/>
    <col min="5123" max="5123" width="21.21875" customWidth="1"/>
    <col min="5124" max="5124" width="14.44140625" customWidth="1"/>
    <col min="5125" max="5126" width="14.33203125" customWidth="1"/>
    <col min="5127" max="5127" width="3" customWidth="1"/>
    <col min="5128" max="5128" width="3.109375" customWidth="1"/>
    <col min="5129" max="5129" width="14.77734375" customWidth="1"/>
    <col min="5130" max="5130" width="12.6640625" customWidth="1"/>
    <col min="5131" max="5131" width="14.21875" customWidth="1"/>
    <col min="5132" max="5132" width="12.33203125" customWidth="1"/>
    <col min="5133" max="5133" width="13.77734375" customWidth="1"/>
    <col min="5134" max="5134" width="12.44140625" customWidth="1"/>
    <col min="5135" max="5135" width="15.44140625" customWidth="1"/>
    <col min="5136" max="5136" width="17.77734375" customWidth="1"/>
    <col min="5137" max="5137" width="17.44140625" customWidth="1"/>
    <col min="5138" max="5138" width="15.109375" customWidth="1"/>
    <col min="5139" max="5139" width="11.88671875" customWidth="1"/>
    <col min="5140" max="5140" width="11" customWidth="1"/>
    <col min="5141" max="5144" width="10.77734375" customWidth="1"/>
    <col min="5145" max="5145" width="15.44140625" customWidth="1"/>
    <col min="5147" max="5147" width="5.88671875" customWidth="1"/>
    <col min="5148" max="5148" width="6.88671875" customWidth="1"/>
    <col min="5149" max="5149" width="13.33203125" customWidth="1"/>
    <col min="5150" max="5150" width="15.88671875" customWidth="1"/>
    <col min="5377" max="5377" width="2.21875" customWidth="1"/>
    <col min="5378" max="5378" width="8.44140625" customWidth="1"/>
    <col min="5379" max="5379" width="21.21875" customWidth="1"/>
    <col min="5380" max="5380" width="14.44140625" customWidth="1"/>
    <col min="5381" max="5382" width="14.33203125" customWidth="1"/>
    <col min="5383" max="5383" width="3" customWidth="1"/>
    <col min="5384" max="5384" width="3.109375" customWidth="1"/>
    <col min="5385" max="5385" width="14.77734375" customWidth="1"/>
    <col min="5386" max="5386" width="12.6640625" customWidth="1"/>
    <col min="5387" max="5387" width="14.21875" customWidth="1"/>
    <col min="5388" max="5388" width="12.33203125" customWidth="1"/>
    <col min="5389" max="5389" width="13.77734375" customWidth="1"/>
    <col min="5390" max="5390" width="12.44140625" customWidth="1"/>
    <col min="5391" max="5391" width="15.44140625" customWidth="1"/>
    <col min="5392" max="5392" width="17.77734375" customWidth="1"/>
    <col min="5393" max="5393" width="17.44140625" customWidth="1"/>
    <col min="5394" max="5394" width="15.109375" customWidth="1"/>
    <col min="5395" max="5395" width="11.88671875" customWidth="1"/>
    <col min="5396" max="5396" width="11" customWidth="1"/>
    <col min="5397" max="5400" width="10.77734375" customWidth="1"/>
    <col min="5401" max="5401" width="15.44140625" customWidth="1"/>
    <col min="5403" max="5403" width="5.88671875" customWidth="1"/>
    <col min="5404" max="5404" width="6.88671875" customWidth="1"/>
    <col min="5405" max="5405" width="13.33203125" customWidth="1"/>
    <col min="5406" max="5406" width="15.88671875" customWidth="1"/>
    <col min="5633" max="5633" width="2.21875" customWidth="1"/>
    <col min="5634" max="5634" width="8.44140625" customWidth="1"/>
    <col min="5635" max="5635" width="21.21875" customWidth="1"/>
    <col min="5636" max="5636" width="14.44140625" customWidth="1"/>
    <col min="5637" max="5638" width="14.33203125" customWidth="1"/>
    <col min="5639" max="5639" width="3" customWidth="1"/>
    <col min="5640" max="5640" width="3.109375" customWidth="1"/>
    <col min="5641" max="5641" width="14.77734375" customWidth="1"/>
    <col min="5642" max="5642" width="12.6640625" customWidth="1"/>
    <col min="5643" max="5643" width="14.21875" customWidth="1"/>
    <col min="5644" max="5644" width="12.33203125" customWidth="1"/>
    <col min="5645" max="5645" width="13.77734375" customWidth="1"/>
    <col min="5646" max="5646" width="12.44140625" customWidth="1"/>
    <col min="5647" max="5647" width="15.44140625" customWidth="1"/>
    <col min="5648" max="5648" width="17.77734375" customWidth="1"/>
    <col min="5649" max="5649" width="17.44140625" customWidth="1"/>
    <col min="5650" max="5650" width="15.109375" customWidth="1"/>
    <col min="5651" max="5651" width="11.88671875" customWidth="1"/>
    <col min="5652" max="5652" width="11" customWidth="1"/>
    <col min="5653" max="5656" width="10.77734375" customWidth="1"/>
    <col min="5657" max="5657" width="15.44140625" customWidth="1"/>
    <col min="5659" max="5659" width="5.88671875" customWidth="1"/>
    <col min="5660" max="5660" width="6.88671875" customWidth="1"/>
    <col min="5661" max="5661" width="13.33203125" customWidth="1"/>
    <col min="5662" max="5662" width="15.88671875" customWidth="1"/>
    <col min="5889" max="5889" width="2.21875" customWidth="1"/>
    <col min="5890" max="5890" width="8.44140625" customWidth="1"/>
    <col min="5891" max="5891" width="21.21875" customWidth="1"/>
    <col min="5892" max="5892" width="14.44140625" customWidth="1"/>
    <col min="5893" max="5894" width="14.33203125" customWidth="1"/>
    <col min="5895" max="5895" width="3" customWidth="1"/>
    <col min="5896" max="5896" width="3.109375" customWidth="1"/>
    <col min="5897" max="5897" width="14.77734375" customWidth="1"/>
    <col min="5898" max="5898" width="12.6640625" customWidth="1"/>
    <col min="5899" max="5899" width="14.21875" customWidth="1"/>
    <col min="5900" max="5900" width="12.33203125" customWidth="1"/>
    <col min="5901" max="5901" width="13.77734375" customWidth="1"/>
    <col min="5902" max="5902" width="12.44140625" customWidth="1"/>
    <col min="5903" max="5903" width="15.44140625" customWidth="1"/>
    <col min="5904" max="5904" width="17.77734375" customWidth="1"/>
    <col min="5905" max="5905" width="17.44140625" customWidth="1"/>
    <col min="5906" max="5906" width="15.109375" customWidth="1"/>
    <col min="5907" max="5907" width="11.88671875" customWidth="1"/>
    <col min="5908" max="5908" width="11" customWidth="1"/>
    <col min="5909" max="5912" width="10.77734375" customWidth="1"/>
    <col min="5913" max="5913" width="15.44140625" customWidth="1"/>
    <col min="5915" max="5915" width="5.88671875" customWidth="1"/>
    <col min="5916" max="5916" width="6.88671875" customWidth="1"/>
    <col min="5917" max="5917" width="13.33203125" customWidth="1"/>
    <col min="5918" max="5918" width="15.88671875" customWidth="1"/>
    <col min="6145" max="6145" width="2.21875" customWidth="1"/>
    <col min="6146" max="6146" width="8.44140625" customWidth="1"/>
    <col min="6147" max="6147" width="21.21875" customWidth="1"/>
    <col min="6148" max="6148" width="14.44140625" customWidth="1"/>
    <col min="6149" max="6150" width="14.33203125" customWidth="1"/>
    <col min="6151" max="6151" width="3" customWidth="1"/>
    <col min="6152" max="6152" width="3.109375" customWidth="1"/>
    <col min="6153" max="6153" width="14.77734375" customWidth="1"/>
    <col min="6154" max="6154" width="12.6640625" customWidth="1"/>
    <col min="6155" max="6155" width="14.21875" customWidth="1"/>
    <col min="6156" max="6156" width="12.33203125" customWidth="1"/>
    <col min="6157" max="6157" width="13.77734375" customWidth="1"/>
    <col min="6158" max="6158" width="12.44140625" customWidth="1"/>
    <col min="6159" max="6159" width="15.44140625" customWidth="1"/>
    <col min="6160" max="6160" width="17.77734375" customWidth="1"/>
    <col min="6161" max="6161" width="17.44140625" customWidth="1"/>
    <col min="6162" max="6162" width="15.109375" customWidth="1"/>
    <col min="6163" max="6163" width="11.88671875" customWidth="1"/>
    <col min="6164" max="6164" width="11" customWidth="1"/>
    <col min="6165" max="6168" width="10.77734375" customWidth="1"/>
    <col min="6169" max="6169" width="15.44140625" customWidth="1"/>
    <col min="6171" max="6171" width="5.88671875" customWidth="1"/>
    <col min="6172" max="6172" width="6.88671875" customWidth="1"/>
    <col min="6173" max="6173" width="13.33203125" customWidth="1"/>
    <col min="6174" max="6174" width="15.88671875" customWidth="1"/>
    <col min="6401" max="6401" width="2.21875" customWidth="1"/>
    <col min="6402" max="6402" width="8.44140625" customWidth="1"/>
    <col min="6403" max="6403" width="21.21875" customWidth="1"/>
    <col min="6404" max="6404" width="14.44140625" customWidth="1"/>
    <col min="6405" max="6406" width="14.33203125" customWidth="1"/>
    <col min="6407" max="6407" width="3" customWidth="1"/>
    <col min="6408" max="6408" width="3.109375" customWidth="1"/>
    <col min="6409" max="6409" width="14.77734375" customWidth="1"/>
    <col min="6410" max="6410" width="12.6640625" customWidth="1"/>
    <col min="6411" max="6411" width="14.21875" customWidth="1"/>
    <col min="6412" max="6412" width="12.33203125" customWidth="1"/>
    <col min="6413" max="6413" width="13.77734375" customWidth="1"/>
    <col min="6414" max="6414" width="12.44140625" customWidth="1"/>
    <col min="6415" max="6415" width="15.44140625" customWidth="1"/>
    <col min="6416" max="6416" width="17.77734375" customWidth="1"/>
    <col min="6417" max="6417" width="17.44140625" customWidth="1"/>
    <col min="6418" max="6418" width="15.109375" customWidth="1"/>
    <col min="6419" max="6419" width="11.88671875" customWidth="1"/>
    <col min="6420" max="6420" width="11" customWidth="1"/>
    <col min="6421" max="6424" width="10.77734375" customWidth="1"/>
    <col min="6425" max="6425" width="15.44140625" customWidth="1"/>
    <col min="6427" max="6427" width="5.88671875" customWidth="1"/>
    <col min="6428" max="6428" width="6.88671875" customWidth="1"/>
    <col min="6429" max="6429" width="13.33203125" customWidth="1"/>
    <col min="6430" max="6430" width="15.88671875" customWidth="1"/>
    <col min="6657" max="6657" width="2.21875" customWidth="1"/>
    <col min="6658" max="6658" width="8.44140625" customWidth="1"/>
    <col min="6659" max="6659" width="21.21875" customWidth="1"/>
    <col min="6660" max="6660" width="14.44140625" customWidth="1"/>
    <col min="6661" max="6662" width="14.33203125" customWidth="1"/>
    <col min="6663" max="6663" width="3" customWidth="1"/>
    <col min="6664" max="6664" width="3.109375" customWidth="1"/>
    <col min="6665" max="6665" width="14.77734375" customWidth="1"/>
    <col min="6666" max="6666" width="12.6640625" customWidth="1"/>
    <col min="6667" max="6667" width="14.21875" customWidth="1"/>
    <col min="6668" max="6668" width="12.33203125" customWidth="1"/>
    <col min="6669" max="6669" width="13.77734375" customWidth="1"/>
    <col min="6670" max="6670" width="12.44140625" customWidth="1"/>
    <col min="6671" max="6671" width="15.44140625" customWidth="1"/>
    <col min="6672" max="6672" width="17.77734375" customWidth="1"/>
    <col min="6673" max="6673" width="17.44140625" customWidth="1"/>
    <col min="6674" max="6674" width="15.109375" customWidth="1"/>
    <col min="6675" max="6675" width="11.88671875" customWidth="1"/>
    <col min="6676" max="6676" width="11" customWidth="1"/>
    <col min="6677" max="6680" width="10.77734375" customWidth="1"/>
    <col min="6681" max="6681" width="15.44140625" customWidth="1"/>
    <col min="6683" max="6683" width="5.88671875" customWidth="1"/>
    <col min="6684" max="6684" width="6.88671875" customWidth="1"/>
    <col min="6685" max="6685" width="13.33203125" customWidth="1"/>
    <col min="6686" max="6686" width="15.88671875" customWidth="1"/>
    <col min="6913" max="6913" width="2.21875" customWidth="1"/>
    <col min="6914" max="6914" width="8.44140625" customWidth="1"/>
    <col min="6915" max="6915" width="21.21875" customWidth="1"/>
    <col min="6916" max="6916" width="14.44140625" customWidth="1"/>
    <col min="6917" max="6918" width="14.33203125" customWidth="1"/>
    <col min="6919" max="6919" width="3" customWidth="1"/>
    <col min="6920" max="6920" width="3.109375" customWidth="1"/>
    <col min="6921" max="6921" width="14.77734375" customWidth="1"/>
    <col min="6922" max="6922" width="12.6640625" customWidth="1"/>
    <col min="6923" max="6923" width="14.21875" customWidth="1"/>
    <col min="6924" max="6924" width="12.33203125" customWidth="1"/>
    <col min="6925" max="6925" width="13.77734375" customWidth="1"/>
    <col min="6926" max="6926" width="12.44140625" customWidth="1"/>
    <col min="6927" max="6927" width="15.44140625" customWidth="1"/>
    <col min="6928" max="6928" width="17.77734375" customWidth="1"/>
    <col min="6929" max="6929" width="17.44140625" customWidth="1"/>
    <col min="6930" max="6930" width="15.109375" customWidth="1"/>
    <col min="6931" max="6931" width="11.88671875" customWidth="1"/>
    <col min="6932" max="6932" width="11" customWidth="1"/>
    <col min="6933" max="6936" width="10.77734375" customWidth="1"/>
    <col min="6937" max="6937" width="15.44140625" customWidth="1"/>
    <col min="6939" max="6939" width="5.88671875" customWidth="1"/>
    <col min="6940" max="6940" width="6.88671875" customWidth="1"/>
    <col min="6941" max="6941" width="13.33203125" customWidth="1"/>
    <col min="6942" max="6942" width="15.88671875" customWidth="1"/>
    <col min="7169" max="7169" width="2.21875" customWidth="1"/>
    <col min="7170" max="7170" width="8.44140625" customWidth="1"/>
    <col min="7171" max="7171" width="21.21875" customWidth="1"/>
    <col min="7172" max="7172" width="14.44140625" customWidth="1"/>
    <col min="7173" max="7174" width="14.33203125" customWidth="1"/>
    <col min="7175" max="7175" width="3" customWidth="1"/>
    <col min="7176" max="7176" width="3.109375" customWidth="1"/>
    <col min="7177" max="7177" width="14.77734375" customWidth="1"/>
    <col min="7178" max="7178" width="12.6640625" customWidth="1"/>
    <col min="7179" max="7179" width="14.21875" customWidth="1"/>
    <col min="7180" max="7180" width="12.33203125" customWidth="1"/>
    <col min="7181" max="7181" width="13.77734375" customWidth="1"/>
    <col min="7182" max="7182" width="12.44140625" customWidth="1"/>
    <col min="7183" max="7183" width="15.44140625" customWidth="1"/>
    <col min="7184" max="7184" width="17.77734375" customWidth="1"/>
    <col min="7185" max="7185" width="17.44140625" customWidth="1"/>
    <col min="7186" max="7186" width="15.109375" customWidth="1"/>
    <col min="7187" max="7187" width="11.88671875" customWidth="1"/>
    <col min="7188" max="7188" width="11" customWidth="1"/>
    <col min="7189" max="7192" width="10.77734375" customWidth="1"/>
    <col min="7193" max="7193" width="15.44140625" customWidth="1"/>
    <col min="7195" max="7195" width="5.88671875" customWidth="1"/>
    <col min="7196" max="7196" width="6.88671875" customWidth="1"/>
    <col min="7197" max="7197" width="13.33203125" customWidth="1"/>
    <col min="7198" max="7198" width="15.88671875" customWidth="1"/>
    <col min="7425" max="7425" width="2.21875" customWidth="1"/>
    <col min="7426" max="7426" width="8.44140625" customWidth="1"/>
    <col min="7427" max="7427" width="21.21875" customWidth="1"/>
    <col min="7428" max="7428" width="14.44140625" customWidth="1"/>
    <col min="7429" max="7430" width="14.33203125" customWidth="1"/>
    <col min="7431" max="7431" width="3" customWidth="1"/>
    <col min="7432" max="7432" width="3.109375" customWidth="1"/>
    <col min="7433" max="7433" width="14.77734375" customWidth="1"/>
    <col min="7434" max="7434" width="12.6640625" customWidth="1"/>
    <col min="7435" max="7435" width="14.21875" customWidth="1"/>
    <col min="7436" max="7436" width="12.33203125" customWidth="1"/>
    <col min="7437" max="7437" width="13.77734375" customWidth="1"/>
    <col min="7438" max="7438" width="12.44140625" customWidth="1"/>
    <col min="7439" max="7439" width="15.44140625" customWidth="1"/>
    <col min="7440" max="7440" width="17.77734375" customWidth="1"/>
    <col min="7441" max="7441" width="17.44140625" customWidth="1"/>
    <col min="7442" max="7442" width="15.109375" customWidth="1"/>
    <col min="7443" max="7443" width="11.88671875" customWidth="1"/>
    <col min="7444" max="7444" width="11" customWidth="1"/>
    <col min="7445" max="7448" width="10.77734375" customWidth="1"/>
    <col min="7449" max="7449" width="15.44140625" customWidth="1"/>
    <col min="7451" max="7451" width="5.88671875" customWidth="1"/>
    <col min="7452" max="7452" width="6.88671875" customWidth="1"/>
    <col min="7453" max="7453" width="13.33203125" customWidth="1"/>
    <col min="7454" max="7454" width="15.88671875" customWidth="1"/>
    <col min="7681" max="7681" width="2.21875" customWidth="1"/>
    <col min="7682" max="7682" width="8.44140625" customWidth="1"/>
    <col min="7683" max="7683" width="21.21875" customWidth="1"/>
    <col min="7684" max="7684" width="14.44140625" customWidth="1"/>
    <col min="7685" max="7686" width="14.33203125" customWidth="1"/>
    <col min="7687" max="7687" width="3" customWidth="1"/>
    <col min="7688" max="7688" width="3.109375" customWidth="1"/>
    <col min="7689" max="7689" width="14.77734375" customWidth="1"/>
    <col min="7690" max="7690" width="12.6640625" customWidth="1"/>
    <col min="7691" max="7691" width="14.21875" customWidth="1"/>
    <col min="7692" max="7692" width="12.33203125" customWidth="1"/>
    <col min="7693" max="7693" width="13.77734375" customWidth="1"/>
    <col min="7694" max="7694" width="12.44140625" customWidth="1"/>
    <col min="7695" max="7695" width="15.44140625" customWidth="1"/>
    <col min="7696" max="7696" width="17.77734375" customWidth="1"/>
    <col min="7697" max="7697" width="17.44140625" customWidth="1"/>
    <col min="7698" max="7698" width="15.109375" customWidth="1"/>
    <col min="7699" max="7699" width="11.88671875" customWidth="1"/>
    <col min="7700" max="7700" width="11" customWidth="1"/>
    <col min="7701" max="7704" width="10.77734375" customWidth="1"/>
    <col min="7705" max="7705" width="15.44140625" customWidth="1"/>
    <col min="7707" max="7707" width="5.88671875" customWidth="1"/>
    <col min="7708" max="7708" width="6.88671875" customWidth="1"/>
    <col min="7709" max="7709" width="13.33203125" customWidth="1"/>
    <col min="7710" max="7710" width="15.88671875" customWidth="1"/>
    <col min="7937" max="7937" width="2.21875" customWidth="1"/>
    <col min="7938" max="7938" width="8.44140625" customWidth="1"/>
    <col min="7939" max="7939" width="21.21875" customWidth="1"/>
    <col min="7940" max="7940" width="14.44140625" customWidth="1"/>
    <col min="7941" max="7942" width="14.33203125" customWidth="1"/>
    <col min="7943" max="7943" width="3" customWidth="1"/>
    <col min="7944" max="7944" width="3.109375" customWidth="1"/>
    <col min="7945" max="7945" width="14.77734375" customWidth="1"/>
    <col min="7946" max="7946" width="12.6640625" customWidth="1"/>
    <col min="7947" max="7947" width="14.21875" customWidth="1"/>
    <col min="7948" max="7948" width="12.33203125" customWidth="1"/>
    <col min="7949" max="7949" width="13.77734375" customWidth="1"/>
    <col min="7950" max="7950" width="12.44140625" customWidth="1"/>
    <col min="7951" max="7951" width="15.44140625" customWidth="1"/>
    <col min="7952" max="7952" width="17.77734375" customWidth="1"/>
    <col min="7953" max="7953" width="17.44140625" customWidth="1"/>
    <col min="7954" max="7954" width="15.109375" customWidth="1"/>
    <col min="7955" max="7955" width="11.88671875" customWidth="1"/>
    <col min="7956" max="7956" width="11" customWidth="1"/>
    <col min="7957" max="7960" width="10.77734375" customWidth="1"/>
    <col min="7961" max="7961" width="15.44140625" customWidth="1"/>
    <col min="7963" max="7963" width="5.88671875" customWidth="1"/>
    <col min="7964" max="7964" width="6.88671875" customWidth="1"/>
    <col min="7965" max="7965" width="13.33203125" customWidth="1"/>
    <col min="7966" max="7966" width="15.88671875" customWidth="1"/>
    <col min="8193" max="8193" width="2.21875" customWidth="1"/>
    <col min="8194" max="8194" width="8.44140625" customWidth="1"/>
    <col min="8195" max="8195" width="21.21875" customWidth="1"/>
    <col min="8196" max="8196" width="14.44140625" customWidth="1"/>
    <col min="8197" max="8198" width="14.33203125" customWidth="1"/>
    <col min="8199" max="8199" width="3" customWidth="1"/>
    <col min="8200" max="8200" width="3.109375" customWidth="1"/>
    <col min="8201" max="8201" width="14.77734375" customWidth="1"/>
    <col min="8202" max="8202" width="12.6640625" customWidth="1"/>
    <col min="8203" max="8203" width="14.21875" customWidth="1"/>
    <col min="8204" max="8204" width="12.33203125" customWidth="1"/>
    <col min="8205" max="8205" width="13.77734375" customWidth="1"/>
    <col min="8206" max="8206" width="12.44140625" customWidth="1"/>
    <col min="8207" max="8207" width="15.44140625" customWidth="1"/>
    <col min="8208" max="8208" width="17.77734375" customWidth="1"/>
    <col min="8209" max="8209" width="17.44140625" customWidth="1"/>
    <col min="8210" max="8210" width="15.109375" customWidth="1"/>
    <col min="8211" max="8211" width="11.88671875" customWidth="1"/>
    <col min="8212" max="8212" width="11" customWidth="1"/>
    <col min="8213" max="8216" width="10.77734375" customWidth="1"/>
    <col min="8217" max="8217" width="15.44140625" customWidth="1"/>
    <col min="8219" max="8219" width="5.88671875" customWidth="1"/>
    <col min="8220" max="8220" width="6.88671875" customWidth="1"/>
    <col min="8221" max="8221" width="13.33203125" customWidth="1"/>
    <col min="8222" max="8222" width="15.88671875" customWidth="1"/>
    <col min="8449" max="8449" width="2.21875" customWidth="1"/>
    <col min="8450" max="8450" width="8.44140625" customWidth="1"/>
    <col min="8451" max="8451" width="21.21875" customWidth="1"/>
    <col min="8452" max="8452" width="14.44140625" customWidth="1"/>
    <col min="8453" max="8454" width="14.33203125" customWidth="1"/>
    <col min="8455" max="8455" width="3" customWidth="1"/>
    <col min="8456" max="8456" width="3.109375" customWidth="1"/>
    <col min="8457" max="8457" width="14.77734375" customWidth="1"/>
    <col min="8458" max="8458" width="12.6640625" customWidth="1"/>
    <col min="8459" max="8459" width="14.21875" customWidth="1"/>
    <col min="8460" max="8460" width="12.33203125" customWidth="1"/>
    <col min="8461" max="8461" width="13.77734375" customWidth="1"/>
    <col min="8462" max="8462" width="12.44140625" customWidth="1"/>
    <col min="8463" max="8463" width="15.44140625" customWidth="1"/>
    <col min="8464" max="8464" width="17.77734375" customWidth="1"/>
    <col min="8465" max="8465" width="17.44140625" customWidth="1"/>
    <col min="8466" max="8466" width="15.109375" customWidth="1"/>
    <col min="8467" max="8467" width="11.88671875" customWidth="1"/>
    <col min="8468" max="8468" width="11" customWidth="1"/>
    <col min="8469" max="8472" width="10.77734375" customWidth="1"/>
    <col min="8473" max="8473" width="15.44140625" customWidth="1"/>
    <col min="8475" max="8475" width="5.88671875" customWidth="1"/>
    <col min="8476" max="8476" width="6.88671875" customWidth="1"/>
    <col min="8477" max="8477" width="13.33203125" customWidth="1"/>
    <col min="8478" max="8478" width="15.88671875" customWidth="1"/>
    <col min="8705" max="8705" width="2.21875" customWidth="1"/>
    <col min="8706" max="8706" width="8.44140625" customWidth="1"/>
    <col min="8707" max="8707" width="21.21875" customWidth="1"/>
    <col min="8708" max="8708" width="14.44140625" customWidth="1"/>
    <col min="8709" max="8710" width="14.33203125" customWidth="1"/>
    <col min="8711" max="8711" width="3" customWidth="1"/>
    <col min="8712" max="8712" width="3.109375" customWidth="1"/>
    <col min="8713" max="8713" width="14.77734375" customWidth="1"/>
    <col min="8714" max="8714" width="12.6640625" customWidth="1"/>
    <col min="8715" max="8715" width="14.21875" customWidth="1"/>
    <col min="8716" max="8716" width="12.33203125" customWidth="1"/>
    <col min="8717" max="8717" width="13.77734375" customWidth="1"/>
    <col min="8718" max="8718" width="12.44140625" customWidth="1"/>
    <col min="8719" max="8719" width="15.44140625" customWidth="1"/>
    <col min="8720" max="8720" width="17.77734375" customWidth="1"/>
    <col min="8721" max="8721" width="17.44140625" customWidth="1"/>
    <col min="8722" max="8722" width="15.109375" customWidth="1"/>
    <col min="8723" max="8723" width="11.88671875" customWidth="1"/>
    <col min="8724" max="8724" width="11" customWidth="1"/>
    <col min="8725" max="8728" width="10.77734375" customWidth="1"/>
    <col min="8729" max="8729" width="15.44140625" customWidth="1"/>
    <col min="8731" max="8731" width="5.88671875" customWidth="1"/>
    <col min="8732" max="8732" width="6.88671875" customWidth="1"/>
    <col min="8733" max="8733" width="13.33203125" customWidth="1"/>
    <col min="8734" max="8734" width="15.88671875" customWidth="1"/>
    <col min="8961" max="8961" width="2.21875" customWidth="1"/>
    <col min="8962" max="8962" width="8.44140625" customWidth="1"/>
    <col min="8963" max="8963" width="21.21875" customWidth="1"/>
    <col min="8964" max="8964" width="14.44140625" customWidth="1"/>
    <col min="8965" max="8966" width="14.33203125" customWidth="1"/>
    <col min="8967" max="8967" width="3" customWidth="1"/>
    <col min="8968" max="8968" width="3.109375" customWidth="1"/>
    <col min="8969" max="8969" width="14.77734375" customWidth="1"/>
    <col min="8970" max="8970" width="12.6640625" customWidth="1"/>
    <col min="8971" max="8971" width="14.21875" customWidth="1"/>
    <col min="8972" max="8972" width="12.33203125" customWidth="1"/>
    <col min="8973" max="8973" width="13.77734375" customWidth="1"/>
    <col min="8974" max="8974" width="12.44140625" customWidth="1"/>
    <col min="8975" max="8975" width="15.44140625" customWidth="1"/>
    <col min="8976" max="8976" width="17.77734375" customWidth="1"/>
    <col min="8977" max="8977" width="17.44140625" customWidth="1"/>
    <col min="8978" max="8978" width="15.109375" customWidth="1"/>
    <col min="8979" max="8979" width="11.88671875" customWidth="1"/>
    <col min="8980" max="8980" width="11" customWidth="1"/>
    <col min="8981" max="8984" width="10.77734375" customWidth="1"/>
    <col min="8985" max="8985" width="15.44140625" customWidth="1"/>
    <col min="8987" max="8987" width="5.88671875" customWidth="1"/>
    <col min="8988" max="8988" width="6.88671875" customWidth="1"/>
    <col min="8989" max="8989" width="13.33203125" customWidth="1"/>
    <col min="8990" max="8990" width="15.88671875" customWidth="1"/>
    <col min="9217" max="9217" width="2.21875" customWidth="1"/>
    <col min="9218" max="9218" width="8.44140625" customWidth="1"/>
    <col min="9219" max="9219" width="21.21875" customWidth="1"/>
    <col min="9220" max="9220" width="14.44140625" customWidth="1"/>
    <col min="9221" max="9222" width="14.33203125" customWidth="1"/>
    <col min="9223" max="9223" width="3" customWidth="1"/>
    <col min="9224" max="9224" width="3.109375" customWidth="1"/>
    <col min="9225" max="9225" width="14.77734375" customWidth="1"/>
    <col min="9226" max="9226" width="12.6640625" customWidth="1"/>
    <col min="9227" max="9227" width="14.21875" customWidth="1"/>
    <col min="9228" max="9228" width="12.33203125" customWidth="1"/>
    <col min="9229" max="9229" width="13.77734375" customWidth="1"/>
    <col min="9230" max="9230" width="12.44140625" customWidth="1"/>
    <col min="9231" max="9231" width="15.44140625" customWidth="1"/>
    <col min="9232" max="9232" width="17.77734375" customWidth="1"/>
    <col min="9233" max="9233" width="17.44140625" customWidth="1"/>
    <col min="9234" max="9234" width="15.109375" customWidth="1"/>
    <col min="9235" max="9235" width="11.88671875" customWidth="1"/>
    <col min="9236" max="9236" width="11" customWidth="1"/>
    <col min="9237" max="9240" width="10.77734375" customWidth="1"/>
    <col min="9241" max="9241" width="15.44140625" customWidth="1"/>
    <col min="9243" max="9243" width="5.88671875" customWidth="1"/>
    <col min="9244" max="9244" width="6.88671875" customWidth="1"/>
    <col min="9245" max="9245" width="13.33203125" customWidth="1"/>
    <col min="9246" max="9246" width="15.88671875" customWidth="1"/>
    <col min="9473" max="9473" width="2.21875" customWidth="1"/>
    <col min="9474" max="9474" width="8.44140625" customWidth="1"/>
    <col min="9475" max="9475" width="21.21875" customWidth="1"/>
    <col min="9476" max="9476" width="14.44140625" customWidth="1"/>
    <col min="9477" max="9478" width="14.33203125" customWidth="1"/>
    <col min="9479" max="9479" width="3" customWidth="1"/>
    <col min="9480" max="9480" width="3.109375" customWidth="1"/>
    <col min="9481" max="9481" width="14.77734375" customWidth="1"/>
    <col min="9482" max="9482" width="12.6640625" customWidth="1"/>
    <col min="9483" max="9483" width="14.21875" customWidth="1"/>
    <col min="9484" max="9484" width="12.33203125" customWidth="1"/>
    <col min="9485" max="9485" width="13.77734375" customWidth="1"/>
    <col min="9486" max="9486" width="12.44140625" customWidth="1"/>
    <col min="9487" max="9487" width="15.44140625" customWidth="1"/>
    <col min="9488" max="9488" width="17.77734375" customWidth="1"/>
    <col min="9489" max="9489" width="17.44140625" customWidth="1"/>
    <col min="9490" max="9490" width="15.109375" customWidth="1"/>
    <col min="9491" max="9491" width="11.88671875" customWidth="1"/>
    <col min="9492" max="9492" width="11" customWidth="1"/>
    <col min="9493" max="9496" width="10.77734375" customWidth="1"/>
    <col min="9497" max="9497" width="15.44140625" customWidth="1"/>
    <col min="9499" max="9499" width="5.88671875" customWidth="1"/>
    <col min="9500" max="9500" width="6.88671875" customWidth="1"/>
    <col min="9501" max="9501" width="13.33203125" customWidth="1"/>
    <col min="9502" max="9502" width="15.88671875" customWidth="1"/>
    <col min="9729" max="9729" width="2.21875" customWidth="1"/>
    <col min="9730" max="9730" width="8.44140625" customWidth="1"/>
    <col min="9731" max="9731" width="21.21875" customWidth="1"/>
    <col min="9732" max="9732" width="14.44140625" customWidth="1"/>
    <col min="9733" max="9734" width="14.33203125" customWidth="1"/>
    <col min="9735" max="9735" width="3" customWidth="1"/>
    <col min="9736" max="9736" width="3.109375" customWidth="1"/>
    <col min="9737" max="9737" width="14.77734375" customWidth="1"/>
    <col min="9738" max="9738" width="12.6640625" customWidth="1"/>
    <col min="9739" max="9739" width="14.21875" customWidth="1"/>
    <col min="9740" max="9740" width="12.33203125" customWidth="1"/>
    <col min="9741" max="9741" width="13.77734375" customWidth="1"/>
    <col min="9742" max="9742" width="12.44140625" customWidth="1"/>
    <col min="9743" max="9743" width="15.44140625" customWidth="1"/>
    <col min="9744" max="9744" width="17.77734375" customWidth="1"/>
    <col min="9745" max="9745" width="17.44140625" customWidth="1"/>
    <col min="9746" max="9746" width="15.109375" customWidth="1"/>
    <col min="9747" max="9747" width="11.88671875" customWidth="1"/>
    <col min="9748" max="9748" width="11" customWidth="1"/>
    <col min="9749" max="9752" width="10.77734375" customWidth="1"/>
    <col min="9753" max="9753" width="15.44140625" customWidth="1"/>
    <col min="9755" max="9755" width="5.88671875" customWidth="1"/>
    <col min="9756" max="9756" width="6.88671875" customWidth="1"/>
    <col min="9757" max="9757" width="13.33203125" customWidth="1"/>
    <col min="9758" max="9758" width="15.88671875" customWidth="1"/>
    <col min="9985" max="9985" width="2.21875" customWidth="1"/>
    <col min="9986" max="9986" width="8.44140625" customWidth="1"/>
    <col min="9987" max="9987" width="21.21875" customWidth="1"/>
    <col min="9988" max="9988" width="14.44140625" customWidth="1"/>
    <col min="9989" max="9990" width="14.33203125" customWidth="1"/>
    <col min="9991" max="9991" width="3" customWidth="1"/>
    <col min="9992" max="9992" width="3.109375" customWidth="1"/>
    <col min="9993" max="9993" width="14.77734375" customWidth="1"/>
    <col min="9994" max="9994" width="12.6640625" customWidth="1"/>
    <col min="9995" max="9995" width="14.21875" customWidth="1"/>
    <col min="9996" max="9996" width="12.33203125" customWidth="1"/>
    <col min="9997" max="9997" width="13.77734375" customWidth="1"/>
    <col min="9998" max="9998" width="12.44140625" customWidth="1"/>
    <col min="9999" max="9999" width="15.44140625" customWidth="1"/>
    <col min="10000" max="10000" width="17.77734375" customWidth="1"/>
    <col min="10001" max="10001" width="17.44140625" customWidth="1"/>
    <col min="10002" max="10002" width="15.109375" customWidth="1"/>
    <col min="10003" max="10003" width="11.88671875" customWidth="1"/>
    <col min="10004" max="10004" width="11" customWidth="1"/>
    <col min="10005" max="10008" width="10.77734375" customWidth="1"/>
    <col min="10009" max="10009" width="15.44140625" customWidth="1"/>
    <col min="10011" max="10011" width="5.88671875" customWidth="1"/>
    <col min="10012" max="10012" width="6.88671875" customWidth="1"/>
    <col min="10013" max="10013" width="13.33203125" customWidth="1"/>
    <col min="10014" max="10014" width="15.88671875" customWidth="1"/>
    <col min="10241" max="10241" width="2.21875" customWidth="1"/>
    <col min="10242" max="10242" width="8.44140625" customWidth="1"/>
    <col min="10243" max="10243" width="21.21875" customWidth="1"/>
    <col min="10244" max="10244" width="14.44140625" customWidth="1"/>
    <col min="10245" max="10246" width="14.33203125" customWidth="1"/>
    <col min="10247" max="10247" width="3" customWidth="1"/>
    <col min="10248" max="10248" width="3.109375" customWidth="1"/>
    <col min="10249" max="10249" width="14.77734375" customWidth="1"/>
    <col min="10250" max="10250" width="12.6640625" customWidth="1"/>
    <col min="10251" max="10251" width="14.21875" customWidth="1"/>
    <col min="10252" max="10252" width="12.33203125" customWidth="1"/>
    <col min="10253" max="10253" width="13.77734375" customWidth="1"/>
    <col min="10254" max="10254" width="12.44140625" customWidth="1"/>
    <col min="10255" max="10255" width="15.44140625" customWidth="1"/>
    <col min="10256" max="10256" width="17.77734375" customWidth="1"/>
    <col min="10257" max="10257" width="17.44140625" customWidth="1"/>
    <col min="10258" max="10258" width="15.109375" customWidth="1"/>
    <col min="10259" max="10259" width="11.88671875" customWidth="1"/>
    <col min="10260" max="10260" width="11" customWidth="1"/>
    <col min="10261" max="10264" width="10.77734375" customWidth="1"/>
    <col min="10265" max="10265" width="15.44140625" customWidth="1"/>
    <col min="10267" max="10267" width="5.88671875" customWidth="1"/>
    <col min="10268" max="10268" width="6.88671875" customWidth="1"/>
    <col min="10269" max="10269" width="13.33203125" customWidth="1"/>
    <col min="10270" max="10270" width="15.88671875" customWidth="1"/>
    <col min="10497" max="10497" width="2.21875" customWidth="1"/>
    <col min="10498" max="10498" width="8.44140625" customWidth="1"/>
    <col min="10499" max="10499" width="21.21875" customWidth="1"/>
    <col min="10500" max="10500" width="14.44140625" customWidth="1"/>
    <col min="10501" max="10502" width="14.33203125" customWidth="1"/>
    <col min="10503" max="10503" width="3" customWidth="1"/>
    <col min="10504" max="10504" width="3.109375" customWidth="1"/>
    <col min="10505" max="10505" width="14.77734375" customWidth="1"/>
    <col min="10506" max="10506" width="12.6640625" customWidth="1"/>
    <col min="10507" max="10507" width="14.21875" customWidth="1"/>
    <col min="10508" max="10508" width="12.33203125" customWidth="1"/>
    <col min="10509" max="10509" width="13.77734375" customWidth="1"/>
    <col min="10510" max="10510" width="12.44140625" customWidth="1"/>
    <col min="10511" max="10511" width="15.44140625" customWidth="1"/>
    <col min="10512" max="10512" width="17.77734375" customWidth="1"/>
    <col min="10513" max="10513" width="17.44140625" customWidth="1"/>
    <col min="10514" max="10514" width="15.109375" customWidth="1"/>
    <col min="10515" max="10515" width="11.88671875" customWidth="1"/>
    <col min="10516" max="10516" width="11" customWidth="1"/>
    <col min="10517" max="10520" width="10.77734375" customWidth="1"/>
    <col min="10521" max="10521" width="15.44140625" customWidth="1"/>
    <col min="10523" max="10523" width="5.88671875" customWidth="1"/>
    <col min="10524" max="10524" width="6.88671875" customWidth="1"/>
    <col min="10525" max="10525" width="13.33203125" customWidth="1"/>
    <col min="10526" max="10526" width="15.88671875" customWidth="1"/>
    <col min="10753" max="10753" width="2.21875" customWidth="1"/>
    <col min="10754" max="10754" width="8.44140625" customWidth="1"/>
    <col min="10755" max="10755" width="21.21875" customWidth="1"/>
    <col min="10756" max="10756" width="14.44140625" customWidth="1"/>
    <col min="10757" max="10758" width="14.33203125" customWidth="1"/>
    <col min="10759" max="10759" width="3" customWidth="1"/>
    <col min="10760" max="10760" width="3.109375" customWidth="1"/>
    <col min="10761" max="10761" width="14.77734375" customWidth="1"/>
    <col min="10762" max="10762" width="12.6640625" customWidth="1"/>
    <col min="10763" max="10763" width="14.21875" customWidth="1"/>
    <col min="10764" max="10764" width="12.33203125" customWidth="1"/>
    <col min="10765" max="10765" width="13.77734375" customWidth="1"/>
    <col min="10766" max="10766" width="12.44140625" customWidth="1"/>
    <col min="10767" max="10767" width="15.44140625" customWidth="1"/>
    <col min="10768" max="10768" width="17.77734375" customWidth="1"/>
    <col min="10769" max="10769" width="17.44140625" customWidth="1"/>
    <col min="10770" max="10770" width="15.109375" customWidth="1"/>
    <col min="10771" max="10771" width="11.88671875" customWidth="1"/>
    <col min="10772" max="10772" width="11" customWidth="1"/>
    <col min="10773" max="10776" width="10.77734375" customWidth="1"/>
    <col min="10777" max="10777" width="15.44140625" customWidth="1"/>
    <col min="10779" max="10779" width="5.88671875" customWidth="1"/>
    <col min="10780" max="10780" width="6.88671875" customWidth="1"/>
    <col min="10781" max="10781" width="13.33203125" customWidth="1"/>
    <col min="10782" max="10782" width="15.88671875" customWidth="1"/>
    <col min="11009" max="11009" width="2.21875" customWidth="1"/>
    <col min="11010" max="11010" width="8.44140625" customWidth="1"/>
    <col min="11011" max="11011" width="21.21875" customWidth="1"/>
    <col min="11012" max="11012" width="14.44140625" customWidth="1"/>
    <col min="11013" max="11014" width="14.33203125" customWidth="1"/>
    <col min="11015" max="11015" width="3" customWidth="1"/>
    <col min="11016" max="11016" width="3.109375" customWidth="1"/>
    <col min="11017" max="11017" width="14.77734375" customWidth="1"/>
    <col min="11018" max="11018" width="12.6640625" customWidth="1"/>
    <col min="11019" max="11019" width="14.21875" customWidth="1"/>
    <col min="11020" max="11020" width="12.33203125" customWidth="1"/>
    <col min="11021" max="11021" width="13.77734375" customWidth="1"/>
    <col min="11022" max="11022" width="12.44140625" customWidth="1"/>
    <col min="11023" max="11023" width="15.44140625" customWidth="1"/>
    <col min="11024" max="11024" width="17.77734375" customWidth="1"/>
    <col min="11025" max="11025" width="17.44140625" customWidth="1"/>
    <col min="11026" max="11026" width="15.109375" customWidth="1"/>
    <col min="11027" max="11027" width="11.88671875" customWidth="1"/>
    <col min="11028" max="11028" width="11" customWidth="1"/>
    <col min="11029" max="11032" width="10.77734375" customWidth="1"/>
    <col min="11033" max="11033" width="15.44140625" customWidth="1"/>
    <col min="11035" max="11035" width="5.88671875" customWidth="1"/>
    <col min="11036" max="11036" width="6.88671875" customWidth="1"/>
    <col min="11037" max="11037" width="13.33203125" customWidth="1"/>
    <col min="11038" max="11038" width="15.88671875" customWidth="1"/>
    <col min="11265" max="11265" width="2.21875" customWidth="1"/>
    <col min="11266" max="11266" width="8.44140625" customWidth="1"/>
    <col min="11267" max="11267" width="21.21875" customWidth="1"/>
    <col min="11268" max="11268" width="14.44140625" customWidth="1"/>
    <col min="11269" max="11270" width="14.33203125" customWidth="1"/>
    <col min="11271" max="11271" width="3" customWidth="1"/>
    <col min="11272" max="11272" width="3.109375" customWidth="1"/>
    <col min="11273" max="11273" width="14.77734375" customWidth="1"/>
    <col min="11274" max="11274" width="12.6640625" customWidth="1"/>
    <col min="11275" max="11275" width="14.21875" customWidth="1"/>
    <col min="11276" max="11276" width="12.33203125" customWidth="1"/>
    <col min="11277" max="11277" width="13.77734375" customWidth="1"/>
    <col min="11278" max="11278" width="12.44140625" customWidth="1"/>
    <col min="11279" max="11279" width="15.44140625" customWidth="1"/>
    <col min="11280" max="11280" width="17.77734375" customWidth="1"/>
    <col min="11281" max="11281" width="17.44140625" customWidth="1"/>
    <col min="11282" max="11282" width="15.109375" customWidth="1"/>
    <col min="11283" max="11283" width="11.88671875" customWidth="1"/>
    <col min="11284" max="11284" width="11" customWidth="1"/>
    <col min="11285" max="11288" width="10.77734375" customWidth="1"/>
    <col min="11289" max="11289" width="15.44140625" customWidth="1"/>
    <col min="11291" max="11291" width="5.88671875" customWidth="1"/>
    <col min="11292" max="11292" width="6.88671875" customWidth="1"/>
    <col min="11293" max="11293" width="13.33203125" customWidth="1"/>
    <col min="11294" max="11294" width="15.88671875" customWidth="1"/>
    <col min="11521" max="11521" width="2.21875" customWidth="1"/>
    <col min="11522" max="11522" width="8.44140625" customWidth="1"/>
    <col min="11523" max="11523" width="21.21875" customWidth="1"/>
    <col min="11524" max="11524" width="14.44140625" customWidth="1"/>
    <col min="11525" max="11526" width="14.33203125" customWidth="1"/>
    <col min="11527" max="11527" width="3" customWidth="1"/>
    <col min="11528" max="11528" width="3.109375" customWidth="1"/>
    <col min="11529" max="11529" width="14.77734375" customWidth="1"/>
    <col min="11530" max="11530" width="12.6640625" customWidth="1"/>
    <col min="11531" max="11531" width="14.21875" customWidth="1"/>
    <col min="11532" max="11532" width="12.33203125" customWidth="1"/>
    <col min="11533" max="11533" width="13.77734375" customWidth="1"/>
    <col min="11534" max="11534" width="12.44140625" customWidth="1"/>
    <col min="11535" max="11535" width="15.44140625" customWidth="1"/>
    <col min="11536" max="11536" width="17.77734375" customWidth="1"/>
    <col min="11537" max="11537" width="17.44140625" customWidth="1"/>
    <col min="11538" max="11538" width="15.109375" customWidth="1"/>
    <col min="11539" max="11539" width="11.88671875" customWidth="1"/>
    <col min="11540" max="11540" width="11" customWidth="1"/>
    <col min="11541" max="11544" width="10.77734375" customWidth="1"/>
    <col min="11545" max="11545" width="15.44140625" customWidth="1"/>
    <col min="11547" max="11547" width="5.88671875" customWidth="1"/>
    <col min="11548" max="11548" width="6.88671875" customWidth="1"/>
    <col min="11549" max="11549" width="13.33203125" customWidth="1"/>
    <col min="11550" max="11550" width="15.88671875" customWidth="1"/>
    <col min="11777" max="11777" width="2.21875" customWidth="1"/>
    <col min="11778" max="11778" width="8.44140625" customWidth="1"/>
    <col min="11779" max="11779" width="21.21875" customWidth="1"/>
    <col min="11780" max="11780" width="14.44140625" customWidth="1"/>
    <col min="11781" max="11782" width="14.33203125" customWidth="1"/>
    <col min="11783" max="11783" width="3" customWidth="1"/>
    <col min="11784" max="11784" width="3.109375" customWidth="1"/>
    <col min="11785" max="11785" width="14.77734375" customWidth="1"/>
    <col min="11786" max="11786" width="12.6640625" customWidth="1"/>
    <col min="11787" max="11787" width="14.21875" customWidth="1"/>
    <col min="11788" max="11788" width="12.33203125" customWidth="1"/>
    <col min="11789" max="11789" width="13.77734375" customWidth="1"/>
    <col min="11790" max="11790" width="12.44140625" customWidth="1"/>
    <col min="11791" max="11791" width="15.44140625" customWidth="1"/>
    <col min="11792" max="11792" width="17.77734375" customWidth="1"/>
    <col min="11793" max="11793" width="17.44140625" customWidth="1"/>
    <col min="11794" max="11794" width="15.109375" customWidth="1"/>
    <col min="11795" max="11795" width="11.88671875" customWidth="1"/>
    <col min="11796" max="11796" width="11" customWidth="1"/>
    <col min="11797" max="11800" width="10.77734375" customWidth="1"/>
    <col min="11801" max="11801" width="15.44140625" customWidth="1"/>
    <col min="11803" max="11803" width="5.88671875" customWidth="1"/>
    <col min="11804" max="11804" width="6.88671875" customWidth="1"/>
    <col min="11805" max="11805" width="13.33203125" customWidth="1"/>
    <col min="11806" max="11806" width="15.88671875" customWidth="1"/>
    <col min="12033" max="12033" width="2.21875" customWidth="1"/>
    <col min="12034" max="12034" width="8.44140625" customWidth="1"/>
    <col min="12035" max="12035" width="21.21875" customWidth="1"/>
    <col min="12036" max="12036" width="14.44140625" customWidth="1"/>
    <col min="12037" max="12038" width="14.33203125" customWidth="1"/>
    <col min="12039" max="12039" width="3" customWidth="1"/>
    <col min="12040" max="12040" width="3.109375" customWidth="1"/>
    <col min="12041" max="12041" width="14.77734375" customWidth="1"/>
    <col min="12042" max="12042" width="12.6640625" customWidth="1"/>
    <col min="12043" max="12043" width="14.21875" customWidth="1"/>
    <col min="12044" max="12044" width="12.33203125" customWidth="1"/>
    <col min="12045" max="12045" width="13.77734375" customWidth="1"/>
    <col min="12046" max="12046" width="12.44140625" customWidth="1"/>
    <col min="12047" max="12047" width="15.44140625" customWidth="1"/>
    <col min="12048" max="12048" width="17.77734375" customWidth="1"/>
    <col min="12049" max="12049" width="17.44140625" customWidth="1"/>
    <col min="12050" max="12050" width="15.109375" customWidth="1"/>
    <col min="12051" max="12051" width="11.88671875" customWidth="1"/>
    <col min="12052" max="12052" width="11" customWidth="1"/>
    <col min="12053" max="12056" width="10.77734375" customWidth="1"/>
    <col min="12057" max="12057" width="15.44140625" customWidth="1"/>
    <col min="12059" max="12059" width="5.88671875" customWidth="1"/>
    <col min="12060" max="12060" width="6.88671875" customWidth="1"/>
    <col min="12061" max="12061" width="13.33203125" customWidth="1"/>
    <col min="12062" max="12062" width="15.88671875" customWidth="1"/>
    <col min="12289" max="12289" width="2.21875" customWidth="1"/>
    <col min="12290" max="12290" width="8.44140625" customWidth="1"/>
    <col min="12291" max="12291" width="21.21875" customWidth="1"/>
    <col min="12292" max="12292" width="14.44140625" customWidth="1"/>
    <col min="12293" max="12294" width="14.33203125" customWidth="1"/>
    <col min="12295" max="12295" width="3" customWidth="1"/>
    <col min="12296" max="12296" width="3.109375" customWidth="1"/>
    <col min="12297" max="12297" width="14.77734375" customWidth="1"/>
    <col min="12298" max="12298" width="12.6640625" customWidth="1"/>
    <col min="12299" max="12299" width="14.21875" customWidth="1"/>
    <col min="12300" max="12300" width="12.33203125" customWidth="1"/>
    <col min="12301" max="12301" width="13.77734375" customWidth="1"/>
    <col min="12302" max="12302" width="12.44140625" customWidth="1"/>
    <col min="12303" max="12303" width="15.44140625" customWidth="1"/>
    <col min="12304" max="12304" width="17.77734375" customWidth="1"/>
    <col min="12305" max="12305" width="17.44140625" customWidth="1"/>
    <col min="12306" max="12306" width="15.109375" customWidth="1"/>
    <col min="12307" max="12307" width="11.88671875" customWidth="1"/>
    <col min="12308" max="12308" width="11" customWidth="1"/>
    <col min="12309" max="12312" width="10.77734375" customWidth="1"/>
    <col min="12313" max="12313" width="15.44140625" customWidth="1"/>
    <col min="12315" max="12315" width="5.88671875" customWidth="1"/>
    <col min="12316" max="12316" width="6.88671875" customWidth="1"/>
    <col min="12317" max="12317" width="13.33203125" customWidth="1"/>
    <col min="12318" max="12318" width="15.88671875" customWidth="1"/>
    <col min="12545" max="12545" width="2.21875" customWidth="1"/>
    <col min="12546" max="12546" width="8.44140625" customWidth="1"/>
    <col min="12547" max="12547" width="21.21875" customWidth="1"/>
    <col min="12548" max="12548" width="14.44140625" customWidth="1"/>
    <col min="12549" max="12550" width="14.33203125" customWidth="1"/>
    <col min="12551" max="12551" width="3" customWidth="1"/>
    <col min="12552" max="12552" width="3.109375" customWidth="1"/>
    <col min="12553" max="12553" width="14.77734375" customWidth="1"/>
    <col min="12554" max="12554" width="12.6640625" customWidth="1"/>
    <col min="12555" max="12555" width="14.21875" customWidth="1"/>
    <col min="12556" max="12556" width="12.33203125" customWidth="1"/>
    <col min="12557" max="12557" width="13.77734375" customWidth="1"/>
    <col min="12558" max="12558" width="12.44140625" customWidth="1"/>
    <col min="12559" max="12559" width="15.44140625" customWidth="1"/>
    <col min="12560" max="12560" width="17.77734375" customWidth="1"/>
    <col min="12561" max="12561" width="17.44140625" customWidth="1"/>
    <col min="12562" max="12562" width="15.109375" customWidth="1"/>
    <col min="12563" max="12563" width="11.88671875" customWidth="1"/>
    <col min="12564" max="12564" width="11" customWidth="1"/>
    <col min="12565" max="12568" width="10.77734375" customWidth="1"/>
    <col min="12569" max="12569" width="15.44140625" customWidth="1"/>
    <col min="12571" max="12571" width="5.88671875" customWidth="1"/>
    <col min="12572" max="12572" width="6.88671875" customWidth="1"/>
    <col min="12573" max="12573" width="13.33203125" customWidth="1"/>
    <col min="12574" max="12574" width="15.88671875" customWidth="1"/>
    <col min="12801" max="12801" width="2.21875" customWidth="1"/>
    <col min="12802" max="12802" width="8.44140625" customWidth="1"/>
    <col min="12803" max="12803" width="21.21875" customWidth="1"/>
    <col min="12804" max="12804" width="14.44140625" customWidth="1"/>
    <col min="12805" max="12806" width="14.33203125" customWidth="1"/>
    <col min="12807" max="12807" width="3" customWidth="1"/>
    <col min="12808" max="12808" width="3.109375" customWidth="1"/>
    <col min="12809" max="12809" width="14.77734375" customWidth="1"/>
    <col min="12810" max="12810" width="12.6640625" customWidth="1"/>
    <col min="12811" max="12811" width="14.21875" customWidth="1"/>
    <col min="12812" max="12812" width="12.33203125" customWidth="1"/>
    <col min="12813" max="12813" width="13.77734375" customWidth="1"/>
    <col min="12814" max="12814" width="12.44140625" customWidth="1"/>
    <col min="12815" max="12815" width="15.44140625" customWidth="1"/>
    <col min="12816" max="12816" width="17.77734375" customWidth="1"/>
    <col min="12817" max="12817" width="17.44140625" customWidth="1"/>
    <col min="12818" max="12818" width="15.109375" customWidth="1"/>
    <col min="12819" max="12819" width="11.88671875" customWidth="1"/>
    <col min="12820" max="12820" width="11" customWidth="1"/>
    <col min="12821" max="12824" width="10.77734375" customWidth="1"/>
    <col min="12825" max="12825" width="15.44140625" customWidth="1"/>
    <col min="12827" max="12827" width="5.88671875" customWidth="1"/>
    <col min="12828" max="12828" width="6.88671875" customWidth="1"/>
    <col min="12829" max="12829" width="13.33203125" customWidth="1"/>
    <col min="12830" max="12830" width="15.88671875" customWidth="1"/>
    <col min="13057" max="13057" width="2.21875" customWidth="1"/>
    <col min="13058" max="13058" width="8.44140625" customWidth="1"/>
    <col min="13059" max="13059" width="21.21875" customWidth="1"/>
    <col min="13060" max="13060" width="14.44140625" customWidth="1"/>
    <col min="13061" max="13062" width="14.33203125" customWidth="1"/>
    <col min="13063" max="13063" width="3" customWidth="1"/>
    <col min="13064" max="13064" width="3.109375" customWidth="1"/>
    <col min="13065" max="13065" width="14.77734375" customWidth="1"/>
    <col min="13066" max="13066" width="12.6640625" customWidth="1"/>
    <col min="13067" max="13067" width="14.21875" customWidth="1"/>
    <col min="13068" max="13068" width="12.33203125" customWidth="1"/>
    <col min="13069" max="13069" width="13.77734375" customWidth="1"/>
    <col min="13070" max="13070" width="12.44140625" customWidth="1"/>
    <col min="13071" max="13071" width="15.44140625" customWidth="1"/>
    <col min="13072" max="13072" width="17.77734375" customWidth="1"/>
    <col min="13073" max="13073" width="17.44140625" customWidth="1"/>
    <col min="13074" max="13074" width="15.109375" customWidth="1"/>
    <col min="13075" max="13075" width="11.88671875" customWidth="1"/>
    <col min="13076" max="13076" width="11" customWidth="1"/>
    <col min="13077" max="13080" width="10.77734375" customWidth="1"/>
    <col min="13081" max="13081" width="15.44140625" customWidth="1"/>
    <col min="13083" max="13083" width="5.88671875" customWidth="1"/>
    <col min="13084" max="13084" width="6.88671875" customWidth="1"/>
    <col min="13085" max="13085" width="13.33203125" customWidth="1"/>
    <col min="13086" max="13086" width="15.88671875" customWidth="1"/>
    <col min="13313" max="13313" width="2.21875" customWidth="1"/>
    <col min="13314" max="13314" width="8.44140625" customWidth="1"/>
    <col min="13315" max="13315" width="21.21875" customWidth="1"/>
    <col min="13316" max="13316" width="14.44140625" customWidth="1"/>
    <col min="13317" max="13318" width="14.33203125" customWidth="1"/>
    <col min="13319" max="13319" width="3" customWidth="1"/>
    <col min="13320" max="13320" width="3.109375" customWidth="1"/>
    <col min="13321" max="13321" width="14.77734375" customWidth="1"/>
    <col min="13322" max="13322" width="12.6640625" customWidth="1"/>
    <col min="13323" max="13323" width="14.21875" customWidth="1"/>
    <col min="13324" max="13324" width="12.33203125" customWidth="1"/>
    <col min="13325" max="13325" width="13.77734375" customWidth="1"/>
    <col min="13326" max="13326" width="12.44140625" customWidth="1"/>
    <col min="13327" max="13327" width="15.44140625" customWidth="1"/>
    <col min="13328" max="13328" width="17.77734375" customWidth="1"/>
    <col min="13329" max="13329" width="17.44140625" customWidth="1"/>
    <col min="13330" max="13330" width="15.109375" customWidth="1"/>
    <col min="13331" max="13331" width="11.88671875" customWidth="1"/>
    <col min="13332" max="13332" width="11" customWidth="1"/>
    <col min="13333" max="13336" width="10.77734375" customWidth="1"/>
    <col min="13337" max="13337" width="15.44140625" customWidth="1"/>
    <col min="13339" max="13339" width="5.88671875" customWidth="1"/>
    <col min="13340" max="13340" width="6.88671875" customWidth="1"/>
    <col min="13341" max="13341" width="13.33203125" customWidth="1"/>
    <col min="13342" max="13342" width="15.88671875" customWidth="1"/>
    <col min="13569" max="13569" width="2.21875" customWidth="1"/>
    <col min="13570" max="13570" width="8.44140625" customWidth="1"/>
    <col min="13571" max="13571" width="21.21875" customWidth="1"/>
    <col min="13572" max="13572" width="14.44140625" customWidth="1"/>
    <col min="13573" max="13574" width="14.33203125" customWidth="1"/>
    <col min="13575" max="13575" width="3" customWidth="1"/>
    <col min="13576" max="13576" width="3.109375" customWidth="1"/>
    <col min="13577" max="13577" width="14.77734375" customWidth="1"/>
    <col min="13578" max="13578" width="12.6640625" customWidth="1"/>
    <col min="13579" max="13579" width="14.21875" customWidth="1"/>
    <col min="13580" max="13580" width="12.33203125" customWidth="1"/>
    <col min="13581" max="13581" width="13.77734375" customWidth="1"/>
    <col min="13582" max="13582" width="12.44140625" customWidth="1"/>
    <col min="13583" max="13583" width="15.44140625" customWidth="1"/>
    <col min="13584" max="13584" width="17.77734375" customWidth="1"/>
    <col min="13585" max="13585" width="17.44140625" customWidth="1"/>
    <col min="13586" max="13586" width="15.109375" customWidth="1"/>
    <col min="13587" max="13587" width="11.88671875" customWidth="1"/>
    <col min="13588" max="13588" width="11" customWidth="1"/>
    <col min="13589" max="13592" width="10.77734375" customWidth="1"/>
    <col min="13593" max="13593" width="15.44140625" customWidth="1"/>
    <col min="13595" max="13595" width="5.88671875" customWidth="1"/>
    <col min="13596" max="13596" width="6.88671875" customWidth="1"/>
    <col min="13597" max="13597" width="13.33203125" customWidth="1"/>
    <col min="13598" max="13598" width="15.88671875" customWidth="1"/>
    <col min="13825" max="13825" width="2.21875" customWidth="1"/>
    <col min="13826" max="13826" width="8.44140625" customWidth="1"/>
    <col min="13827" max="13827" width="21.21875" customWidth="1"/>
    <col min="13828" max="13828" width="14.44140625" customWidth="1"/>
    <col min="13829" max="13830" width="14.33203125" customWidth="1"/>
    <col min="13831" max="13831" width="3" customWidth="1"/>
    <col min="13832" max="13832" width="3.109375" customWidth="1"/>
    <col min="13833" max="13833" width="14.77734375" customWidth="1"/>
    <col min="13834" max="13834" width="12.6640625" customWidth="1"/>
    <col min="13835" max="13835" width="14.21875" customWidth="1"/>
    <col min="13836" max="13836" width="12.33203125" customWidth="1"/>
    <col min="13837" max="13837" width="13.77734375" customWidth="1"/>
    <col min="13838" max="13838" width="12.44140625" customWidth="1"/>
    <col min="13839" max="13839" width="15.44140625" customWidth="1"/>
    <col min="13840" max="13840" width="17.77734375" customWidth="1"/>
    <col min="13841" max="13841" width="17.44140625" customWidth="1"/>
    <col min="13842" max="13842" width="15.109375" customWidth="1"/>
    <col min="13843" max="13843" width="11.88671875" customWidth="1"/>
    <col min="13844" max="13844" width="11" customWidth="1"/>
    <col min="13845" max="13848" width="10.77734375" customWidth="1"/>
    <col min="13849" max="13849" width="15.44140625" customWidth="1"/>
    <col min="13851" max="13851" width="5.88671875" customWidth="1"/>
    <col min="13852" max="13852" width="6.88671875" customWidth="1"/>
    <col min="13853" max="13853" width="13.33203125" customWidth="1"/>
    <col min="13854" max="13854" width="15.88671875" customWidth="1"/>
    <col min="14081" max="14081" width="2.21875" customWidth="1"/>
    <col min="14082" max="14082" width="8.44140625" customWidth="1"/>
    <col min="14083" max="14083" width="21.21875" customWidth="1"/>
    <col min="14084" max="14084" width="14.44140625" customWidth="1"/>
    <col min="14085" max="14086" width="14.33203125" customWidth="1"/>
    <col min="14087" max="14087" width="3" customWidth="1"/>
    <col min="14088" max="14088" width="3.109375" customWidth="1"/>
    <col min="14089" max="14089" width="14.77734375" customWidth="1"/>
    <col min="14090" max="14090" width="12.6640625" customWidth="1"/>
    <col min="14091" max="14091" width="14.21875" customWidth="1"/>
    <col min="14092" max="14092" width="12.33203125" customWidth="1"/>
    <col min="14093" max="14093" width="13.77734375" customWidth="1"/>
    <col min="14094" max="14094" width="12.44140625" customWidth="1"/>
    <col min="14095" max="14095" width="15.44140625" customWidth="1"/>
    <col min="14096" max="14096" width="17.77734375" customWidth="1"/>
    <col min="14097" max="14097" width="17.44140625" customWidth="1"/>
    <col min="14098" max="14098" width="15.109375" customWidth="1"/>
    <col min="14099" max="14099" width="11.88671875" customWidth="1"/>
    <col min="14100" max="14100" width="11" customWidth="1"/>
    <col min="14101" max="14104" width="10.77734375" customWidth="1"/>
    <col min="14105" max="14105" width="15.44140625" customWidth="1"/>
    <col min="14107" max="14107" width="5.88671875" customWidth="1"/>
    <col min="14108" max="14108" width="6.88671875" customWidth="1"/>
    <col min="14109" max="14109" width="13.33203125" customWidth="1"/>
    <col min="14110" max="14110" width="15.88671875" customWidth="1"/>
    <col min="14337" max="14337" width="2.21875" customWidth="1"/>
    <col min="14338" max="14338" width="8.44140625" customWidth="1"/>
    <col min="14339" max="14339" width="21.21875" customWidth="1"/>
    <col min="14340" max="14340" width="14.44140625" customWidth="1"/>
    <col min="14341" max="14342" width="14.33203125" customWidth="1"/>
    <col min="14343" max="14343" width="3" customWidth="1"/>
    <col min="14344" max="14344" width="3.109375" customWidth="1"/>
    <col min="14345" max="14345" width="14.77734375" customWidth="1"/>
    <col min="14346" max="14346" width="12.6640625" customWidth="1"/>
    <col min="14347" max="14347" width="14.21875" customWidth="1"/>
    <col min="14348" max="14348" width="12.33203125" customWidth="1"/>
    <col min="14349" max="14349" width="13.77734375" customWidth="1"/>
    <col min="14350" max="14350" width="12.44140625" customWidth="1"/>
    <col min="14351" max="14351" width="15.44140625" customWidth="1"/>
    <col min="14352" max="14352" width="17.77734375" customWidth="1"/>
    <col min="14353" max="14353" width="17.44140625" customWidth="1"/>
    <col min="14354" max="14354" width="15.109375" customWidth="1"/>
    <col min="14355" max="14355" width="11.88671875" customWidth="1"/>
    <col min="14356" max="14356" width="11" customWidth="1"/>
    <col min="14357" max="14360" width="10.77734375" customWidth="1"/>
    <col min="14361" max="14361" width="15.44140625" customWidth="1"/>
    <col min="14363" max="14363" width="5.88671875" customWidth="1"/>
    <col min="14364" max="14364" width="6.88671875" customWidth="1"/>
    <col min="14365" max="14365" width="13.33203125" customWidth="1"/>
    <col min="14366" max="14366" width="15.88671875" customWidth="1"/>
    <col min="14593" max="14593" width="2.21875" customWidth="1"/>
    <col min="14594" max="14594" width="8.44140625" customWidth="1"/>
    <col min="14595" max="14595" width="21.21875" customWidth="1"/>
    <col min="14596" max="14596" width="14.44140625" customWidth="1"/>
    <col min="14597" max="14598" width="14.33203125" customWidth="1"/>
    <col min="14599" max="14599" width="3" customWidth="1"/>
    <col min="14600" max="14600" width="3.109375" customWidth="1"/>
    <col min="14601" max="14601" width="14.77734375" customWidth="1"/>
    <col min="14602" max="14602" width="12.6640625" customWidth="1"/>
    <col min="14603" max="14603" width="14.21875" customWidth="1"/>
    <col min="14604" max="14604" width="12.33203125" customWidth="1"/>
    <col min="14605" max="14605" width="13.77734375" customWidth="1"/>
    <col min="14606" max="14606" width="12.44140625" customWidth="1"/>
    <col min="14607" max="14607" width="15.44140625" customWidth="1"/>
    <col min="14608" max="14608" width="17.77734375" customWidth="1"/>
    <col min="14609" max="14609" width="17.44140625" customWidth="1"/>
    <col min="14610" max="14610" width="15.109375" customWidth="1"/>
    <col min="14611" max="14611" width="11.88671875" customWidth="1"/>
    <col min="14612" max="14612" width="11" customWidth="1"/>
    <col min="14613" max="14616" width="10.77734375" customWidth="1"/>
    <col min="14617" max="14617" width="15.44140625" customWidth="1"/>
    <col min="14619" max="14619" width="5.88671875" customWidth="1"/>
    <col min="14620" max="14620" width="6.88671875" customWidth="1"/>
    <col min="14621" max="14621" width="13.33203125" customWidth="1"/>
    <col min="14622" max="14622" width="15.88671875" customWidth="1"/>
    <col min="14849" max="14849" width="2.21875" customWidth="1"/>
    <col min="14850" max="14850" width="8.44140625" customWidth="1"/>
    <col min="14851" max="14851" width="21.21875" customWidth="1"/>
    <col min="14852" max="14852" width="14.44140625" customWidth="1"/>
    <col min="14853" max="14854" width="14.33203125" customWidth="1"/>
    <col min="14855" max="14855" width="3" customWidth="1"/>
    <col min="14856" max="14856" width="3.109375" customWidth="1"/>
    <col min="14857" max="14857" width="14.77734375" customWidth="1"/>
    <col min="14858" max="14858" width="12.6640625" customWidth="1"/>
    <col min="14859" max="14859" width="14.21875" customWidth="1"/>
    <col min="14860" max="14860" width="12.33203125" customWidth="1"/>
    <col min="14861" max="14861" width="13.77734375" customWidth="1"/>
    <col min="14862" max="14862" width="12.44140625" customWidth="1"/>
    <col min="14863" max="14863" width="15.44140625" customWidth="1"/>
    <col min="14864" max="14864" width="17.77734375" customWidth="1"/>
    <col min="14865" max="14865" width="17.44140625" customWidth="1"/>
    <col min="14866" max="14866" width="15.109375" customWidth="1"/>
    <col min="14867" max="14867" width="11.88671875" customWidth="1"/>
    <col min="14868" max="14868" width="11" customWidth="1"/>
    <col min="14869" max="14872" width="10.77734375" customWidth="1"/>
    <col min="14873" max="14873" width="15.44140625" customWidth="1"/>
    <col min="14875" max="14875" width="5.88671875" customWidth="1"/>
    <col min="14876" max="14876" width="6.88671875" customWidth="1"/>
    <col min="14877" max="14877" width="13.33203125" customWidth="1"/>
    <col min="14878" max="14878" width="15.88671875" customWidth="1"/>
    <col min="15105" max="15105" width="2.21875" customWidth="1"/>
    <col min="15106" max="15106" width="8.44140625" customWidth="1"/>
    <col min="15107" max="15107" width="21.21875" customWidth="1"/>
    <col min="15108" max="15108" width="14.44140625" customWidth="1"/>
    <col min="15109" max="15110" width="14.33203125" customWidth="1"/>
    <col min="15111" max="15111" width="3" customWidth="1"/>
    <col min="15112" max="15112" width="3.109375" customWidth="1"/>
    <col min="15113" max="15113" width="14.77734375" customWidth="1"/>
    <col min="15114" max="15114" width="12.6640625" customWidth="1"/>
    <col min="15115" max="15115" width="14.21875" customWidth="1"/>
    <col min="15116" max="15116" width="12.33203125" customWidth="1"/>
    <col min="15117" max="15117" width="13.77734375" customWidth="1"/>
    <col min="15118" max="15118" width="12.44140625" customWidth="1"/>
    <col min="15119" max="15119" width="15.44140625" customWidth="1"/>
    <col min="15120" max="15120" width="17.77734375" customWidth="1"/>
    <col min="15121" max="15121" width="17.44140625" customWidth="1"/>
    <col min="15122" max="15122" width="15.109375" customWidth="1"/>
    <col min="15123" max="15123" width="11.88671875" customWidth="1"/>
    <col min="15124" max="15124" width="11" customWidth="1"/>
    <col min="15125" max="15128" width="10.77734375" customWidth="1"/>
    <col min="15129" max="15129" width="15.44140625" customWidth="1"/>
    <col min="15131" max="15131" width="5.88671875" customWidth="1"/>
    <col min="15132" max="15132" width="6.88671875" customWidth="1"/>
    <col min="15133" max="15133" width="13.33203125" customWidth="1"/>
    <col min="15134" max="15134" width="15.88671875" customWidth="1"/>
    <col min="15361" max="15361" width="2.21875" customWidth="1"/>
    <col min="15362" max="15362" width="8.44140625" customWidth="1"/>
    <col min="15363" max="15363" width="21.21875" customWidth="1"/>
    <col min="15364" max="15364" width="14.44140625" customWidth="1"/>
    <col min="15365" max="15366" width="14.33203125" customWidth="1"/>
    <col min="15367" max="15367" width="3" customWidth="1"/>
    <col min="15368" max="15368" width="3.109375" customWidth="1"/>
    <col min="15369" max="15369" width="14.77734375" customWidth="1"/>
    <col min="15370" max="15370" width="12.6640625" customWidth="1"/>
    <col min="15371" max="15371" width="14.21875" customWidth="1"/>
    <col min="15372" max="15372" width="12.33203125" customWidth="1"/>
    <col min="15373" max="15373" width="13.77734375" customWidth="1"/>
    <col min="15374" max="15374" width="12.44140625" customWidth="1"/>
    <col min="15375" max="15375" width="15.44140625" customWidth="1"/>
    <col min="15376" max="15376" width="17.77734375" customWidth="1"/>
    <col min="15377" max="15377" width="17.44140625" customWidth="1"/>
    <col min="15378" max="15378" width="15.109375" customWidth="1"/>
    <col min="15379" max="15379" width="11.88671875" customWidth="1"/>
    <col min="15380" max="15380" width="11" customWidth="1"/>
    <col min="15381" max="15384" width="10.77734375" customWidth="1"/>
    <col min="15385" max="15385" width="15.44140625" customWidth="1"/>
    <col min="15387" max="15387" width="5.88671875" customWidth="1"/>
    <col min="15388" max="15388" width="6.88671875" customWidth="1"/>
    <col min="15389" max="15389" width="13.33203125" customWidth="1"/>
    <col min="15390" max="15390" width="15.88671875" customWidth="1"/>
    <col min="15617" max="15617" width="2.21875" customWidth="1"/>
    <col min="15618" max="15618" width="8.44140625" customWidth="1"/>
    <col min="15619" max="15619" width="21.21875" customWidth="1"/>
    <col min="15620" max="15620" width="14.44140625" customWidth="1"/>
    <col min="15621" max="15622" width="14.33203125" customWidth="1"/>
    <col min="15623" max="15623" width="3" customWidth="1"/>
    <col min="15624" max="15624" width="3.109375" customWidth="1"/>
    <col min="15625" max="15625" width="14.77734375" customWidth="1"/>
    <col min="15626" max="15626" width="12.6640625" customWidth="1"/>
    <col min="15627" max="15627" width="14.21875" customWidth="1"/>
    <col min="15628" max="15628" width="12.33203125" customWidth="1"/>
    <col min="15629" max="15629" width="13.77734375" customWidth="1"/>
    <col min="15630" max="15630" width="12.44140625" customWidth="1"/>
    <col min="15631" max="15631" width="15.44140625" customWidth="1"/>
    <col min="15632" max="15632" width="17.77734375" customWidth="1"/>
    <col min="15633" max="15633" width="17.44140625" customWidth="1"/>
    <col min="15634" max="15634" width="15.109375" customWidth="1"/>
    <col min="15635" max="15635" width="11.88671875" customWidth="1"/>
    <col min="15636" max="15636" width="11" customWidth="1"/>
    <col min="15637" max="15640" width="10.77734375" customWidth="1"/>
    <col min="15641" max="15641" width="15.44140625" customWidth="1"/>
    <col min="15643" max="15643" width="5.88671875" customWidth="1"/>
    <col min="15644" max="15644" width="6.88671875" customWidth="1"/>
    <col min="15645" max="15645" width="13.33203125" customWidth="1"/>
    <col min="15646" max="15646" width="15.88671875" customWidth="1"/>
    <col min="15873" max="15873" width="2.21875" customWidth="1"/>
    <col min="15874" max="15874" width="8.44140625" customWidth="1"/>
    <col min="15875" max="15875" width="21.21875" customWidth="1"/>
    <col min="15876" max="15876" width="14.44140625" customWidth="1"/>
    <col min="15877" max="15878" width="14.33203125" customWidth="1"/>
    <col min="15879" max="15879" width="3" customWidth="1"/>
    <col min="15880" max="15880" width="3.109375" customWidth="1"/>
    <col min="15881" max="15881" width="14.77734375" customWidth="1"/>
    <col min="15882" max="15882" width="12.6640625" customWidth="1"/>
    <col min="15883" max="15883" width="14.21875" customWidth="1"/>
    <col min="15884" max="15884" width="12.33203125" customWidth="1"/>
    <col min="15885" max="15885" width="13.77734375" customWidth="1"/>
    <col min="15886" max="15886" width="12.44140625" customWidth="1"/>
    <col min="15887" max="15887" width="15.44140625" customWidth="1"/>
    <col min="15888" max="15888" width="17.77734375" customWidth="1"/>
    <col min="15889" max="15889" width="17.44140625" customWidth="1"/>
    <col min="15890" max="15890" width="15.109375" customWidth="1"/>
    <col min="15891" max="15891" width="11.88671875" customWidth="1"/>
    <col min="15892" max="15892" width="11" customWidth="1"/>
    <col min="15893" max="15896" width="10.77734375" customWidth="1"/>
    <col min="15897" max="15897" width="15.44140625" customWidth="1"/>
    <col min="15899" max="15899" width="5.88671875" customWidth="1"/>
    <col min="15900" max="15900" width="6.88671875" customWidth="1"/>
    <col min="15901" max="15901" width="13.33203125" customWidth="1"/>
    <col min="15902" max="15902" width="15.88671875" customWidth="1"/>
    <col min="16129" max="16129" width="2.21875" customWidth="1"/>
    <col min="16130" max="16130" width="8.44140625" customWidth="1"/>
    <col min="16131" max="16131" width="21.21875" customWidth="1"/>
    <col min="16132" max="16132" width="14.44140625" customWidth="1"/>
    <col min="16133" max="16134" width="14.33203125" customWidth="1"/>
    <col min="16135" max="16135" width="3" customWidth="1"/>
    <col min="16136" max="16136" width="3.109375" customWidth="1"/>
    <col min="16137" max="16137" width="14.77734375" customWidth="1"/>
    <col min="16138" max="16138" width="12.6640625" customWidth="1"/>
    <col min="16139" max="16139" width="14.21875" customWidth="1"/>
    <col min="16140" max="16140" width="12.33203125" customWidth="1"/>
    <col min="16141" max="16141" width="13.77734375" customWidth="1"/>
    <col min="16142" max="16142" width="12.44140625" customWidth="1"/>
    <col min="16143" max="16143" width="15.44140625" customWidth="1"/>
    <col min="16144" max="16144" width="17.77734375" customWidth="1"/>
    <col min="16145" max="16145" width="17.44140625" customWidth="1"/>
    <col min="16146" max="16146" width="15.109375" customWidth="1"/>
    <col min="16147" max="16147" width="11.88671875" customWidth="1"/>
    <col min="16148" max="16148" width="11" customWidth="1"/>
    <col min="16149" max="16152" width="10.77734375" customWidth="1"/>
    <col min="16153" max="16153" width="15.44140625" customWidth="1"/>
    <col min="16155" max="16155" width="5.88671875" customWidth="1"/>
    <col min="16156" max="16156" width="6.88671875" customWidth="1"/>
    <col min="16157" max="16157" width="13.33203125" customWidth="1"/>
    <col min="16158" max="16158" width="15.88671875" customWidth="1"/>
  </cols>
  <sheetData>
    <row r="1" spans="1:17" ht="15.75" customHeight="1">
      <c r="J1" s="33" t="s">
        <v>83</v>
      </c>
      <c r="K1" s="12"/>
      <c r="L1" s="12"/>
      <c r="M1" s="12"/>
      <c r="N1" s="12"/>
      <c r="Q1" s="12"/>
    </row>
    <row r="2" spans="1:17" ht="15.75" customHeight="1">
      <c r="I2" s="63" t="s">
        <v>82</v>
      </c>
      <c r="J2" s="33"/>
      <c r="K2" s="12"/>
      <c r="L2" s="47"/>
      <c r="M2" s="28" t="s">
        <v>81</v>
      </c>
      <c r="N2" s="28" t="s">
        <v>80</v>
      </c>
      <c r="Q2" s="12"/>
    </row>
    <row r="3" spans="1:17" ht="15.75" customHeight="1">
      <c r="I3" s="62" t="s">
        <v>79</v>
      </c>
      <c r="J3" s="33"/>
      <c r="K3" s="12" t="s">
        <v>6</v>
      </c>
      <c r="L3" s="12"/>
      <c r="M3" s="40">
        <v>-745</v>
      </c>
      <c r="N3" s="59">
        <v>-0.22378999999999999</v>
      </c>
      <c r="Q3" s="12"/>
    </row>
    <row r="4" spans="1:17" ht="15.75" customHeight="1">
      <c r="J4" s="33"/>
      <c r="K4" s="12" t="s">
        <v>12</v>
      </c>
      <c r="L4" s="12"/>
      <c r="M4" s="40">
        <v>-430</v>
      </c>
      <c r="N4" s="59">
        <v>-0.25852000000000003</v>
      </c>
      <c r="Q4" s="12"/>
    </row>
    <row r="5" spans="1:17" ht="15.75" customHeight="1">
      <c r="J5" s="33"/>
      <c r="K5" s="12" t="s">
        <v>15</v>
      </c>
      <c r="L5" s="12"/>
      <c r="M5" s="40">
        <v>-413</v>
      </c>
      <c r="N5" s="59">
        <v>-0.20247000000000001</v>
      </c>
      <c r="Q5" s="12"/>
    </row>
    <row r="6" spans="1:17" ht="15.75" customHeight="1">
      <c r="B6" s="202">
        <v>45078</v>
      </c>
      <c r="C6" s="203"/>
      <c r="D6" s="204" t="s">
        <v>78</v>
      </c>
      <c r="E6" s="204"/>
      <c r="F6" s="204"/>
      <c r="G6" s="204"/>
      <c r="H6" s="204"/>
      <c r="I6" s="204"/>
      <c r="J6" s="33"/>
      <c r="K6" s="12" t="s">
        <v>11</v>
      </c>
      <c r="L6" s="12"/>
      <c r="M6" s="40">
        <v>-340</v>
      </c>
      <c r="N6" s="59">
        <v>-0.1147</v>
      </c>
      <c r="Q6" s="12"/>
    </row>
    <row r="7" spans="1:17" ht="15.75" customHeight="1">
      <c r="B7" s="203"/>
      <c r="C7" s="203"/>
      <c r="D7" s="204"/>
      <c r="E7" s="204"/>
      <c r="F7" s="204"/>
      <c r="G7" s="204"/>
      <c r="H7" s="204"/>
      <c r="I7" s="204"/>
      <c r="J7" s="33"/>
      <c r="K7" s="12" t="s">
        <v>16</v>
      </c>
      <c r="L7" s="12"/>
      <c r="M7" s="40">
        <v>-327</v>
      </c>
      <c r="N7" s="59">
        <v>-0.13686000000000001</v>
      </c>
      <c r="Q7" s="12"/>
    </row>
    <row r="8" spans="1:17" ht="15.75" customHeight="1">
      <c r="B8" s="205" t="s">
        <v>77</v>
      </c>
      <c r="C8" s="205"/>
      <c r="D8" s="205"/>
      <c r="E8" s="205"/>
      <c r="F8" s="60"/>
      <c r="G8" s="60"/>
      <c r="H8" s="60"/>
      <c r="I8" s="60"/>
      <c r="J8" s="12"/>
      <c r="K8" s="12" t="s">
        <v>8</v>
      </c>
      <c r="L8" s="12"/>
      <c r="M8" s="40">
        <v>-251</v>
      </c>
      <c r="N8" s="59">
        <v>-0.10679</v>
      </c>
      <c r="Q8" s="12"/>
    </row>
    <row r="9" spans="1:17" ht="15.75" customHeight="1">
      <c r="B9" s="205"/>
      <c r="C9" s="205"/>
      <c r="D9" s="205"/>
      <c r="E9" s="205"/>
      <c r="F9" s="60"/>
      <c r="G9" s="60"/>
      <c r="H9" s="60"/>
      <c r="I9" s="60"/>
      <c r="J9" s="12"/>
      <c r="K9" s="12" t="s">
        <v>10</v>
      </c>
      <c r="L9" s="12"/>
      <c r="M9" s="40">
        <v>-217</v>
      </c>
      <c r="N9" s="59">
        <v>-8.3970000000000003E-2</v>
      </c>
      <c r="Q9" s="12"/>
    </row>
    <row r="10" spans="1:17" ht="15.75" customHeight="1">
      <c r="C10" s="61"/>
      <c r="D10" s="61"/>
      <c r="E10" s="61"/>
      <c r="F10" s="60"/>
      <c r="G10" s="60"/>
      <c r="H10" s="60"/>
      <c r="I10" s="60"/>
      <c r="J10" s="12"/>
      <c r="K10" s="12" t="s">
        <v>14</v>
      </c>
      <c r="L10" s="12"/>
      <c r="M10" s="40">
        <v>-210</v>
      </c>
      <c r="N10" s="59">
        <v>-0.10129000000000001</v>
      </c>
      <c r="Q10" s="12"/>
    </row>
    <row r="11" spans="1:17" ht="15.75" customHeight="1">
      <c r="J11" s="12"/>
      <c r="K11" s="12" t="s">
        <v>294</v>
      </c>
      <c r="L11" s="12"/>
      <c r="M11" s="40">
        <v>-204</v>
      </c>
      <c r="N11" s="59">
        <v>-0.11858</v>
      </c>
    </row>
    <row r="12" spans="1:17" ht="15.75" customHeight="1">
      <c r="J12" s="12"/>
      <c r="K12" s="12" t="s">
        <v>13</v>
      </c>
      <c r="L12" s="12"/>
      <c r="M12" s="40">
        <v>-177</v>
      </c>
      <c r="N12" s="59">
        <v>-0.12717000000000001</v>
      </c>
      <c r="Q12" s="12"/>
    </row>
    <row r="13" spans="1:17" ht="15.75" customHeight="1">
      <c r="A13" s="206" t="s">
        <v>76</v>
      </c>
      <c r="B13" s="206"/>
      <c r="C13" s="206"/>
      <c r="D13" s="206"/>
      <c r="E13" s="206"/>
      <c r="F13" s="206"/>
      <c r="G13" s="206"/>
      <c r="H13" s="206"/>
      <c r="I13" s="206"/>
      <c r="J13" s="58"/>
      <c r="Q13" s="12"/>
    </row>
    <row r="14" spans="1:17" ht="15.75" customHeight="1">
      <c r="A14" s="206"/>
      <c r="B14" s="206"/>
      <c r="C14" s="206"/>
      <c r="D14" s="206"/>
      <c r="E14" s="206"/>
      <c r="F14" s="206"/>
      <c r="G14" s="206"/>
      <c r="H14" s="206"/>
      <c r="I14" s="206"/>
      <c r="J14" s="42" t="s">
        <v>75</v>
      </c>
      <c r="K14" s="12"/>
      <c r="L14" s="12"/>
      <c r="M14" s="12"/>
      <c r="N14" s="12"/>
      <c r="O14" s="12"/>
    </row>
    <row r="15" spans="1:17" ht="15.75" customHeight="1">
      <c r="C15" s="56"/>
      <c r="J15" s="33"/>
      <c r="K15" s="57"/>
      <c r="L15" s="28" t="s">
        <v>74</v>
      </c>
      <c r="M15" s="54" t="s">
        <v>73</v>
      </c>
      <c r="N15" s="54" t="s">
        <v>72</v>
      </c>
      <c r="O15" s="54" t="s">
        <v>71</v>
      </c>
    </row>
    <row r="16" spans="1:17" ht="15.75" customHeight="1">
      <c r="C16" s="56"/>
      <c r="J16" s="33"/>
      <c r="K16" s="44" t="s">
        <v>70</v>
      </c>
      <c r="L16" s="44" t="s">
        <v>42</v>
      </c>
      <c r="M16" s="40">
        <v>425612</v>
      </c>
      <c r="N16" s="40">
        <v>426320</v>
      </c>
      <c r="O16" s="40">
        <v>-708</v>
      </c>
    </row>
    <row r="17" spans="1:15" ht="15.75" customHeight="1">
      <c r="J17" s="33"/>
      <c r="K17" s="44" t="s">
        <v>69</v>
      </c>
      <c r="L17" s="44" t="s">
        <v>42</v>
      </c>
      <c r="M17" s="40">
        <v>435279</v>
      </c>
      <c r="N17" s="40">
        <v>435617</v>
      </c>
      <c r="O17" s="40">
        <v>-338</v>
      </c>
    </row>
    <row r="18" spans="1:15" ht="15.75" customHeight="1">
      <c r="A18" s="32" t="s">
        <v>68</v>
      </c>
      <c r="B18" s="32"/>
      <c r="C18" s="55"/>
      <c r="D18" s="55"/>
      <c r="E18" s="55"/>
      <c r="F18" s="55"/>
      <c r="G18" s="55"/>
      <c r="H18" s="55"/>
      <c r="I18" s="55"/>
      <c r="J18" s="33"/>
      <c r="K18" s="44" t="s">
        <v>67</v>
      </c>
      <c r="L18" s="44" t="s">
        <v>42</v>
      </c>
      <c r="M18" s="40">
        <v>442164</v>
      </c>
      <c r="N18" s="40">
        <v>442904</v>
      </c>
      <c r="O18" s="40">
        <v>-740</v>
      </c>
    </row>
    <row r="19" spans="1:15" ht="15.75" customHeight="1">
      <c r="A19" s="12"/>
      <c r="B19" s="207" t="s">
        <v>66</v>
      </c>
      <c r="C19" s="207"/>
      <c r="D19" s="54" t="s">
        <v>65</v>
      </c>
      <c r="E19" s="47" t="s">
        <v>18</v>
      </c>
      <c r="F19" s="28" t="s">
        <v>17</v>
      </c>
      <c r="G19" s="53"/>
      <c r="K19" s="44" t="s">
        <v>64</v>
      </c>
      <c r="L19" s="44" t="s">
        <v>42</v>
      </c>
      <c r="M19" s="40">
        <v>332061</v>
      </c>
      <c r="N19" s="40">
        <v>332259</v>
      </c>
      <c r="O19" s="40">
        <v>-198</v>
      </c>
    </row>
    <row r="20" spans="1:15" ht="15.75" customHeight="1">
      <c r="A20" s="33"/>
      <c r="B20" s="208">
        <v>45078</v>
      </c>
      <c r="C20" s="208"/>
      <c r="D20" s="52">
        <v>44986</v>
      </c>
      <c r="E20" s="51"/>
      <c r="G20" s="51"/>
      <c r="H20" s="50"/>
      <c r="I20" s="50"/>
      <c r="K20" s="44" t="s">
        <v>63</v>
      </c>
      <c r="L20" s="44" t="s">
        <v>42</v>
      </c>
      <c r="M20" s="40">
        <v>363136</v>
      </c>
      <c r="N20" s="40">
        <v>363526</v>
      </c>
      <c r="O20" s="40">
        <v>-390</v>
      </c>
    </row>
    <row r="21" spans="1:15" ht="15.75" customHeight="1">
      <c r="A21" s="33"/>
      <c r="B21" s="201">
        <v>7705649</v>
      </c>
      <c r="C21" s="201"/>
      <c r="D21" s="49">
        <v>7709441</v>
      </c>
      <c r="E21" s="49">
        <v>-3792</v>
      </c>
      <c r="F21" s="48">
        <v>-4.9189999999999998E-2</v>
      </c>
      <c r="G21" s="46"/>
      <c r="K21" s="44" t="s">
        <v>62</v>
      </c>
      <c r="L21" s="44" t="s">
        <v>42</v>
      </c>
      <c r="M21" s="40">
        <v>378937</v>
      </c>
      <c r="N21" s="40">
        <v>379351</v>
      </c>
      <c r="O21" s="40">
        <v>-414</v>
      </c>
    </row>
    <row r="22" spans="1:15" ht="15.75" customHeight="1">
      <c r="A22" s="33"/>
      <c r="B22" s="33"/>
      <c r="C22" s="45"/>
      <c r="D22" s="47"/>
      <c r="E22" s="46"/>
      <c r="F22" s="45"/>
      <c r="G22" s="46"/>
      <c r="H22" s="45"/>
      <c r="I22" s="45"/>
      <c r="J22" s="33"/>
      <c r="K22" s="44" t="s">
        <v>61</v>
      </c>
      <c r="L22" s="44" t="s">
        <v>42</v>
      </c>
      <c r="M22" s="40">
        <v>296082</v>
      </c>
      <c r="N22" s="40">
        <v>296422</v>
      </c>
      <c r="O22" s="40">
        <v>-340</v>
      </c>
    </row>
    <row r="23" spans="1:15" ht="15.75" customHeight="1">
      <c r="A23" s="33"/>
      <c r="B23" s="33"/>
      <c r="C23" s="12"/>
      <c r="D23" s="12"/>
      <c r="E23" s="12"/>
      <c r="F23" s="12"/>
      <c r="G23" s="12"/>
      <c r="H23" s="12"/>
      <c r="I23" s="12"/>
      <c r="J23" s="33"/>
      <c r="K23" s="44" t="s">
        <v>60</v>
      </c>
      <c r="L23" s="44" t="s">
        <v>42</v>
      </c>
      <c r="M23" s="40">
        <v>408779</v>
      </c>
      <c r="N23" s="40">
        <v>408914</v>
      </c>
      <c r="O23" s="40">
        <v>-135</v>
      </c>
    </row>
    <row r="24" spans="1:15" ht="15.75" customHeight="1">
      <c r="A24" s="33" t="s">
        <v>59</v>
      </c>
      <c r="B24" s="33"/>
      <c r="C24" s="12"/>
      <c r="D24" s="12"/>
      <c r="F24" s="12"/>
      <c r="G24" s="12"/>
      <c r="H24" s="12"/>
      <c r="I24" s="12"/>
      <c r="J24" s="33"/>
      <c r="K24" s="44" t="s">
        <v>58</v>
      </c>
      <c r="L24" s="44" t="s">
        <v>42</v>
      </c>
      <c r="M24" s="40">
        <v>332305</v>
      </c>
      <c r="N24" s="40">
        <v>332266</v>
      </c>
      <c r="O24" s="40">
        <v>39</v>
      </c>
    </row>
    <row r="25" spans="1:15" ht="15.75" customHeight="1">
      <c r="A25" s="33"/>
      <c r="B25" s="32" t="s">
        <v>35</v>
      </c>
      <c r="C25" s="32" t="s">
        <v>5</v>
      </c>
      <c r="D25" s="43">
        <v>369997</v>
      </c>
      <c r="G25" s="43"/>
      <c r="H25" s="43"/>
      <c r="I25" s="43"/>
      <c r="J25" s="33"/>
      <c r="K25" s="44" t="s">
        <v>57</v>
      </c>
      <c r="L25" s="44" t="s">
        <v>42</v>
      </c>
      <c r="M25" s="40">
        <v>328822</v>
      </c>
      <c r="N25" s="40">
        <v>329020</v>
      </c>
      <c r="O25" s="40">
        <v>-198</v>
      </c>
    </row>
    <row r="26" spans="1:15" ht="15.75" customHeight="1">
      <c r="A26" s="33"/>
      <c r="B26" s="32" t="s">
        <v>34</v>
      </c>
      <c r="C26" s="32" t="s">
        <v>6</v>
      </c>
      <c r="D26" s="43">
        <v>332159</v>
      </c>
      <c r="G26" s="43"/>
      <c r="H26" s="43"/>
      <c r="I26" s="43"/>
      <c r="J26" s="33"/>
      <c r="K26" s="44" t="s">
        <v>56</v>
      </c>
      <c r="L26" s="44" t="s">
        <v>42</v>
      </c>
      <c r="M26" s="40">
        <v>368758</v>
      </c>
      <c r="N26" s="40">
        <v>369593</v>
      </c>
      <c r="O26" s="40">
        <v>-835</v>
      </c>
    </row>
    <row r="27" spans="1:15" ht="15.75" customHeight="1">
      <c r="A27" s="33"/>
      <c r="B27" s="32" t="s">
        <v>32</v>
      </c>
      <c r="C27" s="32" t="s">
        <v>11</v>
      </c>
      <c r="D27" s="43">
        <v>296082</v>
      </c>
      <c r="G27" s="43"/>
      <c r="H27" s="43"/>
      <c r="I27" s="43"/>
      <c r="J27" s="33"/>
      <c r="K27" s="44" t="s">
        <v>55</v>
      </c>
      <c r="L27" s="44" t="s">
        <v>42</v>
      </c>
      <c r="M27" s="40">
        <v>410710</v>
      </c>
      <c r="N27" s="40">
        <v>410501</v>
      </c>
      <c r="O27" s="40">
        <v>209</v>
      </c>
    </row>
    <row r="28" spans="1:15" ht="15.9" customHeight="1">
      <c r="A28" s="33"/>
      <c r="B28" s="32" t="s">
        <v>30</v>
      </c>
      <c r="C28" s="32" t="s">
        <v>10</v>
      </c>
      <c r="D28" s="43">
        <v>258200</v>
      </c>
      <c r="G28" s="43"/>
      <c r="H28" s="43"/>
      <c r="I28" s="43"/>
      <c r="J28" s="33"/>
      <c r="K28" s="44" t="s">
        <v>54</v>
      </c>
      <c r="L28" s="44" t="s">
        <v>42</v>
      </c>
      <c r="M28" s="40">
        <v>373687</v>
      </c>
      <c r="N28" s="40">
        <v>373673</v>
      </c>
      <c r="O28" s="40">
        <v>14</v>
      </c>
    </row>
    <row r="29" spans="1:15" ht="15.9" customHeight="1">
      <c r="A29" s="33"/>
      <c r="B29" s="32" t="s">
        <v>53</v>
      </c>
      <c r="C29" s="32" t="s">
        <v>16</v>
      </c>
      <c r="D29" s="43">
        <v>238599</v>
      </c>
      <c r="G29" s="43"/>
      <c r="H29" s="43"/>
      <c r="I29" s="43"/>
      <c r="J29" s="33"/>
      <c r="K29" s="44" t="s">
        <v>52</v>
      </c>
      <c r="L29" s="44" t="s">
        <v>42</v>
      </c>
      <c r="M29" s="40">
        <v>404091</v>
      </c>
      <c r="N29" s="40">
        <v>404131</v>
      </c>
      <c r="O29" s="40">
        <v>-40</v>
      </c>
    </row>
    <row r="30" spans="1:15" ht="15.9" customHeight="1">
      <c r="A30" s="33"/>
      <c r="B30" s="33"/>
      <c r="C30" s="32"/>
      <c r="D30" s="32"/>
      <c r="E30" s="32"/>
      <c r="F30" s="43"/>
      <c r="G30" s="43"/>
      <c r="H30" s="43"/>
      <c r="I30" s="43"/>
      <c r="J30" s="33"/>
      <c r="K30" s="44" t="s">
        <v>51</v>
      </c>
      <c r="L30" s="44" t="s">
        <v>42</v>
      </c>
      <c r="M30" s="40">
        <v>450932</v>
      </c>
      <c r="N30" s="40">
        <v>450668</v>
      </c>
      <c r="O30" s="40">
        <v>264</v>
      </c>
    </row>
    <row r="31" spans="1:15" ht="15.9" customHeight="1">
      <c r="A31" s="33"/>
      <c r="B31" s="33"/>
      <c r="C31" s="12"/>
      <c r="D31" s="12"/>
      <c r="E31" s="12"/>
      <c r="F31" s="12"/>
      <c r="G31" s="12"/>
      <c r="H31" s="12"/>
      <c r="I31" s="12"/>
      <c r="J31" s="33"/>
      <c r="K31" s="44" t="s">
        <v>50</v>
      </c>
      <c r="L31" s="44" t="s">
        <v>42</v>
      </c>
      <c r="M31" s="40">
        <v>385191</v>
      </c>
      <c r="N31" s="40">
        <v>384953</v>
      </c>
      <c r="O31" s="40">
        <v>238</v>
      </c>
    </row>
    <row r="32" spans="1:15" ht="15.9" customHeight="1">
      <c r="A32" s="33" t="s">
        <v>49</v>
      </c>
      <c r="B32" s="33"/>
      <c r="C32" s="32"/>
      <c r="D32" s="32"/>
      <c r="E32" s="32"/>
      <c r="F32" s="43"/>
      <c r="G32" s="43"/>
      <c r="H32" s="43"/>
      <c r="I32" s="43"/>
      <c r="J32" s="33"/>
      <c r="K32" s="44" t="s">
        <v>48</v>
      </c>
      <c r="L32" s="44" t="s">
        <v>42</v>
      </c>
      <c r="M32" s="40">
        <v>447436</v>
      </c>
      <c r="N32" s="40">
        <v>447697</v>
      </c>
      <c r="O32" s="40">
        <v>-261</v>
      </c>
    </row>
    <row r="33" spans="1:17" ht="15.9" customHeight="1">
      <c r="A33" s="33"/>
      <c r="B33" s="32" t="s">
        <v>35</v>
      </c>
      <c r="C33" s="32" t="s">
        <v>9</v>
      </c>
      <c r="D33" s="43">
        <v>243</v>
      </c>
      <c r="E33" s="32"/>
      <c r="G33" s="43"/>
      <c r="H33" s="43"/>
      <c r="I33" s="43"/>
      <c r="J33" s="33"/>
      <c r="K33" s="44" t="s">
        <v>47</v>
      </c>
      <c r="L33" s="44" t="s">
        <v>46</v>
      </c>
      <c r="M33" s="40">
        <v>408423</v>
      </c>
      <c r="N33" s="40">
        <v>408434</v>
      </c>
      <c r="O33" s="40">
        <v>-11</v>
      </c>
    </row>
    <row r="34" spans="1:17" ht="15.9" customHeight="1">
      <c r="A34" s="33"/>
      <c r="B34" s="32" t="s">
        <v>293</v>
      </c>
      <c r="C34" s="32" t="s">
        <v>292</v>
      </c>
      <c r="D34" s="43">
        <v>243</v>
      </c>
      <c r="E34" s="32"/>
      <c r="G34" s="43"/>
      <c r="H34" s="43"/>
      <c r="I34" s="43"/>
      <c r="J34" s="12"/>
      <c r="K34" s="44" t="s">
        <v>45</v>
      </c>
      <c r="L34" s="44" t="s">
        <v>42</v>
      </c>
      <c r="M34" s="40">
        <v>367726</v>
      </c>
      <c r="N34" s="40">
        <v>367530</v>
      </c>
      <c r="O34" s="40">
        <v>196</v>
      </c>
    </row>
    <row r="35" spans="1:17" ht="15.9" customHeight="1">
      <c r="A35" s="33"/>
      <c r="B35" s="32" t="s">
        <v>44</v>
      </c>
      <c r="C35" s="32" t="s">
        <v>3</v>
      </c>
      <c r="D35" s="43">
        <v>209</v>
      </c>
      <c r="E35" s="32"/>
      <c r="G35" s="43"/>
      <c r="H35" s="43"/>
      <c r="I35" s="43"/>
      <c r="K35" s="44" t="s">
        <v>43</v>
      </c>
      <c r="L35" s="44" t="s">
        <v>42</v>
      </c>
      <c r="M35" s="40">
        <v>345518</v>
      </c>
      <c r="N35" s="40">
        <v>345662</v>
      </c>
      <c r="O35" s="40">
        <v>-144</v>
      </c>
    </row>
    <row r="36" spans="1:17" ht="15.9" customHeight="1">
      <c r="A36" s="33"/>
      <c r="B36" s="32" t="s">
        <v>30</v>
      </c>
      <c r="C36" s="32" t="s">
        <v>4</v>
      </c>
      <c r="D36" s="43">
        <v>160</v>
      </c>
      <c r="E36" s="32"/>
      <c r="G36" s="43"/>
      <c r="H36" s="43"/>
      <c r="I36" s="43"/>
    </row>
    <row r="37" spans="1:17" ht="15.9" customHeight="1">
      <c r="A37" s="33"/>
      <c r="B37" s="32" t="s">
        <v>25</v>
      </c>
      <c r="C37" s="32" t="s">
        <v>7</v>
      </c>
      <c r="D37" s="43">
        <v>159</v>
      </c>
      <c r="E37" s="32"/>
      <c r="G37" s="43"/>
      <c r="H37" s="43"/>
      <c r="I37" s="43"/>
      <c r="J37" s="12"/>
      <c r="K37" s="12" t="s">
        <v>41</v>
      </c>
      <c r="L37" s="44" t="s">
        <v>40</v>
      </c>
      <c r="M37" s="40">
        <v>963206</v>
      </c>
      <c r="N37" s="40">
        <v>963680</v>
      </c>
      <c r="O37" s="40">
        <v>-474</v>
      </c>
      <c r="P37" s="12"/>
      <c r="Q37" s="12"/>
    </row>
    <row r="38" spans="1:17" ht="15.9" customHeight="1">
      <c r="A38" s="33"/>
      <c r="B38" s="33"/>
      <c r="C38" s="32"/>
      <c r="D38" s="32"/>
      <c r="E38" s="32"/>
      <c r="F38" s="43"/>
      <c r="G38" s="43"/>
      <c r="H38" s="43"/>
      <c r="I38" s="43"/>
      <c r="J38" s="12" t="s">
        <v>39</v>
      </c>
      <c r="K38" s="33"/>
      <c r="M38" s="12"/>
      <c r="N38" s="12"/>
      <c r="P38" s="41"/>
      <c r="Q38" s="41"/>
    </row>
    <row r="39" spans="1:17" ht="15.75" customHeight="1">
      <c r="A39" s="33"/>
      <c r="B39" s="33"/>
      <c r="C39" s="12"/>
      <c r="D39" s="12"/>
      <c r="E39" s="12"/>
      <c r="F39" s="12"/>
      <c r="G39" s="12"/>
      <c r="H39" s="12"/>
      <c r="I39" s="12"/>
      <c r="J39" s="41" t="s">
        <v>38</v>
      </c>
      <c r="K39" s="33"/>
      <c r="M39" s="41"/>
      <c r="N39" s="41"/>
      <c r="P39" s="41"/>
      <c r="Q39" s="41"/>
    </row>
    <row r="40" spans="1:17" ht="15.9" customHeight="1">
      <c r="A40" s="42" t="s">
        <v>37</v>
      </c>
      <c r="B40" s="42"/>
      <c r="C40" s="12"/>
      <c r="D40" s="12"/>
      <c r="E40" s="12"/>
      <c r="F40" s="12"/>
      <c r="G40" s="12"/>
      <c r="H40" s="12"/>
      <c r="I40" s="12"/>
      <c r="J40" s="41" t="s">
        <v>36</v>
      </c>
      <c r="K40" s="33"/>
      <c r="M40" s="41"/>
      <c r="N40" s="41"/>
      <c r="P40" s="40"/>
      <c r="Q40" s="40"/>
    </row>
    <row r="41" spans="1:17" ht="15.9" customHeight="1">
      <c r="A41" s="33"/>
      <c r="B41" s="32" t="s">
        <v>35</v>
      </c>
      <c r="C41" s="32" t="s">
        <v>1</v>
      </c>
      <c r="D41" s="31">
        <v>0.33240999999999998</v>
      </c>
      <c r="E41" s="37" t="s">
        <v>24</v>
      </c>
      <c r="F41" s="29">
        <v>49</v>
      </c>
      <c r="G41" s="31"/>
      <c r="K41" s="39"/>
      <c r="L41" s="39"/>
      <c r="M41" s="39"/>
      <c r="N41" s="39"/>
      <c r="O41" s="39"/>
    </row>
    <row r="42" spans="1:17" ht="15.9" customHeight="1">
      <c r="A42" s="33"/>
      <c r="B42" s="32" t="s">
        <v>34</v>
      </c>
      <c r="C42" s="32" t="s">
        <v>0</v>
      </c>
      <c r="D42" s="31">
        <v>0.2898</v>
      </c>
      <c r="E42" s="37" t="s">
        <v>24</v>
      </c>
      <c r="F42" s="29">
        <v>44</v>
      </c>
      <c r="G42" s="31"/>
      <c r="J42" s="12" t="s">
        <v>33</v>
      </c>
      <c r="K42" s="12"/>
      <c r="L42" s="12"/>
      <c r="M42" s="12"/>
      <c r="N42" s="12"/>
    </row>
    <row r="43" spans="1:17" ht="15.9" customHeight="1">
      <c r="A43" s="33"/>
      <c r="B43" s="32" t="s">
        <v>32</v>
      </c>
      <c r="C43" s="32" t="s">
        <v>3</v>
      </c>
      <c r="D43" s="31">
        <v>0.18167</v>
      </c>
      <c r="E43" s="37" t="s">
        <v>24</v>
      </c>
      <c r="F43" s="29">
        <v>209</v>
      </c>
      <c r="G43" s="31"/>
      <c r="J43" s="12" t="s">
        <v>31</v>
      </c>
      <c r="K43" s="12"/>
      <c r="L43" s="12"/>
      <c r="M43" s="12"/>
      <c r="N43" s="12"/>
    </row>
    <row r="44" spans="1:17" ht="15.9" customHeight="1">
      <c r="A44" s="33"/>
      <c r="B44" s="32" t="s">
        <v>30</v>
      </c>
      <c r="C44" s="32" t="s">
        <v>2</v>
      </c>
      <c r="D44" s="31">
        <v>0.14212</v>
      </c>
      <c r="E44" s="37" t="s">
        <v>24</v>
      </c>
      <c r="F44" s="29">
        <v>35</v>
      </c>
      <c r="G44" s="31"/>
      <c r="J44" s="38" t="s">
        <v>29</v>
      </c>
      <c r="K44" s="38"/>
      <c r="L44" s="38" t="s">
        <v>28</v>
      </c>
      <c r="M44" s="38" t="s">
        <v>27</v>
      </c>
      <c r="N44" s="38" t="s">
        <v>26</v>
      </c>
    </row>
    <row r="45" spans="1:17" ht="15.75" customHeight="1">
      <c r="A45" s="33"/>
      <c r="B45" s="32" t="s">
        <v>25</v>
      </c>
      <c r="C45" s="32" t="s">
        <v>9</v>
      </c>
      <c r="D45" s="31">
        <v>0.13951</v>
      </c>
      <c r="E45" s="37" t="s">
        <v>24</v>
      </c>
      <c r="F45" s="29">
        <v>243</v>
      </c>
      <c r="G45" s="31"/>
      <c r="J45" s="36" t="s">
        <v>23</v>
      </c>
      <c r="K45" s="35"/>
      <c r="L45" s="35" t="s">
        <v>22</v>
      </c>
      <c r="M45" s="34"/>
      <c r="N45" s="34"/>
    </row>
    <row r="46" spans="1:17" ht="15.75" customHeight="1">
      <c r="A46" s="33"/>
      <c r="B46" s="33"/>
      <c r="C46" s="32"/>
      <c r="D46" s="32"/>
      <c r="E46" s="32"/>
      <c r="F46" s="31"/>
      <c r="G46" s="31"/>
      <c r="H46" s="30"/>
      <c r="I46" s="29"/>
      <c r="J46" s="22">
        <v>11031</v>
      </c>
      <c r="K46" s="28"/>
      <c r="L46" s="22">
        <v>10969</v>
      </c>
      <c r="M46" s="22">
        <v>62</v>
      </c>
      <c r="N46" s="21">
        <v>5.6522928252347527E-3</v>
      </c>
      <c r="O46" s="27"/>
      <c r="P46" s="27"/>
      <c r="Q46" s="27"/>
    </row>
    <row r="47" spans="1:17" ht="15.75" customHeight="1">
      <c r="A47" s="26"/>
      <c r="B47" s="26"/>
      <c r="D47" s="25"/>
      <c r="F47" s="24"/>
      <c r="H47" s="18"/>
      <c r="I47" s="23"/>
      <c r="O47" s="22"/>
      <c r="P47" s="22"/>
      <c r="Q47" s="21"/>
    </row>
    <row r="48" spans="1:17" ht="21" customHeight="1">
      <c r="J48" s="20" t="s">
        <v>21</v>
      </c>
      <c r="K48" s="20"/>
      <c r="L48" s="19"/>
      <c r="M48" s="19"/>
      <c r="N48" s="18"/>
      <c r="O48" s="17"/>
    </row>
    <row r="49" spans="5:17" ht="21" customHeight="1">
      <c r="J49" s="16" t="s">
        <v>20</v>
      </c>
      <c r="K49" s="16"/>
      <c r="L49" s="16"/>
      <c r="M49" s="16"/>
      <c r="N49" s="135"/>
      <c r="O49" s="15"/>
    </row>
    <row r="50" spans="5:17" ht="21" customHeight="1">
      <c r="J50" s="14" t="s">
        <v>19</v>
      </c>
      <c r="K50" s="13"/>
      <c r="L50" s="13"/>
      <c r="M50" s="13"/>
      <c r="N50" s="3"/>
      <c r="O50" s="2"/>
    </row>
    <row r="51" spans="5:17" ht="16.5" customHeight="1">
      <c r="G51" s="3"/>
      <c r="H51" s="3"/>
      <c r="I51" s="2"/>
    </row>
    <row r="52" spans="5:17" ht="16.5" customHeight="1">
      <c r="G52" s="3"/>
      <c r="H52" s="3"/>
      <c r="I52" s="2"/>
    </row>
    <row r="53" spans="5:17" ht="16.5" customHeight="1">
      <c r="G53" s="3"/>
      <c r="H53" s="3"/>
      <c r="I53" s="2"/>
      <c r="J53" s="2"/>
      <c r="L53" s="12"/>
    </row>
    <row r="54" spans="5:17" ht="16.5" customHeight="1">
      <c r="J54" s="2"/>
      <c r="L54" s="11"/>
    </row>
    <row r="55" spans="5:17" ht="16.5" customHeight="1"/>
    <row r="56" spans="5:17" ht="16.5" customHeight="1"/>
    <row r="57" spans="5:17" ht="16.5" customHeight="1"/>
    <row r="58" spans="5:17" ht="16.5" customHeight="1"/>
    <row r="59" spans="5:17" ht="16.5" customHeight="1"/>
    <row r="60" spans="5:17" ht="16.5" customHeight="1">
      <c r="E60" s="3"/>
      <c r="F60" s="2"/>
      <c r="J60" s="4"/>
      <c r="K60" s="4"/>
    </row>
    <row r="61" spans="5:17" ht="16.5" customHeight="1">
      <c r="E61" s="3"/>
      <c r="F61" s="2"/>
      <c r="J61" s="4"/>
      <c r="K61" s="4"/>
      <c r="L61" s="4"/>
      <c r="M61" s="4"/>
      <c r="N61" s="10"/>
      <c r="O61" s="4"/>
      <c r="P61" s="4"/>
      <c r="Q61" s="4"/>
    </row>
    <row r="62" spans="5:17" ht="21.75" customHeight="1">
      <c r="H62" s="9"/>
      <c r="M62" s="4"/>
      <c r="N62" s="8"/>
      <c r="O62" s="4"/>
      <c r="P62" s="4"/>
      <c r="Q62" s="4"/>
    </row>
    <row r="63" spans="5:17" ht="54" customHeight="1">
      <c r="H63" s="7"/>
    </row>
    <row r="64" spans="5:17" ht="12.9" customHeight="1"/>
    <row r="65" spans="1:17">
      <c r="E65" s="3"/>
      <c r="F65" s="2"/>
      <c r="K65" s="6"/>
      <c r="L65" s="5"/>
    </row>
    <row r="66" spans="1:17">
      <c r="E66" s="3"/>
      <c r="F66" s="2"/>
      <c r="O66" s="4"/>
      <c r="P66" s="4"/>
      <c r="Q66" s="4"/>
    </row>
    <row r="67" spans="1:17">
      <c r="E67" s="3"/>
      <c r="F67" s="2"/>
      <c r="O67" s="4"/>
      <c r="P67" s="4"/>
      <c r="Q67" s="4"/>
    </row>
    <row r="68" spans="1:17">
      <c r="E68" s="3"/>
      <c r="F68" s="2"/>
      <c r="O68" s="4"/>
      <c r="P68" s="4"/>
      <c r="Q68" s="4"/>
    </row>
    <row r="69" spans="1:17">
      <c r="E69" s="3"/>
      <c r="F69" s="2"/>
      <c r="O69" s="4"/>
      <c r="P69" s="4"/>
      <c r="Q69" s="4"/>
    </row>
    <row r="70" spans="1:17">
      <c r="E70" s="3"/>
      <c r="F70" s="2"/>
    </row>
    <row r="71" spans="1:17">
      <c r="E71" s="3"/>
      <c r="F71" s="2"/>
    </row>
    <row r="72" spans="1:17">
      <c r="E72" s="3"/>
      <c r="F72" s="2"/>
    </row>
    <row r="77" spans="1:17">
      <c r="A77" s="4"/>
      <c r="B77" s="4"/>
      <c r="C77" s="4"/>
      <c r="D77" s="4"/>
      <c r="E77" s="4"/>
      <c r="F77" s="4"/>
      <c r="G77" s="4"/>
      <c r="H77" s="4"/>
      <c r="I77" s="4"/>
      <c r="J77" s="4"/>
      <c r="K77" s="4"/>
      <c r="L77" s="4"/>
      <c r="M77" s="4"/>
      <c r="N77" s="4"/>
      <c r="O77" s="4"/>
      <c r="P77" s="4"/>
      <c r="Q77" s="4"/>
    </row>
    <row r="78" spans="1:17">
      <c r="A78" s="4"/>
      <c r="B78" s="4"/>
      <c r="C78" s="4"/>
      <c r="D78" s="4"/>
      <c r="E78" s="4"/>
      <c r="F78" s="4"/>
      <c r="G78" s="4"/>
      <c r="H78" s="4"/>
      <c r="I78" s="4"/>
      <c r="J78" s="4"/>
      <c r="K78" s="4"/>
      <c r="L78" s="4"/>
      <c r="M78" s="4"/>
      <c r="N78" s="4"/>
      <c r="O78" s="4"/>
      <c r="P78" s="4"/>
      <c r="Q78" s="4"/>
    </row>
    <row r="79" spans="1:17">
      <c r="A79" s="4"/>
      <c r="B79" s="4"/>
      <c r="C79" s="4"/>
      <c r="D79" s="4"/>
      <c r="E79" s="4"/>
      <c r="F79" s="4"/>
      <c r="G79" s="4"/>
      <c r="H79" s="4"/>
      <c r="I79" s="4"/>
      <c r="J79" s="4"/>
      <c r="K79" s="4"/>
      <c r="L79" s="4"/>
      <c r="M79" s="4"/>
      <c r="N79" s="4"/>
      <c r="O79" s="4"/>
      <c r="P79" s="4"/>
      <c r="Q79" s="4"/>
    </row>
    <row r="80" spans="1:17">
      <c r="A80" s="4"/>
      <c r="B80" s="4"/>
      <c r="C80" s="4"/>
      <c r="D80" s="4"/>
      <c r="E80" s="4"/>
      <c r="F80" s="4"/>
      <c r="G80" s="4"/>
      <c r="H80" s="4"/>
      <c r="I80" s="4"/>
      <c r="J80" s="4"/>
      <c r="K80" s="4"/>
      <c r="L80" s="4"/>
      <c r="M80" s="4"/>
      <c r="N80" s="4"/>
      <c r="O80" s="4"/>
      <c r="P80" s="4"/>
      <c r="Q80" s="4"/>
    </row>
    <row r="81" spans="1:17">
      <c r="A81" s="4"/>
      <c r="B81" s="4"/>
      <c r="C81" s="4"/>
      <c r="D81" s="4"/>
      <c r="E81" s="4"/>
      <c r="F81" s="4"/>
      <c r="G81" s="4"/>
      <c r="H81" s="4"/>
      <c r="I81" s="4"/>
      <c r="J81" s="4"/>
      <c r="K81" s="4"/>
      <c r="L81" s="4"/>
      <c r="M81" s="4"/>
      <c r="N81" s="4"/>
      <c r="O81" s="4"/>
      <c r="P81" s="4"/>
      <c r="Q81" s="4"/>
    </row>
    <row r="82" spans="1:17">
      <c r="A82" s="4"/>
      <c r="B82" s="4"/>
      <c r="C82" s="4"/>
      <c r="D82" s="4"/>
      <c r="E82" s="4"/>
      <c r="F82" s="4"/>
      <c r="G82" s="4"/>
      <c r="H82" s="4"/>
      <c r="I82" s="4"/>
      <c r="J82" s="4"/>
      <c r="K82" s="4"/>
      <c r="L82" s="4"/>
      <c r="M82" s="4"/>
      <c r="N82" s="4"/>
      <c r="O82" s="4"/>
      <c r="P82" s="4"/>
      <c r="Q82" s="4"/>
    </row>
    <row r="83" spans="1:17">
      <c r="A83" s="4"/>
      <c r="B83" s="4"/>
      <c r="C83" s="4"/>
      <c r="D83" s="4"/>
      <c r="E83" s="4"/>
      <c r="F83" s="4"/>
      <c r="G83" s="4"/>
      <c r="H83" s="4"/>
      <c r="I83" s="4"/>
      <c r="J83" s="4"/>
      <c r="K83" s="4"/>
      <c r="L83" s="4"/>
      <c r="M83" s="4"/>
      <c r="N83" s="4"/>
      <c r="O83" s="4"/>
      <c r="P83" s="4"/>
      <c r="Q83" s="4"/>
    </row>
    <row r="84" spans="1:17">
      <c r="A84" s="4"/>
      <c r="B84" s="4"/>
      <c r="C84" s="4"/>
      <c r="D84" s="4"/>
      <c r="E84" s="4"/>
      <c r="F84" s="4"/>
      <c r="G84" s="4"/>
      <c r="H84" s="4"/>
      <c r="I84" s="4"/>
      <c r="J84" s="4"/>
      <c r="K84" s="4"/>
      <c r="L84" s="4"/>
      <c r="M84" s="4"/>
      <c r="N84" s="4"/>
      <c r="O84" s="4"/>
      <c r="P84" s="4"/>
      <c r="Q84" s="4"/>
    </row>
    <row r="85" spans="1:17">
      <c r="A85" s="4"/>
      <c r="B85" s="4"/>
      <c r="C85" s="4"/>
      <c r="D85" s="4"/>
      <c r="E85" s="4"/>
      <c r="F85" s="4"/>
      <c r="G85" s="4"/>
      <c r="H85" s="4"/>
      <c r="I85" s="4"/>
      <c r="J85" s="4"/>
      <c r="K85" s="4"/>
      <c r="L85" s="4"/>
      <c r="M85" s="4"/>
      <c r="N85" s="4"/>
      <c r="O85" s="4"/>
      <c r="P85" s="4"/>
      <c r="Q85" s="4"/>
    </row>
    <row r="86" spans="1:17">
      <c r="A86" s="4"/>
      <c r="B86" s="4"/>
      <c r="C86" s="4"/>
      <c r="D86" s="4"/>
      <c r="E86" s="4"/>
      <c r="F86" s="4"/>
      <c r="G86" s="4"/>
      <c r="H86" s="4"/>
      <c r="I86" s="4"/>
      <c r="J86" s="4"/>
      <c r="K86" s="4"/>
      <c r="L86" s="4"/>
      <c r="M86" s="4"/>
      <c r="N86" s="4"/>
      <c r="O86" s="4"/>
      <c r="P86" s="4"/>
      <c r="Q86" s="4"/>
    </row>
    <row r="87" spans="1:17">
      <c r="A87" s="4"/>
      <c r="B87" s="4"/>
      <c r="C87" s="4"/>
      <c r="D87" s="4"/>
      <c r="E87" s="4"/>
      <c r="F87" s="4"/>
      <c r="G87" s="4"/>
      <c r="H87" s="4"/>
      <c r="I87" s="4"/>
      <c r="J87" s="4"/>
      <c r="K87" s="168"/>
      <c r="L87" s="168"/>
      <c r="M87" s="168"/>
      <c r="N87" s="166"/>
      <c r="O87" s="4"/>
      <c r="P87" s="4"/>
      <c r="Q87" s="4"/>
    </row>
    <row r="88" spans="1:17">
      <c r="A88" s="4"/>
      <c r="B88" s="4"/>
      <c r="C88" s="4"/>
      <c r="D88" s="169"/>
      <c r="E88" s="170"/>
      <c r="F88" s="170"/>
      <c r="G88" s="171"/>
      <c r="H88" s="170"/>
      <c r="I88" s="169"/>
      <c r="J88" s="4"/>
      <c r="K88" s="172"/>
      <c r="L88" s="173"/>
      <c r="M88" s="174"/>
      <c r="N88" s="175"/>
      <c r="O88" s="4"/>
      <c r="P88" s="4"/>
      <c r="Q88" s="4"/>
    </row>
    <row r="89" spans="1:17">
      <c r="A89" s="4"/>
      <c r="B89" s="4"/>
      <c r="C89" s="167"/>
      <c r="D89" s="169"/>
      <c r="E89" s="170"/>
      <c r="F89" s="170"/>
      <c r="G89" s="171"/>
      <c r="H89" s="170"/>
      <c r="I89" s="169"/>
      <c r="J89" s="4"/>
      <c r="K89" s="172"/>
      <c r="L89" s="173"/>
      <c r="M89" s="174"/>
      <c r="N89" s="175"/>
      <c r="O89" s="4"/>
      <c r="P89" s="4"/>
      <c r="Q89" s="4"/>
    </row>
    <row r="90" spans="1:17">
      <c r="A90" s="4"/>
      <c r="B90" s="4"/>
      <c r="C90" s="167"/>
      <c r="D90" s="169"/>
      <c r="E90" s="170"/>
      <c r="F90" s="170"/>
      <c r="G90" s="171"/>
      <c r="H90" s="170"/>
      <c r="I90" s="169"/>
      <c r="J90" s="4"/>
      <c r="K90" s="172"/>
      <c r="L90" s="173"/>
      <c r="M90" s="174"/>
      <c r="N90" s="175"/>
      <c r="O90" s="4"/>
      <c r="P90" s="4"/>
      <c r="Q90" s="4"/>
    </row>
    <row r="91" spans="1:17">
      <c r="A91" s="4"/>
      <c r="B91" s="4"/>
      <c r="C91" s="167"/>
      <c r="D91" s="169"/>
      <c r="E91" s="170"/>
      <c r="F91" s="170"/>
      <c r="G91" s="171"/>
      <c r="H91" s="170"/>
      <c r="I91" s="169"/>
      <c r="J91" s="4"/>
      <c r="K91" s="172"/>
      <c r="L91" s="173"/>
      <c r="M91" s="174"/>
      <c r="N91" s="175"/>
      <c r="O91" s="4"/>
      <c r="P91" s="4"/>
      <c r="Q91" s="4"/>
    </row>
    <row r="92" spans="1:17">
      <c r="B92" s="4"/>
      <c r="C92" s="167"/>
      <c r="D92" s="169"/>
      <c r="E92" s="170"/>
      <c r="F92" s="170"/>
      <c r="G92" s="171"/>
      <c r="H92" s="170"/>
      <c r="I92" s="169"/>
      <c r="J92" s="4"/>
      <c r="K92" s="172"/>
      <c r="L92" s="173"/>
      <c r="M92" s="174"/>
      <c r="N92" s="175"/>
      <c r="O92" s="175"/>
      <c r="P92" s="4"/>
      <c r="Q92" s="4"/>
    </row>
    <row r="93" spans="1:17">
      <c r="B93" s="4"/>
      <c r="C93" s="167"/>
      <c r="D93" s="169"/>
      <c r="E93" s="170"/>
      <c r="F93" s="170"/>
      <c r="G93" s="171"/>
      <c r="H93" s="170"/>
      <c r="I93" s="169"/>
      <c r="J93" s="4"/>
      <c r="K93" s="172"/>
      <c r="L93" s="173"/>
      <c r="M93" s="174"/>
      <c r="N93" s="175"/>
      <c r="O93" s="4"/>
      <c r="P93" s="4"/>
      <c r="Q93" s="4"/>
    </row>
    <row r="94" spans="1:17">
      <c r="B94" s="4"/>
      <c r="C94" s="167"/>
      <c r="D94" s="169"/>
      <c r="E94" s="170"/>
      <c r="F94" s="170"/>
      <c r="G94" s="171"/>
      <c r="H94" s="170"/>
      <c r="I94" s="169"/>
      <c r="J94" s="4"/>
      <c r="K94" s="172"/>
      <c r="L94" s="173"/>
      <c r="M94" s="174"/>
      <c r="N94" s="175"/>
      <c r="O94" s="4"/>
      <c r="P94" s="4"/>
      <c r="Q94" s="4"/>
    </row>
    <row r="95" spans="1:17">
      <c r="B95" s="4"/>
      <c r="C95" s="167"/>
      <c r="D95" s="169"/>
      <c r="E95" s="170"/>
      <c r="F95" s="170"/>
      <c r="G95" s="171"/>
      <c r="H95" s="170"/>
      <c r="I95" s="169"/>
      <c r="J95" s="4"/>
      <c r="K95" s="172"/>
      <c r="L95" s="173"/>
      <c r="M95" s="174"/>
      <c r="N95" s="175"/>
      <c r="O95" s="4"/>
      <c r="P95" s="4"/>
      <c r="Q95" s="4"/>
    </row>
    <row r="96" spans="1:17">
      <c r="B96" s="4"/>
      <c r="C96" s="167"/>
      <c r="D96" s="169"/>
      <c r="E96" s="170"/>
      <c r="F96" s="170"/>
      <c r="G96" s="171"/>
      <c r="H96" s="170"/>
      <c r="I96" s="169"/>
      <c r="J96" s="4"/>
      <c r="K96" s="172"/>
      <c r="L96" s="173"/>
      <c r="M96" s="174"/>
      <c r="N96" s="175"/>
      <c r="O96" s="4"/>
      <c r="P96" s="4"/>
      <c r="Q96" s="4"/>
    </row>
    <row r="97" spans="2:17">
      <c r="B97" s="4"/>
      <c r="C97" s="167"/>
      <c r="D97" s="169"/>
      <c r="E97" s="170"/>
      <c r="F97" s="170"/>
      <c r="G97" s="171"/>
      <c r="H97" s="170"/>
      <c r="I97" s="169"/>
      <c r="J97" s="4"/>
      <c r="K97" s="172"/>
      <c r="L97" s="173"/>
      <c r="M97" s="174"/>
      <c r="N97" s="175"/>
      <c r="O97" s="4"/>
      <c r="P97" s="4"/>
      <c r="Q97" s="4"/>
    </row>
    <row r="98" spans="2:17">
      <c r="B98" s="4"/>
      <c r="C98" s="167"/>
      <c r="D98" s="169"/>
      <c r="E98" s="170"/>
      <c r="F98" s="170"/>
      <c r="G98" s="171"/>
      <c r="H98" s="170"/>
      <c r="I98" s="169"/>
      <c r="J98" s="4"/>
      <c r="K98" s="172"/>
      <c r="L98" s="173"/>
      <c r="M98" s="174"/>
      <c r="N98" s="175"/>
      <c r="O98" s="4"/>
      <c r="P98" s="4"/>
      <c r="Q98" s="4"/>
    </row>
    <row r="99" spans="2:17">
      <c r="B99" s="4"/>
      <c r="C99" s="167"/>
      <c r="D99" s="169"/>
      <c r="E99" s="170"/>
      <c r="F99" s="170"/>
      <c r="G99" s="171"/>
      <c r="H99" s="170"/>
      <c r="I99" s="169"/>
      <c r="J99" s="4"/>
      <c r="K99" s="172"/>
      <c r="L99" s="173"/>
      <c r="M99" s="174"/>
      <c r="N99" s="175"/>
      <c r="O99" s="4"/>
      <c r="P99" s="4"/>
      <c r="Q99" s="4"/>
    </row>
    <row r="100" spans="2:17">
      <c r="B100" s="4"/>
      <c r="C100" s="167"/>
      <c r="D100" s="169"/>
      <c r="E100" s="170"/>
      <c r="F100" s="170"/>
      <c r="G100" s="171"/>
      <c r="H100" s="170"/>
      <c r="I100" s="169"/>
      <c r="J100" s="4"/>
      <c r="K100" s="172"/>
      <c r="L100" s="173"/>
      <c r="M100" s="174"/>
      <c r="N100" s="175"/>
      <c r="O100" s="4"/>
      <c r="P100" s="4"/>
      <c r="Q100" s="4"/>
    </row>
    <row r="101" spans="2:17">
      <c r="B101" s="4"/>
      <c r="C101" s="167"/>
      <c r="D101" s="169"/>
      <c r="E101" s="170"/>
      <c r="F101" s="170"/>
      <c r="G101" s="171"/>
      <c r="H101" s="170"/>
      <c r="I101" s="169"/>
      <c r="J101" s="4"/>
      <c r="K101" s="172"/>
      <c r="L101" s="173"/>
      <c r="M101" s="174"/>
      <c r="N101" s="175"/>
      <c r="O101" s="4"/>
      <c r="P101" s="4"/>
      <c r="Q101" s="4"/>
    </row>
    <row r="102" spans="2:17">
      <c r="B102" s="4"/>
      <c r="C102" s="167"/>
      <c r="D102" s="169"/>
      <c r="E102" s="170"/>
      <c r="F102" s="170"/>
      <c r="G102" s="171"/>
      <c r="H102" s="170"/>
      <c r="I102" s="169"/>
      <c r="J102" s="4"/>
      <c r="K102" s="172"/>
      <c r="L102" s="173"/>
      <c r="M102" s="174"/>
      <c r="N102" s="175"/>
      <c r="O102" s="4"/>
      <c r="P102" s="4"/>
      <c r="Q102" s="4"/>
    </row>
    <row r="103" spans="2:17">
      <c r="B103" s="4"/>
      <c r="C103" s="167"/>
      <c r="D103" s="169"/>
      <c r="E103" s="170"/>
      <c r="F103" s="170"/>
      <c r="G103" s="171"/>
      <c r="H103" s="170"/>
      <c r="I103" s="169"/>
      <c r="J103" s="4"/>
      <c r="K103" s="172"/>
      <c r="L103" s="173"/>
      <c r="M103" s="174"/>
      <c r="N103" s="175"/>
      <c r="O103" s="4"/>
      <c r="P103" s="4"/>
      <c r="Q103" s="4"/>
    </row>
    <row r="104" spans="2:17">
      <c r="B104" s="4"/>
      <c r="C104" s="167"/>
      <c r="D104" s="169"/>
      <c r="E104" s="170"/>
      <c r="F104" s="170"/>
      <c r="G104" s="171"/>
      <c r="H104" s="170"/>
      <c r="I104" s="169"/>
      <c r="J104" s="4"/>
      <c r="K104" s="172"/>
      <c r="L104" s="173"/>
      <c r="M104" s="174"/>
      <c r="N104" s="175"/>
      <c r="O104" s="4"/>
      <c r="P104" s="4"/>
      <c r="Q104" s="4"/>
    </row>
    <row r="105" spans="2:17">
      <c r="B105" s="4"/>
      <c r="C105" s="167"/>
      <c r="D105" s="169"/>
      <c r="E105" s="170"/>
      <c r="F105" s="170"/>
      <c r="G105" s="171"/>
      <c r="H105" s="170"/>
      <c r="I105" s="169"/>
      <c r="J105" s="4"/>
      <c r="K105" s="172"/>
      <c r="L105" s="173"/>
      <c r="M105" s="174"/>
      <c r="N105" s="175"/>
      <c r="O105" s="4"/>
      <c r="P105" s="4"/>
      <c r="Q105" s="4"/>
    </row>
    <row r="106" spans="2:17">
      <c r="B106" s="4"/>
      <c r="C106" s="167"/>
      <c r="D106" s="169"/>
      <c r="E106" s="170"/>
      <c r="F106" s="170"/>
      <c r="G106" s="171"/>
      <c r="H106" s="170"/>
      <c r="I106" s="169"/>
      <c r="J106" s="4"/>
      <c r="K106" s="4"/>
      <c r="L106" s="4"/>
      <c r="M106" s="4"/>
      <c r="N106" s="4"/>
      <c r="O106" s="4"/>
      <c r="P106" s="4"/>
      <c r="Q106" s="4"/>
    </row>
    <row r="107" spans="2:17">
      <c r="B107" s="4"/>
      <c r="C107" s="4"/>
      <c r="D107" s="169"/>
      <c r="E107" s="170"/>
      <c r="F107" s="170"/>
      <c r="G107" s="171"/>
      <c r="H107" s="170"/>
      <c r="I107" s="169"/>
      <c r="J107" s="4"/>
      <c r="K107" s="4"/>
      <c r="L107" s="4"/>
      <c r="M107" s="4"/>
      <c r="N107" s="4"/>
      <c r="O107" s="4"/>
      <c r="P107" s="4"/>
      <c r="Q107" s="4"/>
    </row>
    <row r="108" spans="2:17">
      <c r="B108" s="4"/>
      <c r="C108" s="4"/>
      <c r="D108" s="169"/>
      <c r="E108" s="170"/>
      <c r="F108" s="170"/>
      <c r="G108" s="171"/>
      <c r="H108" s="170"/>
      <c r="I108" s="169"/>
      <c r="J108" s="4"/>
      <c r="K108" s="4"/>
      <c r="L108" s="4"/>
      <c r="M108" s="4"/>
      <c r="N108" s="4"/>
      <c r="O108" s="4"/>
      <c r="P108" s="4"/>
      <c r="Q108" s="4"/>
    </row>
    <row r="109" spans="2:17">
      <c r="B109" s="4"/>
      <c r="C109" s="4"/>
      <c r="D109" s="169"/>
      <c r="E109" s="170"/>
      <c r="F109" s="170"/>
      <c r="G109" s="171"/>
      <c r="H109" s="170"/>
      <c r="I109" s="169"/>
      <c r="J109" s="4"/>
      <c r="K109" s="4"/>
      <c r="L109" s="4"/>
      <c r="M109" s="4"/>
      <c r="N109" s="4"/>
      <c r="O109" s="4"/>
      <c r="P109" s="4"/>
      <c r="Q109" s="4"/>
    </row>
    <row r="110" spans="2:17">
      <c r="B110" s="4"/>
      <c r="C110" s="4"/>
      <c r="D110" s="169"/>
      <c r="E110" s="170"/>
      <c r="F110" s="170"/>
      <c r="G110" s="171"/>
      <c r="H110" s="170"/>
      <c r="I110" s="169"/>
      <c r="J110" s="4"/>
      <c r="K110" s="4"/>
      <c r="L110" s="4"/>
      <c r="M110" s="4"/>
      <c r="N110" s="4"/>
      <c r="O110" s="4"/>
      <c r="P110" s="4"/>
      <c r="Q110" s="4"/>
    </row>
    <row r="111" spans="2:17">
      <c r="B111" s="4"/>
      <c r="C111" s="4"/>
      <c r="D111" s="169"/>
      <c r="E111" s="170"/>
      <c r="F111" s="170"/>
      <c r="G111" s="171"/>
      <c r="H111" s="170"/>
      <c r="I111" s="169"/>
      <c r="J111" s="4"/>
      <c r="K111" s="4"/>
      <c r="L111" s="4"/>
      <c r="M111" s="4"/>
      <c r="N111" s="4"/>
      <c r="O111" s="4"/>
      <c r="P111" s="4"/>
      <c r="Q111" s="4"/>
    </row>
    <row r="112" spans="2:17">
      <c r="B112" s="4"/>
      <c r="C112" s="4"/>
      <c r="D112" s="169"/>
      <c r="E112" s="170"/>
      <c r="F112" s="170"/>
      <c r="G112" s="171"/>
      <c r="H112" s="170"/>
      <c r="I112" s="169"/>
      <c r="J112" s="4"/>
      <c r="K112" s="4"/>
      <c r="L112" s="4"/>
      <c r="M112" s="4"/>
      <c r="N112" s="4"/>
      <c r="O112" s="4"/>
      <c r="P112" s="4"/>
      <c r="Q112" s="4"/>
    </row>
    <row r="113" spans="2:17">
      <c r="B113" s="4"/>
      <c r="C113" s="4"/>
      <c r="D113" s="169"/>
      <c r="E113" s="170"/>
      <c r="F113" s="170"/>
      <c r="G113" s="171"/>
      <c r="H113" s="170"/>
      <c r="I113" s="169"/>
      <c r="J113" s="4"/>
      <c r="K113" s="4"/>
      <c r="L113" s="4"/>
      <c r="M113" s="4"/>
      <c r="N113" s="4"/>
      <c r="O113" s="4"/>
      <c r="P113" s="4"/>
      <c r="Q113" s="4"/>
    </row>
    <row r="114" spans="2:17">
      <c r="B114" s="4"/>
      <c r="C114" s="4"/>
      <c r="D114" s="169"/>
      <c r="E114" s="170"/>
      <c r="F114" s="170"/>
      <c r="G114" s="171"/>
      <c r="H114" s="170"/>
      <c r="I114" s="169"/>
      <c r="J114" s="4"/>
      <c r="K114" s="4"/>
      <c r="L114" s="4"/>
      <c r="M114" s="4"/>
      <c r="N114" s="4"/>
      <c r="O114" s="4"/>
      <c r="P114" s="4"/>
      <c r="Q114" s="4"/>
    </row>
    <row r="115" spans="2:17">
      <c r="B115" s="4"/>
      <c r="C115" s="4"/>
      <c r="D115" s="169"/>
      <c r="E115" s="170"/>
      <c r="F115" s="170"/>
      <c r="G115" s="171"/>
      <c r="H115" s="170"/>
      <c r="I115" s="169"/>
      <c r="J115" s="4"/>
      <c r="K115" s="4"/>
      <c r="L115" s="4"/>
      <c r="M115" s="4"/>
      <c r="N115" s="4"/>
      <c r="O115" s="4"/>
      <c r="P115" s="4"/>
      <c r="Q115" s="4"/>
    </row>
    <row r="116" spans="2:17">
      <c r="B116" s="4"/>
      <c r="C116" s="4"/>
      <c r="D116" s="169"/>
      <c r="E116" s="170"/>
      <c r="F116" s="170"/>
      <c r="G116" s="171"/>
      <c r="H116" s="170"/>
      <c r="I116" s="169"/>
      <c r="J116" s="4"/>
      <c r="K116" s="4"/>
      <c r="L116" s="4"/>
      <c r="M116" s="4"/>
      <c r="N116" s="4"/>
      <c r="O116" s="4"/>
      <c r="P116" s="4"/>
      <c r="Q116" s="4"/>
    </row>
    <row r="117" spans="2:17">
      <c r="B117" s="4"/>
      <c r="C117" s="4"/>
      <c r="D117" s="169"/>
      <c r="E117" s="170"/>
      <c r="F117" s="170"/>
      <c r="G117" s="171"/>
      <c r="H117" s="170"/>
      <c r="I117" s="169"/>
      <c r="J117" s="4"/>
      <c r="K117" s="4"/>
      <c r="L117" s="4"/>
      <c r="M117" s="4"/>
      <c r="N117" s="4"/>
      <c r="O117" s="4"/>
      <c r="P117" s="4"/>
      <c r="Q117" s="4"/>
    </row>
    <row r="118" spans="2:17">
      <c r="B118" s="4"/>
      <c r="C118" s="4"/>
      <c r="D118" s="169"/>
      <c r="E118" s="170"/>
      <c r="F118" s="170"/>
      <c r="G118" s="171"/>
      <c r="H118" s="170"/>
      <c r="I118" s="169"/>
      <c r="J118" s="4"/>
      <c r="K118" s="4"/>
      <c r="L118" s="4"/>
      <c r="M118" s="4"/>
      <c r="N118" s="4"/>
      <c r="O118" s="4"/>
      <c r="P118" s="4"/>
      <c r="Q118" s="4"/>
    </row>
    <row r="119" spans="2:17">
      <c r="B119" s="4"/>
      <c r="C119" s="4"/>
      <c r="D119" s="169"/>
      <c r="E119" s="170"/>
      <c r="F119" s="170"/>
      <c r="G119" s="171"/>
      <c r="H119" s="170"/>
      <c r="I119" s="169"/>
      <c r="J119" s="4"/>
      <c r="K119" s="4"/>
      <c r="L119" s="4"/>
      <c r="M119" s="4"/>
      <c r="N119" s="4"/>
      <c r="O119" s="4"/>
      <c r="P119" s="4"/>
      <c r="Q119" s="4"/>
    </row>
    <row r="120" spans="2:17">
      <c r="B120" s="4"/>
      <c r="C120" s="4"/>
      <c r="D120" s="169"/>
      <c r="E120" s="170"/>
      <c r="F120" s="170"/>
      <c r="G120" s="171"/>
      <c r="H120" s="170"/>
      <c r="I120" s="169"/>
      <c r="J120" s="4"/>
      <c r="K120" s="4"/>
      <c r="L120" s="4"/>
      <c r="M120" s="4"/>
      <c r="N120" s="4"/>
      <c r="O120" s="4"/>
      <c r="P120" s="4"/>
      <c r="Q120" s="4"/>
    </row>
    <row r="121" spans="2:17">
      <c r="B121" s="4"/>
      <c r="C121" s="4"/>
      <c r="D121" s="169"/>
      <c r="E121" s="170"/>
      <c r="F121" s="170"/>
      <c r="G121" s="171"/>
      <c r="H121" s="170"/>
      <c r="I121" s="169"/>
      <c r="J121" s="4"/>
      <c r="K121" s="4"/>
      <c r="L121" s="4"/>
      <c r="M121" s="4"/>
      <c r="N121" s="4"/>
      <c r="O121" s="4"/>
      <c r="P121" s="4"/>
      <c r="Q121" s="4"/>
    </row>
    <row r="122" spans="2:17">
      <c r="B122" s="4"/>
      <c r="C122" s="4"/>
      <c r="D122" s="169"/>
      <c r="E122" s="170"/>
      <c r="F122" s="170"/>
      <c r="G122" s="171"/>
      <c r="H122" s="170"/>
      <c r="I122" s="169"/>
      <c r="J122" s="4"/>
      <c r="K122" s="4"/>
      <c r="L122" s="4"/>
      <c r="M122" s="4"/>
      <c r="N122" s="4"/>
      <c r="O122" s="4"/>
      <c r="P122" s="4"/>
      <c r="Q122" s="4"/>
    </row>
    <row r="123" spans="2:17">
      <c r="B123" s="4"/>
      <c r="C123" s="4"/>
      <c r="D123" s="169"/>
      <c r="E123" s="170"/>
      <c r="F123" s="170"/>
      <c r="G123" s="171"/>
      <c r="H123" s="170"/>
      <c r="I123" s="169"/>
      <c r="J123" s="4"/>
      <c r="K123" s="4"/>
      <c r="L123" s="4"/>
      <c r="M123" s="4"/>
      <c r="N123" s="4"/>
      <c r="O123" s="4"/>
      <c r="P123" s="4"/>
      <c r="Q123" s="4"/>
    </row>
    <row r="124" spans="2:17">
      <c r="B124" s="4"/>
      <c r="C124" s="4"/>
      <c r="D124" s="169"/>
      <c r="E124" s="170"/>
      <c r="F124" s="170"/>
      <c r="G124" s="171"/>
      <c r="H124" s="170"/>
      <c r="I124" s="169"/>
      <c r="J124" s="4"/>
      <c r="K124" s="4"/>
      <c r="L124" s="4"/>
      <c r="M124" s="4"/>
      <c r="N124" s="4"/>
      <c r="O124" s="4"/>
      <c r="P124" s="4"/>
      <c r="Q124" s="4"/>
    </row>
    <row r="125" spans="2:17">
      <c r="B125" s="4"/>
      <c r="C125" s="4"/>
      <c r="D125" s="169"/>
      <c r="E125" s="170"/>
      <c r="F125" s="170"/>
      <c r="G125" s="171"/>
      <c r="H125" s="170"/>
      <c r="I125" s="169"/>
      <c r="J125" s="4"/>
      <c r="K125" s="4"/>
      <c r="L125" s="4"/>
      <c r="M125" s="4"/>
      <c r="N125" s="4"/>
      <c r="O125" s="4"/>
      <c r="P125" s="4"/>
      <c r="Q125" s="4"/>
    </row>
    <row r="126" spans="2:17">
      <c r="B126" s="4"/>
      <c r="C126" s="4"/>
      <c r="D126" s="169"/>
      <c r="E126" s="170"/>
      <c r="F126" s="170"/>
      <c r="G126" s="171"/>
      <c r="H126" s="170"/>
      <c r="I126" s="169"/>
      <c r="J126" s="4"/>
      <c r="K126" s="4"/>
      <c r="L126" s="4"/>
      <c r="M126" s="4"/>
      <c r="N126" s="4"/>
      <c r="O126" s="4"/>
      <c r="P126" s="4"/>
      <c r="Q126" s="4"/>
    </row>
    <row r="127" spans="2:17">
      <c r="B127" s="4"/>
      <c r="C127" s="4"/>
      <c r="D127" s="169"/>
      <c r="E127" s="170"/>
      <c r="F127" s="170"/>
      <c r="G127" s="171"/>
      <c r="H127" s="170"/>
      <c r="I127" s="169"/>
      <c r="J127" s="4"/>
      <c r="K127" s="4"/>
      <c r="L127" s="4"/>
      <c r="M127" s="4"/>
      <c r="N127" s="4"/>
      <c r="O127" s="4"/>
      <c r="P127" s="4"/>
      <c r="Q127" s="4"/>
    </row>
    <row r="128" spans="2:17">
      <c r="B128" s="4"/>
      <c r="C128" s="4"/>
      <c r="D128" s="169"/>
      <c r="E128" s="170"/>
      <c r="F128" s="170"/>
      <c r="G128" s="171"/>
      <c r="H128" s="170"/>
      <c r="I128" s="169"/>
      <c r="J128" s="4"/>
      <c r="K128" s="4"/>
      <c r="L128" s="4"/>
      <c r="M128" s="4"/>
      <c r="N128" s="4"/>
      <c r="O128" s="4"/>
      <c r="P128" s="4"/>
      <c r="Q128" s="4"/>
    </row>
    <row r="129" spans="2:17">
      <c r="B129" s="4"/>
      <c r="C129" s="4"/>
      <c r="D129" s="169"/>
      <c r="E129" s="170"/>
      <c r="F129" s="170"/>
      <c r="G129" s="171"/>
      <c r="H129" s="170"/>
      <c r="I129" s="169"/>
      <c r="J129" s="4"/>
      <c r="K129" s="4"/>
      <c r="L129" s="4"/>
      <c r="M129" s="4"/>
      <c r="N129" s="4"/>
      <c r="O129" s="4"/>
      <c r="P129" s="4"/>
      <c r="Q129" s="4"/>
    </row>
    <row r="130" spans="2:17">
      <c r="B130" s="4"/>
      <c r="C130" s="4"/>
      <c r="D130" s="169"/>
      <c r="E130" s="170"/>
      <c r="F130" s="170"/>
      <c r="G130" s="171"/>
      <c r="H130" s="170"/>
      <c r="I130" s="169"/>
      <c r="J130" s="4"/>
      <c r="K130" s="4"/>
      <c r="L130" s="4"/>
      <c r="M130" s="4"/>
      <c r="N130" s="4"/>
      <c r="O130" s="4"/>
      <c r="P130" s="4"/>
      <c r="Q130" s="4"/>
    </row>
    <row r="131" spans="2:17">
      <c r="B131" s="4"/>
      <c r="C131" s="4"/>
      <c r="D131" s="169"/>
      <c r="E131" s="170"/>
      <c r="F131" s="170"/>
      <c r="G131" s="171"/>
      <c r="H131" s="170"/>
      <c r="I131" s="169"/>
      <c r="J131" s="4"/>
      <c r="K131" s="4"/>
      <c r="L131" s="4"/>
      <c r="M131" s="4"/>
      <c r="N131" s="4"/>
      <c r="O131" s="4"/>
      <c r="P131" s="4"/>
      <c r="Q131" s="4"/>
    </row>
    <row r="132" spans="2:17">
      <c r="B132" s="4"/>
      <c r="C132" s="4"/>
      <c r="D132" s="169"/>
      <c r="E132" s="170"/>
      <c r="F132" s="170"/>
      <c r="G132" s="171"/>
      <c r="H132" s="170"/>
      <c r="I132" s="169"/>
      <c r="J132" s="4"/>
      <c r="K132" s="4"/>
      <c r="L132" s="4"/>
      <c r="M132" s="4"/>
      <c r="N132" s="4"/>
      <c r="O132" s="4"/>
      <c r="P132" s="4"/>
      <c r="Q132" s="4"/>
    </row>
    <row r="133" spans="2:17">
      <c r="B133" s="4"/>
      <c r="C133" s="4"/>
      <c r="D133" s="100"/>
      <c r="E133" s="170"/>
      <c r="F133" s="170"/>
      <c r="G133" s="171"/>
      <c r="H133" s="170"/>
      <c r="I133" s="100"/>
      <c r="J133" s="4"/>
      <c r="K133" s="4"/>
      <c r="L133" s="4"/>
      <c r="M133" s="4"/>
      <c r="N133" s="4"/>
      <c r="O133" s="4"/>
      <c r="P133" s="4"/>
      <c r="Q133" s="4"/>
    </row>
    <row r="134" spans="2:17">
      <c r="B134" s="4"/>
      <c r="C134" s="4"/>
      <c r="D134" s="100"/>
      <c r="E134" s="170"/>
      <c r="F134" s="170"/>
      <c r="G134" s="171"/>
      <c r="H134" s="170"/>
      <c r="I134" s="100"/>
      <c r="J134" s="4"/>
      <c r="K134" s="4"/>
      <c r="L134" s="4"/>
      <c r="M134" s="4"/>
      <c r="N134" s="4"/>
      <c r="O134" s="4"/>
      <c r="P134" s="4"/>
      <c r="Q134" s="4"/>
    </row>
    <row r="135" spans="2:17">
      <c r="B135" s="4"/>
      <c r="C135" s="4"/>
      <c r="D135" s="100"/>
      <c r="E135" s="170"/>
      <c r="F135" s="170"/>
      <c r="G135" s="171"/>
      <c r="H135" s="170"/>
      <c r="I135" s="100"/>
      <c r="J135" s="4"/>
      <c r="K135" s="4"/>
      <c r="L135" s="4"/>
      <c r="M135" s="4"/>
      <c r="N135" s="4"/>
      <c r="O135" s="4"/>
      <c r="P135" s="4"/>
      <c r="Q135" s="4"/>
    </row>
    <row r="136" spans="2:17">
      <c r="B136" s="4"/>
      <c r="C136" s="4"/>
      <c r="D136" s="169"/>
      <c r="E136" s="170"/>
      <c r="F136" s="170"/>
      <c r="G136" s="171"/>
      <c r="H136" s="170"/>
      <c r="I136" s="169"/>
      <c r="J136" s="4"/>
      <c r="K136" s="4"/>
      <c r="L136" s="4"/>
      <c r="M136" s="4"/>
      <c r="N136" s="4"/>
      <c r="O136" s="4"/>
      <c r="P136" s="4"/>
      <c r="Q136" s="4"/>
    </row>
    <row r="137" spans="2:17">
      <c r="B137" s="4"/>
      <c r="C137" s="4"/>
      <c r="D137" s="169"/>
      <c r="E137" s="170"/>
      <c r="F137" s="170"/>
      <c r="G137" s="171"/>
      <c r="H137" s="170"/>
      <c r="I137" s="169"/>
      <c r="J137" s="4"/>
      <c r="K137" s="4"/>
      <c r="L137" s="4"/>
      <c r="M137" s="4"/>
      <c r="N137" s="4"/>
      <c r="O137" s="4"/>
      <c r="P137" s="4"/>
      <c r="Q137" s="4"/>
    </row>
    <row r="138" spans="2:17">
      <c r="B138" s="4"/>
      <c r="C138" s="4"/>
      <c r="D138" s="169"/>
      <c r="E138" s="170"/>
      <c r="F138" s="170"/>
      <c r="G138" s="171"/>
      <c r="H138" s="170"/>
      <c r="I138" s="169"/>
      <c r="J138" s="4"/>
      <c r="K138" s="4"/>
      <c r="L138" s="4"/>
      <c r="M138" s="4"/>
      <c r="N138" s="4"/>
      <c r="O138" s="4"/>
      <c r="P138" s="4"/>
      <c r="Q138" s="4"/>
    </row>
    <row r="139" spans="2:17">
      <c r="B139" s="4"/>
      <c r="C139" s="4"/>
      <c r="D139" s="169"/>
      <c r="E139" s="170"/>
      <c r="F139" s="170"/>
      <c r="G139" s="171"/>
      <c r="H139" s="170"/>
      <c r="I139" s="169"/>
      <c r="J139" s="4"/>
      <c r="K139" s="4"/>
      <c r="L139" s="4"/>
      <c r="M139" s="4"/>
      <c r="N139" s="4"/>
      <c r="O139" s="4"/>
      <c r="P139" s="4"/>
      <c r="Q139" s="4"/>
    </row>
    <row r="140" spans="2:17">
      <c r="B140" s="4"/>
      <c r="C140" s="4"/>
      <c r="D140" s="169"/>
      <c r="E140" s="170"/>
      <c r="F140" s="170"/>
      <c r="G140" s="171"/>
      <c r="H140" s="170"/>
      <c r="I140" s="169"/>
      <c r="J140" s="4"/>
      <c r="K140" s="4"/>
      <c r="L140" s="4"/>
      <c r="M140" s="4"/>
      <c r="N140" s="4"/>
      <c r="O140" s="4"/>
      <c r="P140" s="4"/>
      <c r="Q140" s="4"/>
    </row>
    <row r="141" spans="2:17">
      <c r="B141" s="4"/>
      <c r="C141" s="4"/>
      <c r="D141" s="169"/>
      <c r="E141" s="170"/>
      <c r="F141" s="170"/>
      <c r="G141" s="171"/>
      <c r="H141" s="170"/>
      <c r="I141" s="169"/>
      <c r="J141" s="4"/>
      <c r="K141" s="4"/>
      <c r="L141" s="4"/>
      <c r="M141" s="4"/>
      <c r="N141" s="4"/>
      <c r="O141" s="4"/>
      <c r="P141" s="4"/>
      <c r="Q141" s="4"/>
    </row>
    <row r="142" spans="2:17">
      <c r="B142" s="4"/>
      <c r="C142" s="4"/>
      <c r="D142" s="169"/>
      <c r="E142" s="170"/>
      <c r="F142" s="170"/>
      <c r="G142" s="171"/>
      <c r="H142" s="170"/>
      <c r="I142" s="169"/>
      <c r="J142" s="4"/>
      <c r="K142" s="4"/>
      <c r="L142" s="4"/>
      <c r="M142" s="4"/>
      <c r="N142" s="4"/>
      <c r="O142" s="4"/>
      <c r="P142" s="4"/>
      <c r="Q142" s="4"/>
    </row>
    <row r="143" spans="2:17">
      <c r="B143" s="4"/>
      <c r="C143" s="4"/>
      <c r="D143" s="169"/>
      <c r="E143" s="170"/>
      <c r="F143" s="170"/>
      <c r="G143" s="171"/>
      <c r="H143" s="170"/>
      <c r="I143" s="169"/>
      <c r="J143" s="4"/>
      <c r="K143" s="4"/>
      <c r="L143" s="4"/>
      <c r="M143" s="4"/>
      <c r="N143" s="4"/>
      <c r="O143" s="4"/>
      <c r="P143" s="4"/>
      <c r="Q143" s="4"/>
    </row>
    <row r="144" spans="2:17">
      <c r="B144" s="4"/>
      <c r="C144" s="4"/>
      <c r="D144" s="169"/>
      <c r="E144" s="170"/>
      <c r="F144" s="170"/>
      <c r="G144" s="171"/>
      <c r="H144" s="170"/>
      <c r="I144" s="169"/>
      <c r="J144" s="4"/>
      <c r="K144" s="4"/>
      <c r="L144" s="4"/>
      <c r="M144" s="4"/>
      <c r="N144" s="4"/>
      <c r="O144" s="4"/>
      <c r="P144" s="4"/>
      <c r="Q144" s="4"/>
    </row>
    <row r="145" spans="2:17">
      <c r="B145" s="4"/>
      <c r="C145" s="4"/>
      <c r="D145" s="169"/>
      <c r="E145" s="170"/>
      <c r="F145" s="170"/>
      <c r="G145" s="171"/>
      <c r="H145" s="170"/>
      <c r="I145" s="169"/>
      <c r="J145" s="4"/>
      <c r="K145" s="4"/>
      <c r="L145" s="4"/>
      <c r="M145" s="4"/>
      <c r="N145" s="4"/>
      <c r="O145" s="4"/>
      <c r="P145" s="4"/>
      <c r="Q145" s="4"/>
    </row>
    <row r="146" spans="2:17">
      <c r="B146" s="4"/>
      <c r="C146" s="4"/>
      <c r="D146" s="169"/>
      <c r="E146" s="170"/>
      <c r="F146" s="170"/>
      <c r="G146" s="171"/>
      <c r="H146" s="170"/>
      <c r="I146" s="169"/>
      <c r="J146" s="4"/>
      <c r="K146" s="4"/>
      <c r="L146" s="4"/>
      <c r="M146" s="4"/>
      <c r="N146" s="4"/>
      <c r="O146" s="4"/>
      <c r="P146" s="4"/>
      <c r="Q146" s="4"/>
    </row>
    <row r="147" spans="2:17">
      <c r="B147" s="4"/>
      <c r="C147" s="4"/>
      <c r="D147" s="169"/>
      <c r="E147" s="170"/>
      <c r="F147" s="170"/>
      <c r="G147" s="171"/>
      <c r="H147" s="170"/>
      <c r="I147" s="169"/>
      <c r="J147" s="4"/>
      <c r="K147" s="4"/>
      <c r="L147" s="4"/>
      <c r="M147" s="4"/>
      <c r="N147" s="4"/>
      <c r="O147" s="4"/>
      <c r="P147" s="4"/>
      <c r="Q147" s="4"/>
    </row>
    <row r="148" spans="2:17">
      <c r="B148" s="4"/>
      <c r="C148" s="4"/>
      <c r="D148" s="169"/>
      <c r="E148" s="170"/>
      <c r="F148" s="170"/>
      <c r="G148" s="171"/>
      <c r="H148" s="170"/>
      <c r="I148" s="169"/>
      <c r="J148" s="4"/>
      <c r="K148" s="4"/>
      <c r="L148" s="4"/>
      <c r="M148" s="4"/>
      <c r="N148" s="4"/>
      <c r="O148" s="4"/>
      <c r="P148" s="4"/>
      <c r="Q148" s="4"/>
    </row>
    <row r="149" spans="2:17">
      <c r="B149" s="4"/>
      <c r="C149" s="4"/>
      <c r="D149" s="169"/>
      <c r="E149" s="170"/>
      <c r="F149" s="170"/>
      <c r="G149" s="171"/>
      <c r="H149" s="170"/>
      <c r="I149" s="169"/>
      <c r="J149" s="4"/>
      <c r="K149" s="4"/>
      <c r="L149" s="4"/>
      <c r="M149" s="4"/>
      <c r="N149" s="4"/>
      <c r="O149" s="4"/>
      <c r="P149" s="4"/>
      <c r="Q149" s="4"/>
    </row>
    <row r="150" spans="2:17">
      <c r="B150" s="4"/>
      <c r="C150" s="4"/>
      <c r="D150" s="169"/>
      <c r="E150" s="170"/>
      <c r="F150" s="170"/>
      <c r="G150" s="171"/>
      <c r="H150" s="170"/>
      <c r="I150" s="169"/>
      <c r="J150" s="4"/>
      <c r="K150" s="4"/>
      <c r="L150" s="4"/>
      <c r="M150" s="4"/>
      <c r="N150" s="4"/>
      <c r="O150" s="4"/>
      <c r="P150" s="4"/>
      <c r="Q150" s="4"/>
    </row>
    <row r="151" spans="2:17">
      <c r="B151" s="4"/>
      <c r="C151" s="4"/>
      <c r="D151" s="169"/>
      <c r="E151" s="170"/>
      <c r="F151" s="170"/>
      <c r="G151" s="171"/>
      <c r="H151" s="170"/>
      <c r="I151" s="169"/>
      <c r="J151" s="4"/>
      <c r="K151" s="4"/>
      <c r="L151" s="4"/>
      <c r="M151" s="4"/>
      <c r="N151" s="4"/>
      <c r="O151" s="4"/>
      <c r="P151" s="4"/>
      <c r="Q151" s="4"/>
    </row>
    <row r="152" spans="2:17">
      <c r="B152" s="4"/>
      <c r="C152" s="4"/>
      <c r="D152" s="169"/>
      <c r="E152" s="170"/>
      <c r="F152" s="170"/>
      <c r="G152" s="171"/>
      <c r="H152" s="170"/>
      <c r="I152" s="169"/>
      <c r="J152" s="4"/>
      <c r="K152" s="4"/>
      <c r="L152" s="4"/>
      <c r="M152" s="4"/>
      <c r="N152" s="4"/>
      <c r="O152" s="4"/>
      <c r="P152" s="4"/>
      <c r="Q152" s="4"/>
    </row>
    <row r="153" spans="2:17">
      <c r="B153" s="4"/>
      <c r="C153" s="4"/>
      <c r="D153" s="169"/>
      <c r="E153" s="170"/>
      <c r="F153" s="170"/>
      <c r="G153" s="171"/>
      <c r="H153" s="170"/>
      <c r="I153" s="169"/>
      <c r="J153" s="4"/>
      <c r="K153" s="4"/>
      <c r="L153" s="4"/>
      <c r="M153" s="4"/>
      <c r="N153" s="4"/>
      <c r="O153" s="4"/>
      <c r="P153" s="4"/>
      <c r="Q153" s="4"/>
    </row>
    <row r="154" spans="2:17">
      <c r="B154" s="4"/>
      <c r="C154" s="4"/>
      <c r="D154" s="4"/>
      <c r="E154" s="4"/>
      <c r="F154" s="4"/>
      <c r="G154" s="4"/>
      <c r="H154" s="4"/>
      <c r="I154" s="4"/>
      <c r="J154" s="4"/>
      <c r="K154" s="4"/>
      <c r="L154" s="4"/>
      <c r="M154" s="4"/>
      <c r="N154" s="4"/>
      <c r="O154" s="4"/>
      <c r="P154" s="4"/>
      <c r="Q154" s="4"/>
    </row>
    <row r="155" spans="2:17">
      <c r="B155" s="4"/>
      <c r="C155" s="4"/>
      <c r="D155" s="4"/>
      <c r="E155" s="4"/>
      <c r="F155" s="4"/>
      <c r="G155" s="4"/>
      <c r="H155" s="4"/>
      <c r="I155" s="4"/>
      <c r="J155" s="4"/>
      <c r="K155" s="4"/>
      <c r="L155" s="4"/>
      <c r="M155" s="4"/>
      <c r="N155" s="4"/>
      <c r="O155" s="4"/>
      <c r="P155" s="4"/>
      <c r="Q155" s="4"/>
    </row>
    <row r="156" spans="2:17">
      <c r="B156" s="4"/>
      <c r="C156" s="4"/>
      <c r="D156" s="4"/>
      <c r="E156" s="4"/>
      <c r="F156" s="4"/>
      <c r="G156" s="4"/>
      <c r="H156" s="4"/>
      <c r="I156" s="4"/>
      <c r="J156" s="4"/>
      <c r="K156" s="4"/>
      <c r="L156" s="4"/>
      <c r="M156" s="4"/>
      <c r="N156" s="4"/>
      <c r="O156" s="4"/>
      <c r="P156" s="4"/>
      <c r="Q156" s="4"/>
    </row>
    <row r="157" spans="2:17">
      <c r="B157" s="4"/>
      <c r="C157" s="4"/>
      <c r="D157" s="4"/>
      <c r="E157" s="4"/>
      <c r="F157" s="4"/>
      <c r="G157" s="4"/>
      <c r="H157" s="4"/>
      <c r="I157" s="4"/>
      <c r="J157" s="4"/>
      <c r="K157" s="4"/>
      <c r="L157" s="4"/>
      <c r="M157" s="4"/>
      <c r="N157" s="4"/>
      <c r="O157" s="4"/>
      <c r="P157" s="4"/>
      <c r="Q157" s="4"/>
    </row>
  </sheetData>
  <mergeCells count="7">
    <mergeCell ref="B21:C21"/>
    <mergeCell ref="B6:C7"/>
    <mergeCell ref="D6:I7"/>
    <mergeCell ref="B8:E9"/>
    <mergeCell ref="A13:I14"/>
    <mergeCell ref="B19:C19"/>
    <mergeCell ref="B20:C20"/>
  </mergeCells>
  <phoneticPr fontId="2"/>
  <printOptions horizontalCentered="1" gridLinesSet="0"/>
  <pageMargins left="3.937007874015748E-2" right="0" top="0.78740157480314965" bottom="0.19685039370078741" header="0" footer="0"/>
  <pageSetup paperSize="9" scale="98" orientation="portrait" r:id="rId1"/>
  <headerFooter differentFirst="1" alignWithMargins="0">
    <oddHeader xml:space="preserve">&amp;R
</oddHeader>
    <firstHeader>&amp;R&amp;G</firstHeader>
    <firstFooter xml:space="preserve">&amp;C
</firstFooter>
  </headerFooter>
  <colBreaks count="2" manualBreakCount="2">
    <brk id="9" max="49" man="1"/>
    <brk id="17" max="4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93"/>
  <sheetViews>
    <sheetView view="pageLayout" topLeftCell="A67" zoomScaleNormal="100" zoomScaleSheetLayoutView="100" workbookViewId="0">
      <selection activeCell="E3" sqref="E3"/>
    </sheetView>
  </sheetViews>
  <sheetFormatPr defaultColWidth="9" defaultRowHeight="13.2"/>
  <cols>
    <col min="1" max="1" width="18.109375" style="64" customWidth="1"/>
    <col min="2" max="7" width="10.77734375" style="64" customWidth="1"/>
    <col min="8" max="10" width="12.109375" style="64" customWidth="1"/>
    <col min="11" max="13" width="10.77734375" style="64" customWidth="1"/>
    <col min="14" max="256" width="9" style="64"/>
    <col min="257" max="257" width="18.109375" style="64" customWidth="1"/>
    <col min="258" max="263" width="10.77734375" style="64" customWidth="1"/>
    <col min="264" max="266" width="12.109375" style="64" customWidth="1"/>
    <col min="267" max="269" width="10.77734375" style="64" customWidth="1"/>
    <col min="270" max="512" width="9" style="64"/>
    <col min="513" max="513" width="18.109375" style="64" customWidth="1"/>
    <col min="514" max="519" width="10.77734375" style="64" customWidth="1"/>
    <col min="520" max="522" width="12.109375" style="64" customWidth="1"/>
    <col min="523" max="525" width="10.77734375" style="64" customWidth="1"/>
    <col min="526" max="768" width="9" style="64"/>
    <col min="769" max="769" width="18.109375" style="64" customWidth="1"/>
    <col min="770" max="775" width="10.77734375" style="64" customWidth="1"/>
    <col min="776" max="778" width="12.109375" style="64" customWidth="1"/>
    <col min="779" max="781" width="10.77734375" style="64" customWidth="1"/>
    <col min="782" max="1024" width="9" style="64"/>
    <col min="1025" max="1025" width="18.109375" style="64" customWidth="1"/>
    <col min="1026" max="1031" width="10.77734375" style="64" customWidth="1"/>
    <col min="1032" max="1034" width="12.109375" style="64" customWidth="1"/>
    <col min="1035" max="1037" width="10.77734375" style="64" customWidth="1"/>
    <col min="1038" max="1280" width="9" style="64"/>
    <col min="1281" max="1281" width="18.109375" style="64" customWidth="1"/>
    <col min="1282" max="1287" width="10.77734375" style="64" customWidth="1"/>
    <col min="1288" max="1290" width="12.109375" style="64" customWidth="1"/>
    <col min="1291" max="1293" width="10.77734375" style="64" customWidth="1"/>
    <col min="1294" max="1536" width="9" style="64"/>
    <col min="1537" max="1537" width="18.109375" style="64" customWidth="1"/>
    <col min="1538" max="1543" width="10.77734375" style="64" customWidth="1"/>
    <col min="1544" max="1546" width="12.109375" style="64" customWidth="1"/>
    <col min="1547" max="1549" width="10.77734375" style="64" customWidth="1"/>
    <col min="1550" max="1792" width="9" style="64"/>
    <col min="1793" max="1793" width="18.109375" style="64" customWidth="1"/>
    <col min="1794" max="1799" width="10.77734375" style="64" customWidth="1"/>
    <col min="1800" max="1802" width="12.109375" style="64" customWidth="1"/>
    <col min="1803" max="1805" width="10.77734375" style="64" customWidth="1"/>
    <col min="1806" max="2048" width="9" style="64"/>
    <col min="2049" max="2049" width="18.109375" style="64" customWidth="1"/>
    <col min="2050" max="2055" width="10.77734375" style="64" customWidth="1"/>
    <col min="2056" max="2058" width="12.109375" style="64" customWidth="1"/>
    <col min="2059" max="2061" width="10.77734375" style="64" customWidth="1"/>
    <col min="2062" max="2304" width="9" style="64"/>
    <col min="2305" max="2305" width="18.109375" style="64" customWidth="1"/>
    <col min="2306" max="2311" width="10.77734375" style="64" customWidth="1"/>
    <col min="2312" max="2314" width="12.109375" style="64" customWidth="1"/>
    <col min="2315" max="2317" width="10.77734375" style="64" customWidth="1"/>
    <col min="2318" max="2560" width="9" style="64"/>
    <col min="2561" max="2561" width="18.109375" style="64" customWidth="1"/>
    <col min="2562" max="2567" width="10.77734375" style="64" customWidth="1"/>
    <col min="2568" max="2570" width="12.109375" style="64" customWidth="1"/>
    <col min="2571" max="2573" width="10.77734375" style="64" customWidth="1"/>
    <col min="2574" max="2816" width="9" style="64"/>
    <col min="2817" max="2817" width="18.109375" style="64" customWidth="1"/>
    <col min="2818" max="2823" width="10.77734375" style="64" customWidth="1"/>
    <col min="2824" max="2826" width="12.109375" style="64" customWidth="1"/>
    <col min="2827" max="2829" width="10.77734375" style="64" customWidth="1"/>
    <col min="2830" max="3072" width="9" style="64"/>
    <col min="3073" max="3073" width="18.109375" style="64" customWidth="1"/>
    <col min="3074" max="3079" width="10.77734375" style="64" customWidth="1"/>
    <col min="3080" max="3082" width="12.109375" style="64" customWidth="1"/>
    <col min="3083" max="3085" width="10.77734375" style="64" customWidth="1"/>
    <col min="3086" max="3328" width="9" style="64"/>
    <col min="3329" max="3329" width="18.109375" style="64" customWidth="1"/>
    <col min="3330" max="3335" width="10.77734375" style="64" customWidth="1"/>
    <col min="3336" max="3338" width="12.109375" style="64" customWidth="1"/>
    <col min="3339" max="3341" width="10.77734375" style="64" customWidth="1"/>
    <col min="3342" max="3584" width="9" style="64"/>
    <col min="3585" max="3585" width="18.109375" style="64" customWidth="1"/>
    <col min="3586" max="3591" width="10.77734375" style="64" customWidth="1"/>
    <col min="3592" max="3594" width="12.109375" style="64" customWidth="1"/>
    <col min="3595" max="3597" width="10.77734375" style="64" customWidth="1"/>
    <col min="3598" max="3840" width="9" style="64"/>
    <col min="3841" max="3841" width="18.109375" style="64" customWidth="1"/>
    <col min="3842" max="3847" width="10.77734375" style="64" customWidth="1"/>
    <col min="3848" max="3850" width="12.109375" style="64" customWidth="1"/>
    <col min="3851" max="3853" width="10.77734375" style="64" customWidth="1"/>
    <col min="3854" max="4096" width="9" style="64"/>
    <col min="4097" max="4097" width="18.109375" style="64" customWidth="1"/>
    <col min="4098" max="4103" width="10.77734375" style="64" customWidth="1"/>
    <col min="4104" max="4106" width="12.109375" style="64" customWidth="1"/>
    <col min="4107" max="4109" width="10.77734375" style="64" customWidth="1"/>
    <col min="4110" max="4352" width="9" style="64"/>
    <col min="4353" max="4353" width="18.109375" style="64" customWidth="1"/>
    <col min="4354" max="4359" width="10.77734375" style="64" customWidth="1"/>
    <col min="4360" max="4362" width="12.109375" style="64" customWidth="1"/>
    <col min="4363" max="4365" width="10.77734375" style="64" customWidth="1"/>
    <col min="4366" max="4608" width="9" style="64"/>
    <col min="4609" max="4609" width="18.109375" style="64" customWidth="1"/>
    <col min="4610" max="4615" width="10.77734375" style="64" customWidth="1"/>
    <col min="4616" max="4618" width="12.109375" style="64" customWidth="1"/>
    <col min="4619" max="4621" width="10.77734375" style="64" customWidth="1"/>
    <col min="4622" max="4864" width="9" style="64"/>
    <col min="4865" max="4865" width="18.109375" style="64" customWidth="1"/>
    <col min="4866" max="4871" width="10.77734375" style="64" customWidth="1"/>
    <col min="4872" max="4874" width="12.109375" style="64" customWidth="1"/>
    <col min="4875" max="4877" width="10.77734375" style="64" customWidth="1"/>
    <col min="4878" max="5120" width="9" style="64"/>
    <col min="5121" max="5121" width="18.109375" style="64" customWidth="1"/>
    <col min="5122" max="5127" width="10.77734375" style="64" customWidth="1"/>
    <col min="5128" max="5130" width="12.109375" style="64" customWidth="1"/>
    <col min="5131" max="5133" width="10.77734375" style="64" customWidth="1"/>
    <col min="5134" max="5376" width="9" style="64"/>
    <col min="5377" max="5377" width="18.109375" style="64" customWidth="1"/>
    <col min="5378" max="5383" width="10.77734375" style="64" customWidth="1"/>
    <col min="5384" max="5386" width="12.109375" style="64" customWidth="1"/>
    <col min="5387" max="5389" width="10.77734375" style="64" customWidth="1"/>
    <col min="5390" max="5632" width="9" style="64"/>
    <col min="5633" max="5633" width="18.109375" style="64" customWidth="1"/>
    <col min="5634" max="5639" width="10.77734375" style="64" customWidth="1"/>
    <col min="5640" max="5642" width="12.109375" style="64" customWidth="1"/>
    <col min="5643" max="5645" width="10.77734375" style="64" customWidth="1"/>
    <col min="5646" max="5888" width="9" style="64"/>
    <col min="5889" max="5889" width="18.109375" style="64" customWidth="1"/>
    <col min="5890" max="5895" width="10.77734375" style="64" customWidth="1"/>
    <col min="5896" max="5898" width="12.109375" style="64" customWidth="1"/>
    <col min="5899" max="5901" width="10.77734375" style="64" customWidth="1"/>
    <col min="5902" max="6144" width="9" style="64"/>
    <col min="6145" max="6145" width="18.109375" style="64" customWidth="1"/>
    <col min="6146" max="6151" width="10.77734375" style="64" customWidth="1"/>
    <col min="6152" max="6154" width="12.109375" style="64" customWidth="1"/>
    <col min="6155" max="6157" width="10.77734375" style="64" customWidth="1"/>
    <col min="6158" max="6400" width="9" style="64"/>
    <col min="6401" max="6401" width="18.109375" style="64" customWidth="1"/>
    <col min="6402" max="6407" width="10.77734375" style="64" customWidth="1"/>
    <col min="6408" max="6410" width="12.109375" style="64" customWidth="1"/>
    <col min="6411" max="6413" width="10.77734375" style="64" customWidth="1"/>
    <col min="6414" max="6656" width="9" style="64"/>
    <col min="6657" max="6657" width="18.109375" style="64" customWidth="1"/>
    <col min="6658" max="6663" width="10.77734375" style="64" customWidth="1"/>
    <col min="6664" max="6666" width="12.109375" style="64" customWidth="1"/>
    <col min="6667" max="6669" width="10.77734375" style="64" customWidth="1"/>
    <col min="6670" max="6912" width="9" style="64"/>
    <col min="6913" max="6913" width="18.109375" style="64" customWidth="1"/>
    <col min="6914" max="6919" width="10.77734375" style="64" customWidth="1"/>
    <col min="6920" max="6922" width="12.109375" style="64" customWidth="1"/>
    <col min="6923" max="6925" width="10.77734375" style="64" customWidth="1"/>
    <col min="6926" max="7168" width="9" style="64"/>
    <col min="7169" max="7169" width="18.109375" style="64" customWidth="1"/>
    <col min="7170" max="7175" width="10.77734375" style="64" customWidth="1"/>
    <col min="7176" max="7178" width="12.109375" style="64" customWidth="1"/>
    <col min="7179" max="7181" width="10.77734375" style="64" customWidth="1"/>
    <col min="7182" max="7424" width="9" style="64"/>
    <col min="7425" max="7425" width="18.109375" style="64" customWidth="1"/>
    <col min="7426" max="7431" width="10.77734375" style="64" customWidth="1"/>
    <col min="7432" max="7434" width="12.109375" style="64" customWidth="1"/>
    <col min="7435" max="7437" width="10.77734375" style="64" customWidth="1"/>
    <col min="7438" max="7680" width="9" style="64"/>
    <col min="7681" max="7681" width="18.109375" style="64" customWidth="1"/>
    <col min="7682" max="7687" width="10.77734375" style="64" customWidth="1"/>
    <col min="7688" max="7690" width="12.109375" style="64" customWidth="1"/>
    <col min="7691" max="7693" width="10.77734375" style="64" customWidth="1"/>
    <col min="7694" max="7936" width="9" style="64"/>
    <col min="7937" max="7937" width="18.109375" style="64" customWidth="1"/>
    <col min="7938" max="7943" width="10.77734375" style="64" customWidth="1"/>
    <col min="7944" max="7946" width="12.109375" style="64" customWidth="1"/>
    <col min="7947" max="7949" width="10.77734375" style="64" customWidth="1"/>
    <col min="7950" max="8192" width="9" style="64"/>
    <col min="8193" max="8193" width="18.109375" style="64" customWidth="1"/>
    <col min="8194" max="8199" width="10.77734375" style="64" customWidth="1"/>
    <col min="8200" max="8202" width="12.109375" style="64" customWidth="1"/>
    <col min="8203" max="8205" width="10.77734375" style="64" customWidth="1"/>
    <col min="8206" max="8448" width="9" style="64"/>
    <col min="8449" max="8449" width="18.109375" style="64" customWidth="1"/>
    <col min="8450" max="8455" width="10.77734375" style="64" customWidth="1"/>
    <col min="8456" max="8458" width="12.109375" style="64" customWidth="1"/>
    <col min="8459" max="8461" width="10.77734375" style="64" customWidth="1"/>
    <col min="8462" max="8704" width="9" style="64"/>
    <col min="8705" max="8705" width="18.109375" style="64" customWidth="1"/>
    <col min="8706" max="8711" width="10.77734375" style="64" customWidth="1"/>
    <col min="8712" max="8714" width="12.109375" style="64" customWidth="1"/>
    <col min="8715" max="8717" width="10.77734375" style="64" customWidth="1"/>
    <col min="8718" max="8960" width="9" style="64"/>
    <col min="8961" max="8961" width="18.109375" style="64" customWidth="1"/>
    <col min="8962" max="8967" width="10.77734375" style="64" customWidth="1"/>
    <col min="8968" max="8970" width="12.109375" style="64" customWidth="1"/>
    <col min="8971" max="8973" width="10.77734375" style="64" customWidth="1"/>
    <col min="8974" max="9216" width="9" style="64"/>
    <col min="9217" max="9217" width="18.109375" style="64" customWidth="1"/>
    <col min="9218" max="9223" width="10.77734375" style="64" customWidth="1"/>
    <col min="9224" max="9226" width="12.109375" style="64" customWidth="1"/>
    <col min="9227" max="9229" width="10.77734375" style="64" customWidth="1"/>
    <col min="9230" max="9472" width="9" style="64"/>
    <col min="9473" max="9473" width="18.109375" style="64" customWidth="1"/>
    <col min="9474" max="9479" width="10.77734375" style="64" customWidth="1"/>
    <col min="9480" max="9482" width="12.109375" style="64" customWidth="1"/>
    <col min="9483" max="9485" width="10.77734375" style="64" customWidth="1"/>
    <col min="9486" max="9728" width="9" style="64"/>
    <col min="9729" max="9729" width="18.109375" style="64" customWidth="1"/>
    <col min="9730" max="9735" width="10.77734375" style="64" customWidth="1"/>
    <col min="9736" max="9738" width="12.109375" style="64" customWidth="1"/>
    <col min="9739" max="9741" width="10.77734375" style="64" customWidth="1"/>
    <col min="9742" max="9984" width="9" style="64"/>
    <col min="9985" max="9985" width="18.109375" style="64" customWidth="1"/>
    <col min="9986" max="9991" width="10.77734375" style="64" customWidth="1"/>
    <col min="9992" max="9994" width="12.109375" style="64" customWidth="1"/>
    <col min="9995" max="9997" width="10.77734375" style="64" customWidth="1"/>
    <col min="9998" max="10240" width="9" style="64"/>
    <col min="10241" max="10241" width="18.109375" style="64" customWidth="1"/>
    <col min="10242" max="10247" width="10.77734375" style="64" customWidth="1"/>
    <col min="10248" max="10250" width="12.109375" style="64" customWidth="1"/>
    <col min="10251" max="10253" width="10.77734375" style="64" customWidth="1"/>
    <col min="10254" max="10496" width="9" style="64"/>
    <col min="10497" max="10497" width="18.109375" style="64" customWidth="1"/>
    <col min="10498" max="10503" width="10.77734375" style="64" customWidth="1"/>
    <col min="10504" max="10506" width="12.109375" style="64" customWidth="1"/>
    <col min="10507" max="10509" width="10.77734375" style="64" customWidth="1"/>
    <col min="10510" max="10752" width="9" style="64"/>
    <col min="10753" max="10753" width="18.109375" style="64" customWidth="1"/>
    <col min="10754" max="10759" width="10.77734375" style="64" customWidth="1"/>
    <col min="10760" max="10762" width="12.109375" style="64" customWidth="1"/>
    <col min="10763" max="10765" width="10.77734375" style="64" customWidth="1"/>
    <col min="10766" max="11008" width="9" style="64"/>
    <col min="11009" max="11009" width="18.109375" style="64" customWidth="1"/>
    <col min="11010" max="11015" width="10.77734375" style="64" customWidth="1"/>
    <col min="11016" max="11018" width="12.109375" style="64" customWidth="1"/>
    <col min="11019" max="11021" width="10.77734375" style="64" customWidth="1"/>
    <col min="11022" max="11264" width="9" style="64"/>
    <col min="11265" max="11265" width="18.109375" style="64" customWidth="1"/>
    <col min="11266" max="11271" width="10.77734375" style="64" customWidth="1"/>
    <col min="11272" max="11274" width="12.109375" style="64" customWidth="1"/>
    <col min="11275" max="11277" width="10.77734375" style="64" customWidth="1"/>
    <col min="11278" max="11520" width="9" style="64"/>
    <col min="11521" max="11521" width="18.109375" style="64" customWidth="1"/>
    <col min="11522" max="11527" width="10.77734375" style="64" customWidth="1"/>
    <col min="11528" max="11530" width="12.109375" style="64" customWidth="1"/>
    <col min="11531" max="11533" width="10.77734375" style="64" customWidth="1"/>
    <col min="11534" max="11776" width="9" style="64"/>
    <col min="11777" max="11777" width="18.109375" style="64" customWidth="1"/>
    <col min="11778" max="11783" width="10.77734375" style="64" customWidth="1"/>
    <col min="11784" max="11786" width="12.109375" style="64" customWidth="1"/>
    <col min="11787" max="11789" width="10.77734375" style="64" customWidth="1"/>
    <col min="11790" max="12032" width="9" style="64"/>
    <col min="12033" max="12033" width="18.109375" style="64" customWidth="1"/>
    <col min="12034" max="12039" width="10.77734375" style="64" customWidth="1"/>
    <col min="12040" max="12042" width="12.109375" style="64" customWidth="1"/>
    <col min="12043" max="12045" width="10.77734375" style="64" customWidth="1"/>
    <col min="12046" max="12288" width="9" style="64"/>
    <col min="12289" max="12289" width="18.109375" style="64" customWidth="1"/>
    <col min="12290" max="12295" width="10.77734375" style="64" customWidth="1"/>
    <col min="12296" max="12298" width="12.109375" style="64" customWidth="1"/>
    <col min="12299" max="12301" width="10.77734375" style="64" customWidth="1"/>
    <col min="12302" max="12544" width="9" style="64"/>
    <col min="12545" max="12545" width="18.109375" style="64" customWidth="1"/>
    <col min="12546" max="12551" width="10.77734375" style="64" customWidth="1"/>
    <col min="12552" max="12554" width="12.109375" style="64" customWidth="1"/>
    <col min="12555" max="12557" width="10.77734375" style="64" customWidth="1"/>
    <col min="12558" max="12800" width="9" style="64"/>
    <col min="12801" max="12801" width="18.109375" style="64" customWidth="1"/>
    <col min="12802" max="12807" width="10.77734375" style="64" customWidth="1"/>
    <col min="12808" max="12810" width="12.109375" style="64" customWidth="1"/>
    <col min="12811" max="12813" width="10.77734375" style="64" customWidth="1"/>
    <col min="12814" max="13056" width="9" style="64"/>
    <col min="13057" max="13057" width="18.109375" style="64" customWidth="1"/>
    <col min="13058" max="13063" width="10.77734375" style="64" customWidth="1"/>
    <col min="13064" max="13066" width="12.109375" style="64" customWidth="1"/>
    <col min="13067" max="13069" width="10.77734375" style="64" customWidth="1"/>
    <col min="13070" max="13312" width="9" style="64"/>
    <col min="13313" max="13313" width="18.109375" style="64" customWidth="1"/>
    <col min="13314" max="13319" width="10.77734375" style="64" customWidth="1"/>
    <col min="13320" max="13322" width="12.109375" style="64" customWidth="1"/>
    <col min="13323" max="13325" width="10.77734375" style="64" customWidth="1"/>
    <col min="13326" max="13568" width="9" style="64"/>
    <col min="13569" max="13569" width="18.109375" style="64" customWidth="1"/>
    <col min="13570" max="13575" width="10.77734375" style="64" customWidth="1"/>
    <col min="13576" max="13578" width="12.109375" style="64" customWidth="1"/>
    <col min="13579" max="13581" width="10.77734375" style="64" customWidth="1"/>
    <col min="13582" max="13824" width="9" style="64"/>
    <col min="13825" max="13825" width="18.109375" style="64" customWidth="1"/>
    <col min="13826" max="13831" width="10.77734375" style="64" customWidth="1"/>
    <col min="13832" max="13834" width="12.109375" style="64" customWidth="1"/>
    <col min="13835" max="13837" width="10.77734375" style="64" customWidth="1"/>
    <col min="13838" max="14080" width="9" style="64"/>
    <col min="14081" max="14081" width="18.109375" style="64" customWidth="1"/>
    <col min="14082" max="14087" width="10.77734375" style="64" customWidth="1"/>
    <col min="14088" max="14090" width="12.109375" style="64" customWidth="1"/>
    <col min="14091" max="14093" width="10.77734375" style="64" customWidth="1"/>
    <col min="14094" max="14336" width="9" style="64"/>
    <col min="14337" max="14337" width="18.109375" style="64" customWidth="1"/>
    <col min="14338" max="14343" width="10.77734375" style="64" customWidth="1"/>
    <col min="14344" max="14346" width="12.109375" style="64" customWidth="1"/>
    <col min="14347" max="14349" width="10.77734375" style="64" customWidth="1"/>
    <col min="14350" max="14592" width="9" style="64"/>
    <col min="14593" max="14593" width="18.109375" style="64" customWidth="1"/>
    <col min="14594" max="14599" width="10.77734375" style="64" customWidth="1"/>
    <col min="14600" max="14602" width="12.109375" style="64" customWidth="1"/>
    <col min="14603" max="14605" width="10.77734375" style="64" customWidth="1"/>
    <col min="14606" max="14848" width="9" style="64"/>
    <col min="14849" max="14849" width="18.109375" style="64" customWidth="1"/>
    <col min="14850" max="14855" width="10.77734375" style="64" customWidth="1"/>
    <col min="14856" max="14858" width="12.109375" style="64" customWidth="1"/>
    <col min="14859" max="14861" width="10.77734375" style="64" customWidth="1"/>
    <col min="14862" max="15104" width="9" style="64"/>
    <col min="15105" max="15105" width="18.109375" style="64" customWidth="1"/>
    <col min="15106" max="15111" width="10.77734375" style="64" customWidth="1"/>
    <col min="15112" max="15114" width="12.109375" style="64" customWidth="1"/>
    <col min="15115" max="15117" width="10.77734375" style="64" customWidth="1"/>
    <col min="15118" max="15360" width="9" style="64"/>
    <col min="15361" max="15361" width="18.109375" style="64" customWidth="1"/>
    <col min="15362" max="15367" width="10.77734375" style="64" customWidth="1"/>
    <col min="15368" max="15370" width="12.109375" style="64" customWidth="1"/>
    <col min="15371" max="15373" width="10.77734375" style="64" customWidth="1"/>
    <col min="15374" max="15616" width="9" style="64"/>
    <col min="15617" max="15617" width="18.109375" style="64" customWidth="1"/>
    <col min="15618" max="15623" width="10.77734375" style="64" customWidth="1"/>
    <col min="15624" max="15626" width="12.109375" style="64" customWidth="1"/>
    <col min="15627" max="15629" width="10.77734375" style="64" customWidth="1"/>
    <col min="15630" max="15872" width="9" style="64"/>
    <col min="15873" max="15873" width="18.109375" style="64" customWidth="1"/>
    <col min="15874" max="15879" width="10.77734375" style="64" customWidth="1"/>
    <col min="15880" max="15882" width="12.109375" style="64" customWidth="1"/>
    <col min="15883" max="15885" width="10.77734375" style="64" customWidth="1"/>
    <col min="15886" max="16128" width="9" style="64"/>
    <col min="16129" max="16129" width="18.109375" style="64" customWidth="1"/>
    <col min="16130" max="16135" width="10.77734375" style="64" customWidth="1"/>
    <col min="16136" max="16138" width="12.109375" style="64" customWidth="1"/>
    <col min="16139" max="16141" width="10.77734375" style="64" customWidth="1"/>
    <col min="16142" max="16384" width="9" style="64"/>
  </cols>
  <sheetData>
    <row r="1" spans="1:13" ht="16.2">
      <c r="B1" s="64" t="s">
        <v>84</v>
      </c>
      <c r="E1" s="65" t="s">
        <v>85</v>
      </c>
      <c r="I1" s="211" t="s">
        <v>296</v>
      </c>
      <c r="J1" s="212"/>
      <c r="K1" s="212"/>
    </row>
    <row r="2" spans="1:13" ht="13.8" thickBot="1">
      <c r="A2" s="67"/>
      <c r="B2" s="67" t="s">
        <v>86</v>
      </c>
      <c r="C2" s="68"/>
      <c r="D2" s="68"/>
      <c r="E2" s="68"/>
      <c r="F2" s="68"/>
      <c r="G2" s="68"/>
      <c r="H2" s="68"/>
      <c r="I2" s="68"/>
      <c r="J2" s="69" t="s">
        <v>87</v>
      </c>
      <c r="K2" s="68"/>
      <c r="L2" s="68"/>
      <c r="M2" s="68"/>
    </row>
    <row r="3" spans="1:13" s="75" customFormat="1" ht="18.45" customHeight="1">
      <c r="A3" s="70" t="s">
        <v>88</v>
      </c>
      <c r="B3" s="71">
        <v>45078</v>
      </c>
      <c r="C3" s="72" t="s">
        <v>89</v>
      </c>
      <c r="D3" s="72"/>
      <c r="E3" s="71">
        <v>44986</v>
      </c>
      <c r="F3" s="72" t="s">
        <v>90</v>
      </c>
      <c r="G3" s="72"/>
      <c r="H3" s="73" t="s">
        <v>91</v>
      </c>
      <c r="I3" s="73"/>
      <c r="J3" s="73"/>
      <c r="K3" s="73" t="s">
        <v>92</v>
      </c>
      <c r="L3" s="72"/>
      <c r="M3" s="74"/>
    </row>
    <row r="4" spans="1:13" s="75" customFormat="1" ht="18.45" customHeight="1">
      <c r="A4" s="76" t="s">
        <v>93</v>
      </c>
      <c r="B4" s="77" t="s">
        <v>94</v>
      </c>
      <c r="C4" s="77" t="s">
        <v>95</v>
      </c>
      <c r="D4" s="77" t="s">
        <v>96</v>
      </c>
      <c r="E4" s="77" t="s">
        <v>94</v>
      </c>
      <c r="F4" s="77" t="s">
        <v>95</v>
      </c>
      <c r="G4" s="77" t="s">
        <v>96</v>
      </c>
      <c r="H4" s="77" t="s">
        <v>94</v>
      </c>
      <c r="I4" s="77" t="s">
        <v>95</v>
      </c>
      <c r="J4" s="77" t="s">
        <v>96</v>
      </c>
      <c r="K4" s="77" t="s">
        <v>94</v>
      </c>
      <c r="L4" s="77" t="s">
        <v>95</v>
      </c>
      <c r="M4" s="78" t="s">
        <v>96</v>
      </c>
    </row>
    <row r="5" spans="1:13">
      <c r="A5" s="79" t="s">
        <v>97</v>
      </c>
      <c r="B5" s="80">
        <v>123394</v>
      </c>
      <c r="C5" s="80">
        <v>115205</v>
      </c>
      <c r="D5" s="80">
        <v>238599</v>
      </c>
      <c r="E5" s="80">
        <v>123605</v>
      </c>
      <c r="F5" s="80">
        <v>115321</v>
      </c>
      <c r="G5" s="80">
        <v>238926</v>
      </c>
      <c r="H5" s="80">
        <v>-211</v>
      </c>
      <c r="I5" s="80">
        <v>-116</v>
      </c>
      <c r="J5" s="80">
        <v>-327</v>
      </c>
      <c r="K5" s="81">
        <v>-0.17</v>
      </c>
      <c r="L5" s="81">
        <v>-0.1</v>
      </c>
      <c r="M5" s="82">
        <v>-0.13686000000000001</v>
      </c>
    </row>
    <row r="6" spans="1:13">
      <c r="A6" s="79" t="s">
        <v>98</v>
      </c>
      <c r="B6" s="80">
        <v>102507</v>
      </c>
      <c r="C6" s="80">
        <v>101058</v>
      </c>
      <c r="D6" s="80">
        <v>203565</v>
      </c>
      <c r="E6" s="80">
        <v>102784</v>
      </c>
      <c r="F6" s="80">
        <v>101194</v>
      </c>
      <c r="G6" s="80">
        <v>203978</v>
      </c>
      <c r="H6" s="80">
        <v>-277</v>
      </c>
      <c r="I6" s="80">
        <v>-136</v>
      </c>
      <c r="J6" s="80">
        <v>-413</v>
      </c>
      <c r="K6" s="81">
        <v>-0.27</v>
      </c>
      <c r="L6" s="81">
        <v>-0.13</v>
      </c>
      <c r="M6" s="82">
        <v>-0.20247000000000001</v>
      </c>
    </row>
    <row r="7" spans="1:13">
      <c r="A7" s="79" t="s">
        <v>99</v>
      </c>
      <c r="B7" s="80">
        <v>43204</v>
      </c>
      <c r="C7" s="80">
        <v>43460</v>
      </c>
      <c r="D7" s="80">
        <v>86664</v>
      </c>
      <c r="E7" s="80">
        <v>43277</v>
      </c>
      <c r="F7" s="80">
        <v>43503</v>
      </c>
      <c r="G7" s="80">
        <v>86780</v>
      </c>
      <c r="H7" s="80">
        <v>-73</v>
      </c>
      <c r="I7" s="80">
        <v>-43</v>
      </c>
      <c r="J7" s="80">
        <v>-116</v>
      </c>
      <c r="K7" s="81">
        <v>-0.17</v>
      </c>
      <c r="L7" s="81">
        <v>-0.1</v>
      </c>
      <c r="M7" s="82">
        <v>-0.13367000000000001</v>
      </c>
    </row>
    <row r="8" spans="1:13">
      <c r="A8" s="79" t="s">
        <v>100</v>
      </c>
      <c r="B8" s="80">
        <v>62859</v>
      </c>
      <c r="C8" s="80">
        <v>57842</v>
      </c>
      <c r="D8" s="80">
        <v>120701</v>
      </c>
      <c r="E8" s="80">
        <v>62941</v>
      </c>
      <c r="F8" s="80">
        <v>57861</v>
      </c>
      <c r="G8" s="80">
        <v>120802</v>
      </c>
      <c r="H8" s="80">
        <v>-82</v>
      </c>
      <c r="I8" s="80">
        <v>-19</v>
      </c>
      <c r="J8" s="80">
        <v>-101</v>
      </c>
      <c r="K8" s="81">
        <v>-0.13</v>
      </c>
      <c r="L8" s="81">
        <v>-0.03</v>
      </c>
      <c r="M8" s="82">
        <v>-8.3610000000000004E-2</v>
      </c>
    </row>
    <row r="9" spans="1:13">
      <c r="A9" s="79" t="s">
        <v>101</v>
      </c>
      <c r="B9" s="80">
        <v>83116</v>
      </c>
      <c r="C9" s="80">
        <v>83040</v>
      </c>
      <c r="D9" s="80">
        <v>166156</v>
      </c>
      <c r="E9" s="80">
        <v>83167</v>
      </c>
      <c r="F9" s="80">
        <v>83092</v>
      </c>
      <c r="G9" s="80">
        <v>166259</v>
      </c>
      <c r="H9" s="80">
        <v>-51</v>
      </c>
      <c r="I9" s="80">
        <v>-52</v>
      </c>
      <c r="J9" s="80">
        <v>-103</v>
      </c>
      <c r="K9" s="81">
        <v>-0.06</v>
      </c>
      <c r="L9" s="81">
        <v>-0.06</v>
      </c>
      <c r="M9" s="82">
        <v>-6.1949999999999998E-2</v>
      </c>
    </row>
    <row r="10" spans="1:13">
      <c r="A10" s="79" t="s">
        <v>102</v>
      </c>
      <c r="B10" s="80">
        <v>87887</v>
      </c>
      <c r="C10" s="80">
        <v>94572</v>
      </c>
      <c r="D10" s="80">
        <v>182459</v>
      </c>
      <c r="E10" s="80">
        <v>88009</v>
      </c>
      <c r="F10" s="80">
        <v>94569</v>
      </c>
      <c r="G10" s="80">
        <v>182578</v>
      </c>
      <c r="H10" s="80">
        <v>-122</v>
      </c>
      <c r="I10" s="80">
        <v>3</v>
      </c>
      <c r="J10" s="80">
        <v>-119</v>
      </c>
      <c r="K10" s="81">
        <v>-0.14000000000000001</v>
      </c>
      <c r="L10" s="81">
        <v>0</v>
      </c>
      <c r="M10" s="82">
        <v>-6.5180000000000002E-2</v>
      </c>
    </row>
    <row r="11" spans="1:13">
      <c r="A11" s="79" t="s">
        <v>103</v>
      </c>
      <c r="B11" s="80">
        <v>84611</v>
      </c>
      <c r="C11" s="80">
        <v>87217</v>
      </c>
      <c r="D11" s="80">
        <v>171828</v>
      </c>
      <c r="E11" s="80">
        <v>84669</v>
      </c>
      <c r="F11" s="80">
        <v>87363</v>
      </c>
      <c r="G11" s="80">
        <v>172032</v>
      </c>
      <c r="H11" s="80">
        <v>-58</v>
      </c>
      <c r="I11" s="80">
        <v>-146</v>
      </c>
      <c r="J11" s="80">
        <v>-204</v>
      </c>
      <c r="K11" s="81">
        <v>-7.0000000000000007E-2</v>
      </c>
      <c r="L11" s="81">
        <v>-0.17</v>
      </c>
      <c r="M11" s="82">
        <v>-0.11858</v>
      </c>
    </row>
    <row r="12" spans="1:13">
      <c r="A12" s="79" t="s">
        <v>104</v>
      </c>
      <c r="B12" s="80">
        <v>100275</v>
      </c>
      <c r="C12" s="80">
        <v>106834</v>
      </c>
      <c r="D12" s="80">
        <v>207109</v>
      </c>
      <c r="E12" s="80">
        <v>100383</v>
      </c>
      <c r="F12" s="80">
        <v>106936</v>
      </c>
      <c r="G12" s="80">
        <v>207319</v>
      </c>
      <c r="H12" s="80">
        <v>-108</v>
      </c>
      <c r="I12" s="80">
        <v>-102</v>
      </c>
      <c r="J12" s="80">
        <v>-210</v>
      </c>
      <c r="K12" s="81">
        <v>-0.11</v>
      </c>
      <c r="L12" s="81">
        <v>-0.1</v>
      </c>
      <c r="M12" s="82">
        <v>-0.10129000000000001</v>
      </c>
    </row>
    <row r="13" spans="1:13">
      <c r="A13" s="79" t="s">
        <v>105</v>
      </c>
      <c r="B13" s="80">
        <v>68147</v>
      </c>
      <c r="C13" s="80">
        <v>70862</v>
      </c>
      <c r="D13" s="80">
        <v>139009</v>
      </c>
      <c r="E13" s="80">
        <v>68249</v>
      </c>
      <c r="F13" s="80">
        <v>70937</v>
      </c>
      <c r="G13" s="80">
        <v>139186</v>
      </c>
      <c r="H13" s="80">
        <v>-102</v>
      </c>
      <c r="I13" s="80">
        <v>-75</v>
      </c>
      <c r="J13" s="80">
        <v>-177</v>
      </c>
      <c r="K13" s="81">
        <v>-0.15</v>
      </c>
      <c r="L13" s="81">
        <v>-0.11</v>
      </c>
      <c r="M13" s="82">
        <v>-0.12717000000000001</v>
      </c>
    </row>
    <row r="14" spans="1:13">
      <c r="A14" s="79" t="s">
        <v>106</v>
      </c>
      <c r="B14" s="80">
        <v>80653</v>
      </c>
      <c r="C14" s="80">
        <v>85249</v>
      </c>
      <c r="D14" s="80">
        <v>165902</v>
      </c>
      <c r="E14" s="80">
        <v>80894</v>
      </c>
      <c r="F14" s="80">
        <v>85438</v>
      </c>
      <c r="G14" s="80">
        <v>166332</v>
      </c>
      <c r="H14" s="80">
        <v>-241</v>
      </c>
      <c r="I14" s="80">
        <v>-189</v>
      </c>
      <c r="J14" s="80">
        <v>-430</v>
      </c>
      <c r="K14" s="81">
        <v>-0.3</v>
      </c>
      <c r="L14" s="81">
        <v>-0.22</v>
      </c>
      <c r="M14" s="82">
        <v>-0.25852000000000003</v>
      </c>
    </row>
    <row r="15" spans="1:13">
      <c r="A15" s="79" t="s">
        <v>107</v>
      </c>
      <c r="B15" s="80">
        <v>146264</v>
      </c>
      <c r="C15" s="80">
        <v>149818</v>
      </c>
      <c r="D15" s="80">
        <v>296082</v>
      </c>
      <c r="E15" s="80">
        <v>146478</v>
      </c>
      <c r="F15" s="80">
        <v>149944</v>
      </c>
      <c r="G15" s="80">
        <v>296422</v>
      </c>
      <c r="H15" s="80">
        <v>-214</v>
      </c>
      <c r="I15" s="80">
        <v>-126</v>
      </c>
      <c r="J15" s="80">
        <v>-340</v>
      </c>
      <c r="K15" s="81">
        <v>-0.15</v>
      </c>
      <c r="L15" s="81">
        <v>-0.08</v>
      </c>
      <c r="M15" s="82">
        <v>-0.1147</v>
      </c>
    </row>
    <row r="16" spans="1:13">
      <c r="A16" s="79" t="s">
        <v>108</v>
      </c>
      <c r="B16" s="80">
        <v>73810</v>
      </c>
      <c r="C16" s="80">
        <v>76769</v>
      </c>
      <c r="D16" s="80">
        <v>150579</v>
      </c>
      <c r="E16" s="80">
        <v>73734</v>
      </c>
      <c r="F16" s="80">
        <v>76763</v>
      </c>
      <c r="G16" s="80">
        <v>150497</v>
      </c>
      <c r="H16" s="80">
        <v>76</v>
      </c>
      <c r="I16" s="80">
        <v>6</v>
      </c>
      <c r="J16" s="80">
        <v>82</v>
      </c>
      <c r="K16" s="81">
        <v>0.1</v>
      </c>
      <c r="L16" s="81">
        <v>0.01</v>
      </c>
      <c r="M16" s="82">
        <v>5.4489999999999997E-2</v>
      </c>
    </row>
    <row r="17" spans="1:13">
      <c r="A17" s="79" t="s">
        <v>109</v>
      </c>
      <c r="B17" s="80">
        <v>123425</v>
      </c>
      <c r="C17" s="80">
        <v>134775</v>
      </c>
      <c r="D17" s="80">
        <v>258200</v>
      </c>
      <c r="E17" s="80">
        <v>123561</v>
      </c>
      <c r="F17" s="80">
        <v>134856</v>
      </c>
      <c r="G17" s="80">
        <v>258417</v>
      </c>
      <c r="H17" s="80">
        <v>-136</v>
      </c>
      <c r="I17" s="80">
        <v>-81</v>
      </c>
      <c r="J17" s="80">
        <v>-217</v>
      </c>
      <c r="K17" s="81">
        <v>-0.11</v>
      </c>
      <c r="L17" s="81">
        <v>-0.06</v>
      </c>
      <c r="M17" s="82">
        <v>-8.3970000000000003E-2</v>
      </c>
    </row>
    <row r="18" spans="1:13">
      <c r="A18" s="83" t="s">
        <v>110</v>
      </c>
      <c r="B18" s="80">
        <v>85706</v>
      </c>
      <c r="C18" s="80">
        <v>88712</v>
      </c>
      <c r="D18" s="80">
        <v>174418</v>
      </c>
      <c r="E18" s="80">
        <v>85544</v>
      </c>
      <c r="F18" s="80">
        <v>88631</v>
      </c>
      <c r="G18" s="80">
        <v>174175</v>
      </c>
      <c r="H18" s="80">
        <v>162</v>
      </c>
      <c r="I18" s="80">
        <v>81</v>
      </c>
      <c r="J18" s="80">
        <v>243</v>
      </c>
      <c r="K18" s="81">
        <v>0.19</v>
      </c>
      <c r="L18" s="81">
        <v>0.09</v>
      </c>
      <c r="M18" s="82">
        <v>0.13951</v>
      </c>
    </row>
    <row r="19" spans="1:13">
      <c r="A19" s="79" t="s">
        <v>111</v>
      </c>
      <c r="B19" s="80">
        <v>114520</v>
      </c>
      <c r="C19" s="80">
        <v>120279</v>
      </c>
      <c r="D19" s="80">
        <v>234799</v>
      </c>
      <c r="E19" s="80">
        <v>114649</v>
      </c>
      <c r="F19" s="80">
        <v>120401</v>
      </c>
      <c r="G19" s="80">
        <v>235050</v>
      </c>
      <c r="H19" s="80">
        <v>-129</v>
      </c>
      <c r="I19" s="80">
        <v>-122</v>
      </c>
      <c r="J19" s="80">
        <v>-251</v>
      </c>
      <c r="K19" s="81">
        <v>-0.11</v>
      </c>
      <c r="L19" s="81">
        <v>-0.1</v>
      </c>
      <c r="M19" s="82">
        <v>-0.10679</v>
      </c>
    </row>
    <row r="20" spans="1:13">
      <c r="A20" s="79" t="s">
        <v>112</v>
      </c>
      <c r="B20" s="80">
        <v>49911</v>
      </c>
      <c r="C20" s="80">
        <v>53597</v>
      </c>
      <c r="D20" s="80">
        <v>103508</v>
      </c>
      <c r="E20" s="80">
        <v>49940</v>
      </c>
      <c r="F20" s="80">
        <v>53596</v>
      </c>
      <c r="G20" s="80">
        <v>103536</v>
      </c>
      <c r="H20" s="80">
        <v>-29</v>
      </c>
      <c r="I20" s="80">
        <v>1</v>
      </c>
      <c r="J20" s="80">
        <v>-28</v>
      </c>
      <c r="K20" s="81">
        <v>-0.06</v>
      </c>
      <c r="L20" s="81">
        <v>0</v>
      </c>
      <c r="M20" s="82">
        <v>-2.7040000000000002E-2</v>
      </c>
    </row>
    <row r="21" spans="1:13">
      <c r="A21" s="79" t="s">
        <v>113</v>
      </c>
      <c r="B21" s="80">
        <v>62298</v>
      </c>
      <c r="C21" s="80">
        <v>66039</v>
      </c>
      <c r="D21" s="80">
        <v>128337</v>
      </c>
      <c r="E21" s="80">
        <v>62388</v>
      </c>
      <c r="F21" s="80">
        <v>66088</v>
      </c>
      <c r="G21" s="80">
        <v>128476</v>
      </c>
      <c r="H21" s="80">
        <v>-90</v>
      </c>
      <c r="I21" s="80">
        <v>-49</v>
      </c>
      <c r="J21" s="80">
        <v>-139</v>
      </c>
      <c r="K21" s="81">
        <v>-0.14000000000000001</v>
      </c>
      <c r="L21" s="81">
        <v>-7.0000000000000007E-2</v>
      </c>
      <c r="M21" s="82">
        <v>-0.10818999999999999</v>
      </c>
    </row>
    <row r="22" spans="1:13">
      <c r="A22" s="79" t="s">
        <v>114</v>
      </c>
      <c r="B22" s="80">
        <v>50247</v>
      </c>
      <c r="C22" s="80">
        <v>53197</v>
      </c>
      <c r="D22" s="80">
        <v>103444</v>
      </c>
      <c r="E22" s="80">
        <v>50212</v>
      </c>
      <c r="F22" s="80">
        <v>53169</v>
      </c>
      <c r="G22" s="80">
        <v>103381</v>
      </c>
      <c r="H22" s="80">
        <v>35</v>
      </c>
      <c r="I22" s="80">
        <v>28</v>
      </c>
      <c r="J22" s="80">
        <v>63</v>
      </c>
      <c r="K22" s="81">
        <v>7.0000000000000007E-2</v>
      </c>
      <c r="L22" s="81">
        <v>0.05</v>
      </c>
      <c r="M22" s="82">
        <v>6.0940000000000001E-2</v>
      </c>
    </row>
    <row r="23" spans="1:13">
      <c r="A23" s="79" t="s">
        <v>115</v>
      </c>
      <c r="B23" s="80">
        <v>1542834</v>
      </c>
      <c r="C23" s="80">
        <v>1588525</v>
      </c>
      <c r="D23" s="80">
        <v>3131359</v>
      </c>
      <c r="E23" s="80">
        <v>1544484</v>
      </c>
      <c r="F23" s="80">
        <v>1589662</v>
      </c>
      <c r="G23" s="80">
        <v>3134146</v>
      </c>
      <c r="H23" s="80">
        <v>-1650</v>
      </c>
      <c r="I23" s="80">
        <v>-1137</v>
      </c>
      <c r="J23" s="80">
        <v>-2787</v>
      </c>
      <c r="K23" s="81">
        <v>-0.11</v>
      </c>
      <c r="L23" s="81">
        <v>-7.0000000000000007E-2</v>
      </c>
      <c r="M23" s="82">
        <v>-8.8919999999999999E-2</v>
      </c>
    </row>
    <row r="24" spans="1:13">
      <c r="A24" s="79" t="s">
        <v>116</v>
      </c>
      <c r="B24" s="80">
        <v>103195</v>
      </c>
      <c r="C24" s="80">
        <v>85120</v>
      </c>
      <c r="D24" s="80">
        <v>188315</v>
      </c>
      <c r="E24" s="80">
        <v>103236</v>
      </c>
      <c r="F24" s="80">
        <v>85240</v>
      </c>
      <c r="G24" s="80">
        <v>188476</v>
      </c>
      <c r="H24" s="80">
        <v>-41</v>
      </c>
      <c r="I24" s="80">
        <v>-120</v>
      </c>
      <c r="J24" s="80">
        <v>-161</v>
      </c>
      <c r="K24" s="81">
        <v>-0.04</v>
      </c>
      <c r="L24" s="81">
        <v>-0.14000000000000001</v>
      </c>
      <c r="M24" s="82">
        <v>-8.5419999999999996E-2</v>
      </c>
    </row>
    <row r="25" spans="1:13">
      <c r="A25" s="79" t="s">
        <v>117</v>
      </c>
      <c r="B25" s="80">
        <v>71555</v>
      </c>
      <c r="C25" s="80">
        <v>68952</v>
      </c>
      <c r="D25" s="80">
        <v>140507</v>
      </c>
      <c r="E25" s="80">
        <v>71555</v>
      </c>
      <c r="F25" s="80">
        <v>68989</v>
      </c>
      <c r="G25" s="80">
        <v>140544</v>
      </c>
      <c r="H25" s="80">
        <v>0</v>
      </c>
      <c r="I25" s="80">
        <v>-37</v>
      </c>
      <c r="J25" s="80">
        <v>-37</v>
      </c>
      <c r="K25" s="81">
        <v>0</v>
      </c>
      <c r="L25" s="81">
        <v>-0.05</v>
      </c>
      <c r="M25" s="82">
        <v>-2.6329999999999999E-2</v>
      </c>
    </row>
    <row r="26" spans="1:13">
      <c r="A26" s="79" t="s">
        <v>118</v>
      </c>
      <c r="B26" s="80">
        <v>108769</v>
      </c>
      <c r="C26" s="80">
        <v>108019</v>
      </c>
      <c r="D26" s="80">
        <v>216788</v>
      </c>
      <c r="E26" s="80">
        <v>108830</v>
      </c>
      <c r="F26" s="80">
        <v>107842</v>
      </c>
      <c r="G26" s="80">
        <v>216672</v>
      </c>
      <c r="H26" s="80">
        <v>-61</v>
      </c>
      <c r="I26" s="80">
        <v>177</v>
      </c>
      <c r="J26" s="80">
        <v>116</v>
      </c>
      <c r="K26" s="81">
        <v>-0.06</v>
      </c>
      <c r="L26" s="81">
        <v>0.16</v>
      </c>
      <c r="M26" s="82">
        <v>5.3539999999999997E-2</v>
      </c>
    </row>
    <row r="27" spans="1:13">
      <c r="A27" s="79" t="s">
        <v>119</v>
      </c>
      <c r="B27" s="80">
        <v>95239</v>
      </c>
      <c r="C27" s="80">
        <v>96396</v>
      </c>
      <c r="D27" s="80">
        <v>191635</v>
      </c>
      <c r="E27" s="80">
        <v>95383</v>
      </c>
      <c r="F27" s="80">
        <v>96379</v>
      </c>
      <c r="G27" s="80">
        <v>191762</v>
      </c>
      <c r="H27" s="80">
        <v>-144</v>
      </c>
      <c r="I27" s="80">
        <v>17</v>
      </c>
      <c r="J27" s="80">
        <v>-127</v>
      </c>
      <c r="K27" s="81">
        <v>-0.15</v>
      </c>
      <c r="L27" s="81">
        <v>0.02</v>
      </c>
      <c r="M27" s="82">
        <v>-6.6229999999999997E-2</v>
      </c>
    </row>
    <row r="28" spans="1:13">
      <c r="A28" s="79" t="s">
        <v>120</v>
      </c>
      <c r="B28" s="80">
        <v>93846</v>
      </c>
      <c r="C28" s="80">
        <v>99462</v>
      </c>
      <c r="D28" s="80">
        <v>193308</v>
      </c>
      <c r="E28" s="80">
        <v>93886</v>
      </c>
      <c r="F28" s="80">
        <v>99469</v>
      </c>
      <c r="G28" s="80">
        <v>193355</v>
      </c>
      <c r="H28" s="80">
        <v>-40</v>
      </c>
      <c r="I28" s="80">
        <v>-7</v>
      </c>
      <c r="J28" s="80">
        <v>-47</v>
      </c>
      <c r="K28" s="81">
        <v>-0.04</v>
      </c>
      <c r="L28" s="81">
        <v>-0.01</v>
      </c>
      <c r="M28" s="82">
        <v>-2.4309999999999998E-2</v>
      </c>
    </row>
    <row r="29" spans="1:13">
      <c r="A29" s="79" t="s">
        <v>121</v>
      </c>
      <c r="B29" s="80">
        <v>92991</v>
      </c>
      <c r="C29" s="80">
        <v>90571</v>
      </c>
      <c r="D29" s="80">
        <v>183562</v>
      </c>
      <c r="E29" s="80">
        <v>92947</v>
      </c>
      <c r="F29" s="80">
        <v>90456</v>
      </c>
      <c r="G29" s="80">
        <v>183403</v>
      </c>
      <c r="H29" s="80">
        <v>44</v>
      </c>
      <c r="I29" s="80">
        <v>115</v>
      </c>
      <c r="J29" s="80">
        <v>159</v>
      </c>
      <c r="K29" s="81">
        <v>0.05</v>
      </c>
      <c r="L29" s="81">
        <v>0.13</v>
      </c>
      <c r="M29" s="82">
        <v>8.6690000000000003E-2</v>
      </c>
    </row>
    <row r="30" spans="1:13">
      <c r="A30" s="79" t="s">
        <v>122</v>
      </c>
      <c r="B30" s="80">
        <v>71352</v>
      </c>
      <c r="C30" s="80">
        <v>77391</v>
      </c>
      <c r="D30" s="80">
        <v>148743</v>
      </c>
      <c r="E30" s="80">
        <v>71439</v>
      </c>
      <c r="F30" s="80">
        <v>77424</v>
      </c>
      <c r="G30" s="80">
        <v>148863</v>
      </c>
      <c r="H30" s="80">
        <v>-87</v>
      </c>
      <c r="I30" s="80">
        <v>-33</v>
      </c>
      <c r="J30" s="80">
        <v>-120</v>
      </c>
      <c r="K30" s="81">
        <v>-0.12</v>
      </c>
      <c r="L30" s="81">
        <v>-0.04</v>
      </c>
      <c r="M30" s="82">
        <v>-8.0610000000000001E-2</v>
      </c>
    </row>
    <row r="31" spans="1:13">
      <c r="A31" s="79" t="s">
        <v>123</v>
      </c>
      <c r="B31" s="80">
        <v>636947</v>
      </c>
      <c r="C31" s="80">
        <v>625911</v>
      </c>
      <c r="D31" s="80">
        <v>1262858</v>
      </c>
      <c r="E31" s="80">
        <v>637276</v>
      </c>
      <c r="F31" s="80">
        <v>625799</v>
      </c>
      <c r="G31" s="80">
        <v>1263075</v>
      </c>
      <c r="H31" s="80">
        <v>-329</v>
      </c>
      <c r="I31" s="80">
        <v>112</v>
      </c>
      <c r="J31" s="80">
        <v>-217</v>
      </c>
      <c r="K31" s="81">
        <v>-0.05</v>
      </c>
      <c r="L31" s="81">
        <v>0.02</v>
      </c>
      <c r="M31" s="82">
        <v>-1.7180000000000001E-2</v>
      </c>
    </row>
    <row r="32" spans="1:13">
      <c r="A32" s="79" t="s">
        <v>124</v>
      </c>
      <c r="B32" s="80">
        <v>71585</v>
      </c>
      <c r="C32" s="80">
        <v>70365</v>
      </c>
      <c r="D32" s="80">
        <v>141950</v>
      </c>
      <c r="E32" s="80">
        <v>71662</v>
      </c>
      <c r="F32" s="80">
        <v>70411</v>
      </c>
      <c r="G32" s="80">
        <v>142073</v>
      </c>
      <c r="H32" s="80">
        <v>-77</v>
      </c>
      <c r="I32" s="80">
        <v>-46</v>
      </c>
      <c r="J32" s="80">
        <v>-123</v>
      </c>
      <c r="K32" s="81">
        <v>-0.11</v>
      </c>
      <c r="L32" s="81">
        <v>-7.0000000000000007E-2</v>
      </c>
      <c r="M32" s="82">
        <v>-8.6580000000000004E-2</v>
      </c>
    </row>
    <row r="33" spans="1:13">
      <c r="A33" s="79" t="s">
        <v>125</v>
      </c>
      <c r="B33" s="80">
        <v>114585</v>
      </c>
      <c r="C33" s="80">
        <v>113209</v>
      </c>
      <c r="D33" s="80">
        <v>227794</v>
      </c>
      <c r="E33" s="80">
        <v>114562</v>
      </c>
      <c r="F33" s="80">
        <v>113110</v>
      </c>
      <c r="G33" s="80">
        <v>227672</v>
      </c>
      <c r="H33" s="80">
        <v>23</v>
      </c>
      <c r="I33" s="80">
        <v>99</v>
      </c>
      <c r="J33" s="80">
        <v>122</v>
      </c>
      <c r="K33" s="81">
        <v>0.02</v>
      </c>
      <c r="L33" s="81">
        <v>0.09</v>
      </c>
      <c r="M33" s="82">
        <v>5.3589999999999999E-2</v>
      </c>
    </row>
    <row r="34" spans="1:13">
      <c r="A34" s="79" t="s">
        <v>126</v>
      </c>
      <c r="B34" s="80">
        <v>116044</v>
      </c>
      <c r="C34" s="80">
        <v>118963</v>
      </c>
      <c r="D34" s="80">
        <v>235007</v>
      </c>
      <c r="E34" s="80">
        <v>116070</v>
      </c>
      <c r="F34" s="80">
        <v>119063</v>
      </c>
      <c r="G34" s="80">
        <v>235133</v>
      </c>
      <c r="H34" s="80">
        <v>-26</v>
      </c>
      <c r="I34" s="80">
        <v>-100</v>
      </c>
      <c r="J34" s="80">
        <v>-126</v>
      </c>
      <c r="K34" s="81">
        <v>-0.02</v>
      </c>
      <c r="L34" s="81">
        <v>-0.08</v>
      </c>
      <c r="M34" s="82">
        <v>-5.3589999999999999E-2</v>
      </c>
    </row>
    <row r="35" spans="1:13">
      <c r="A35" s="79" t="s">
        <v>127</v>
      </c>
      <c r="B35" s="80">
        <v>302214</v>
      </c>
      <c r="C35" s="80">
        <v>302537</v>
      </c>
      <c r="D35" s="84">
        <v>604751</v>
      </c>
      <c r="E35" s="80">
        <v>302294</v>
      </c>
      <c r="F35" s="80">
        <v>302584</v>
      </c>
      <c r="G35" s="84">
        <v>604878</v>
      </c>
      <c r="H35" s="80">
        <v>-80</v>
      </c>
      <c r="I35" s="80">
        <v>-47</v>
      </c>
      <c r="J35" s="84">
        <v>-127</v>
      </c>
      <c r="K35" s="81">
        <v>-0.03</v>
      </c>
      <c r="L35" s="81">
        <v>-0.02</v>
      </c>
      <c r="M35" s="82">
        <v>-2.1000000000000001E-2</v>
      </c>
    </row>
    <row r="36" spans="1:13">
      <c r="A36" s="79" t="s">
        <v>128</v>
      </c>
      <c r="B36" s="80">
        <v>164686</v>
      </c>
      <c r="C36" s="80">
        <v>167473</v>
      </c>
      <c r="D36" s="80">
        <v>332159</v>
      </c>
      <c r="E36" s="80">
        <v>165074</v>
      </c>
      <c r="F36" s="80">
        <v>167830</v>
      </c>
      <c r="G36" s="80">
        <v>332904</v>
      </c>
      <c r="H36" s="80">
        <v>-388</v>
      </c>
      <c r="I36" s="80">
        <v>-357</v>
      </c>
      <c r="J36" s="80">
        <v>-745</v>
      </c>
      <c r="K36" s="81">
        <v>-0.24</v>
      </c>
      <c r="L36" s="81">
        <v>-0.21</v>
      </c>
      <c r="M36" s="82">
        <v>-0.22378999999999999</v>
      </c>
    </row>
    <row r="37" spans="1:13">
      <c r="A37" s="79" t="s">
        <v>129</v>
      </c>
      <c r="B37" s="80">
        <v>107639</v>
      </c>
      <c r="C37" s="80">
        <v>108497</v>
      </c>
      <c r="D37" s="80">
        <v>216136</v>
      </c>
      <c r="E37" s="80">
        <v>107627</v>
      </c>
      <c r="F37" s="80">
        <v>108403</v>
      </c>
      <c r="G37" s="80">
        <v>216030</v>
      </c>
      <c r="H37" s="80">
        <v>12</v>
      </c>
      <c r="I37" s="80">
        <v>94</v>
      </c>
      <c r="J37" s="80">
        <v>106</v>
      </c>
      <c r="K37" s="81">
        <v>0.01</v>
      </c>
      <c r="L37" s="81">
        <v>0.09</v>
      </c>
      <c r="M37" s="82">
        <v>4.9070000000000003E-2</v>
      </c>
    </row>
    <row r="38" spans="1:13">
      <c r="A38" s="79" t="s">
        <v>130</v>
      </c>
      <c r="B38" s="80">
        <v>70471</v>
      </c>
      <c r="C38" s="80">
        <v>80419</v>
      </c>
      <c r="D38" s="80">
        <v>150890</v>
      </c>
      <c r="E38" s="80">
        <v>70498</v>
      </c>
      <c r="F38" s="80">
        <v>80503</v>
      </c>
      <c r="G38" s="80">
        <v>151001</v>
      </c>
      <c r="H38" s="80">
        <v>-27</v>
      </c>
      <c r="I38" s="80">
        <v>-84</v>
      </c>
      <c r="J38" s="80">
        <v>-111</v>
      </c>
      <c r="K38" s="81">
        <v>-0.04</v>
      </c>
      <c r="L38" s="81">
        <v>-0.1</v>
      </c>
      <c r="M38" s="82">
        <v>-7.3510000000000006E-2</v>
      </c>
    </row>
    <row r="39" spans="1:13">
      <c r="A39" s="79" t="s">
        <v>131</v>
      </c>
      <c r="B39" s="80">
        <v>181417</v>
      </c>
      <c r="C39" s="80">
        <v>188580</v>
      </c>
      <c r="D39" s="80">
        <v>369997</v>
      </c>
      <c r="E39" s="80">
        <v>181381</v>
      </c>
      <c r="F39" s="80">
        <v>188373</v>
      </c>
      <c r="G39" s="80">
        <v>369754</v>
      </c>
      <c r="H39" s="80">
        <v>36</v>
      </c>
      <c r="I39" s="80">
        <v>207</v>
      </c>
      <c r="J39" s="80">
        <v>243</v>
      </c>
      <c r="K39" s="81">
        <v>0.02</v>
      </c>
      <c r="L39" s="81">
        <v>0.11</v>
      </c>
      <c r="M39" s="82">
        <v>6.5720000000000001E-2</v>
      </c>
    </row>
    <row r="40" spans="1:13">
      <c r="A40" s="79" t="s">
        <v>132</v>
      </c>
      <c r="B40" s="80">
        <v>77807</v>
      </c>
      <c r="C40" s="80">
        <v>82703</v>
      </c>
      <c r="D40" s="80">
        <v>160510</v>
      </c>
      <c r="E40" s="80">
        <v>77810</v>
      </c>
      <c r="F40" s="80">
        <v>82748</v>
      </c>
      <c r="G40" s="80">
        <v>160558</v>
      </c>
      <c r="H40" s="80">
        <v>-3</v>
      </c>
      <c r="I40" s="80">
        <v>-45</v>
      </c>
      <c r="J40" s="80">
        <v>-48</v>
      </c>
      <c r="K40" s="81">
        <v>0</v>
      </c>
      <c r="L40" s="81">
        <v>-0.05</v>
      </c>
      <c r="M40" s="82">
        <v>-2.9899999999999999E-2</v>
      </c>
    </row>
    <row r="41" spans="1:13">
      <c r="A41" s="79" t="s">
        <v>133</v>
      </c>
      <c r="B41" s="80">
        <v>99886</v>
      </c>
      <c r="C41" s="80">
        <v>107195</v>
      </c>
      <c r="D41" s="80">
        <v>207081</v>
      </c>
      <c r="E41" s="80">
        <v>99771</v>
      </c>
      <c r="F41" s="80">
        <v>107150</v>
      </c>
      <c r="G41" s="80">
        <v>206921</v>
      </c>
      <c r="H41" s="80">
        <v>115</v>
      </c>
      <c r="I41" s="80">
        <v>45</v>
      </c>
      <c r="J41" s="80">
        <v>160</v>
      </c>
      <c r="K41" s="81">
        <v>0.12</v>
      </c>
      <c r="L41" s="81">
        <v>0.04</v>
      </c>
      <c r="M41" s="82">
        <v>7.732E-2</v>
      </c>
    </row>
    <row r="42" spans="1:13">
      <c r="A42" s="79" t="s">
        <v>134</v>
      </c>
      <c r="B42" s="80">
        <v>23300</v>
      </c>
      <c r="C42" s="80">
        <v>26989</v>
      </c>
      <c r="D42" s="80">
        <v>50289</v>
      </c>
      <c r="E42" s="80">
        <v>23321</v>
      </c>
      <c r="F42" s="80">
        <v>27007</v>
      </c>
      <c r="G42" s="80">
        <v>50328</v>
      </c>
      <c r="H42" s="80">
        <v>-21</v>
      </c>
      <c r="I42" s="80">
        <v>-18</v>
      </c>
      <c r="J42" s="80">
        <v>-39</v>
      </c>
      <c r="K42" s="81">
        <v>-0.09</v>
      </c>
      <c r="L42" s="81">
        <v>-7.0000000000000007E-2</v>
      </c>
      <c r="M42" s="82">
        <v>-7.7490000000000003E-2</v>
      </c>
    </row>
    <row r="43" spans="1:13">
      <c r="A43" s="79" t="s">
        <v>135</v>
      </c>
      <c r="B43" s="80">
        <v>17624</v>
      </c>
      <c r="C43" s="80">
        <v>18975</v>
      </c>
      <c r="D43" s="80">
        <v>36599</v>
      </c>
      <c r="E43" s="80">
        <v>17666</v>
      </c>
      <c r="F43" s="80">
        <v>19023</v>
      </c>
      <c r="G43" s="80">
        <v>36689</v>
      </c>
      <c r="H43" s="80">
        <v>-42</v>
      </c>
      <c r="I43" s="80">
        <v>-48</v>
      </c>
      <c r="J43" s="80">
        <v>-90</v>
      </c>
      <c r="K43" s="81">
        <v>-0.24</v>
      </c>
      <c r="L43" s="81">
        <v>-0.25</v>
      </c>
      <c r="M43" s="82">
        <v>-0.24531</v>
      </c>
    </row>
    <row r="44" spans="1:13">
      <c r="A44" s="85" t="s">
        <v>136</v>
      </c>
      <c r="B44" s="80">
        <v>67216</v>
      </c>
      <c r="C44" s="80">
        <v>67671</v>
      </c>
      <c r="D44" s="80">
        <v>134887</v>
      </c>
      <c r="E44" s="80">
        <v>67298</v>
      </c>
      <c r="F44" s="80">
        <v>67680</v>
      </c>
      <c r="G44" s="80">
        <v>134978</v>
      </c>
      <c r="H44" s="80">
        <v>-82</v>
      </c>
      <c r="I44" s="80">
        <v>-9</v>
      </c>
      <c r="J44" s="80">
        <v>-91</v>
      </c>
      <c r="K44" s="81">
        <v>-0.12</v>
      </c>
      <c r="L44" s="81">
        <v>-0.01</v>
      </c>
      <c r="M44" s="82">
        <v>-6.7419999999999994E-2</v>
      </c>
    </row>
    <row r="45" spans="1:13">
      <c r="A45" s="86" t="s">
        <v>137</v>
      </c>
      <c r="B45" s="80">
        <v>95956</v>
      </c>
      <c r="C45" s="80">
        <v>90145</v>
      </c>
      <c r="D45" s="80">
        <v>186101</v>
      </c>
      <c r="E45" s="80">
        <v>95909</v>
      </c>
      <c r="F45" s="80">
        <v>90147</v>
      </c>
      <c r="G45" s="80">
        <v>186056</v>
      </c>
      <c r="H45" s="80">
        <v>47</v>
      </c>
      <c r="I45" s="80">
        <v>-2</v>
      </c>
      <c r="J45" s="80">
        <v>45</v>
      </c>
      <c r="K45" s="81">
        <v>0.05</v>
      </c>
      <c r="L45" s="81">
        <v>0</v>
      </c>
      <c r="M45" s="82">
        <v>2.419E-2</v>
      </c>
    </row>
    <row r="46" spans="1:13">
      <c r="A46" s="79" t="s">
        <v>138</v>
      </c>
      <c r="B46" s="80">
        <v>100907</v>
      </c>
      <c r="C46" s="80">
        <v>101638</v>
      </c>
      <c r="D46" s="80">
        <v>202545</v>
      </c>
      <c r="E46" s="80">
        <v>100910</v>
      </c>
      <c r="F46" s="80">
        <v>101634</v>
      </c>
      <c r="G46" s="80">
        <v>202544</v>
      </c>
      <c r="H46" s="80">
        <v>-3</v>
      </c>
      <c r="I46" s="80">
        <v>4</v>
      </c>
      <c r="J46" s="80">
        <v>1</v>
      </c>
      <c r="K46" s="81">
        <v>0</v>
      </c>
      <c r="L46" s="81">
        <v>0</v>
      </c>
      <c r="M46" s="82">
        <v>4.8999999999999998E-4</v>
      </c>
    </row>
    <row r="47" spans="1:13">
      <c r="A47" s="79" t="s">
        <v>139</v>
      </c>
      <c r="B47" s="80">
        <v>42492</v>
      </c>
      <c r="C47" s="80">
        <v>41348</v>
      </c>
      <c r="D47" s="80">
        <v>83840</v>
      </c>
      <c r="E47" s="80">
        <v>42573</v>
      </c>
      <c r="F47" s="80">
        <v>41283</v>
      </c>
      <c r="G47" s="80">
        <v>83856</v>
      </c>
      <c r="H47" s="80">
        <v>-81</v>
      </c>
      <c r="I47" s="80">
        <v>65</v>
      </c>
      <c r="J47" s="80">
        <v>-16</v>
      </c>
      <c r="K47" s="81">
        <v>-0.19</v>
      </c>
      <c r="L47" s="81">
        <v>0.16</v>
      </c>
      <c r="M47" s="82">
        <v>-1.908E-2</v>
      </c>
    </row>
    <row r="48" spans="1:13">
      <c r="A48" s="79" t="s">
        <v>140</v>
      </c>
      <c r="B48" s="80">
        <v>57729</v>
      </c>
      <c r="C48" s="80">
        <v>57521</v>
      </c>
      <c r="D48" s="80">
        <v>115250</v>
      </c>
      <c r="E48" s="80">
        <v>57607</v>
      </c>
      <c r="F48" s="80">
        <v>57434</v>
      </c>
      <c r="G48" s="80">
        <v>115041</v>
      </c>
      <c r="H48" s="80">
        <v>122</v>
      </c>
      <c r="I48" s="80">
        <v>87</v>
      </c>
      <c r="J48" s="80">
        <v>209</v>
      </c>
      <c r="K48" s="81">
        <v>0.21</v>
      </c>
      <c r="L48" s="81">
        <v>0.15</v>
      </c>
      <c r="M48" s="82">
        <v>0.18167</v>
      </c>
    </row>
    <row r="49" spans="1:13">
      <c r="A49" s="79" t="s">
        <v>141</v>
      </c>
      <c r="B49" s="80">
        <v>55221</v>
      </c>
      <c r="C49" s="80">
        <v>55290</v>
      </c>
      <c r="D49" s="80">
        <v>110511</v>
      </c>
      <c r="E49" s="80">
        <v>55266</v>
      </c>
      <c r="F49" s="80">
        <v>55263</v>
      </c>
      <c r="G49" s="80">
        <v>110529</v>
      </c>
      <c r="H49" s="80">
        <v>-45</v>
      </c>
      <c r="I49" s="80">
        <v>27</v>
      </c>
      <c r="J49" s="80">
        <v>-18</v>
      </c>
      <c r="K49" s="81">
        <v>-0.08</v>
      </c>
      <c r="L49" s="81">
        <v>0.05</v>
      </c>
      <c r="M49" s="82">
        <v>-1.6289999999999999E-2</v>
      </c>
    </row>
    <row r="50" spans="1:13">
      <c r="A50" s="79" t="s">
        <v>142</v>
      </c>
      <c r="B50" s="80">
        <v>17205</v>
      </c>
      <c r="C50" s="80">
        <v>17979</v>
      </c>
      <c r="D50" s="80">
        <v>35184</v>
      </c>
      <c r="E50" s="80">
        <v>17250</v>
      </c>
      <c r="F50" s="80">
        <v>17966</v>
      </c>
      <c r="G50" s="80">
        <v>35216</v>
      </c>
      <c r="H50" s="80">
        <v>-45</v>
      </c>
      <c r="I50" s="80">
        <v>13</v>
      </c>
      <c r="J50" s="80">
        <v>-32</v>
      </c>
      <c r="K50" s="81">
        <v>-0.26</v>
      </c>
      <c r="L50" s="81">
        <v>7.0000000000000007E-2</v>
      </c>
      <c r="M50" s="82">
        <v>-9.0870000000000006E-2</v>
      </c>
    </row>
    <row r="51" spans="1:13">
      <c r="A51" s="79" t="s">
        <v>143</v>
      </c>
      <c r="B51" s="80">
        <v>34227</v>
      </c>
      <c r="C51" s="80">
        <v>33471</v>
      </c>
      <c r="D51" s="80">
        <v>67698</v>
      </c>
      <c r="E51" s="80">
        <v>34272</v>
      </c>
      <c r="F51" s="80">
        <v>33476</v>
      </c>
      <c r="G51" s="80">
        <v>67748</v>
      </c>
      <c r="H51" s="80">
        <v>-45</v>
      </c>
      <c r="I51" s="80">
        <v>-5</v>
      </c>
      <c r="J51" s="80">
        <v>-50</v>
      </c>
      <c r="K51" s="81">
        <v>-0.13</v>
      </c>
      <c r="L51" s="81">
        <v>-0.01</v>
      </c>
      <c r="M51" s="82">
        <v>-7.3800000000000004E-2</v>
      </c>
    </row>
    <row r="52" spans="1:13">
      <c r="A52" s="79" t="s">
        <v>144</v>
      </c>
      <c r="B52" s="80">
        <v>12691</v>
      </c>
      <c r="C52" s="80">
        <v>14683</v>
      </c>
      <c r="D52" s="80">
        <v>27374</v>
      </c>
      <c r="E52" s="80">
        <v>12681</v>
      </c>
      <c r="F52" s="80">
        <v>14713</v>
      </c>
      <c r="G52" s="80">
        <v>27394</v>
      </c>
      <c r="H52" s="80">
        <v>10</v>
      </c>
      <c r="I52" s="80">
        <v>-30</v>
      </c>
      <c r="J52" s="80">
        <v>-20</v>
      </c>
      <c r="K52" s="81">
        <v>0.08</v>
      </c>
      <c r="L52" s="81">
        <v>-0.2</v>
      </c>
      <c r="M52" s="82">
        <v>-7.3010000000000005E-2</v>
      </c>
    </row>
    <row r="53" spans="1:13">
      <c r="A53" s="79" t="s">
        <v>145</v>
      </c>
      <c r="B53" s="80">
        <v>20622</v>
      </c>
      <c r="C53" s="80">
        <v>20091</v>
      </c>
      <c r="D53" s="80">
        <v>40713</v>
      </c>
      <c r="E53" s="80">
        <v>20650</v>
      </c>
      <c r="F53" s="80">
        <v>20097</v>
      </c>
      <c r="G53" s="80">
        <v>40747</v>
      </c>
      <c r="H53" s="80">
        <v>-28</v>
      </c>
      <c r="I53" s="80">
        <v>-6</v>
      </c>
      <c r="J53" s="80">
        <v>-34</v>
      </c>
      <c r="K53" s="81">
        <v>-0.14000000000000001</v>
      </c>
      <c r="L53" s="81">
        <v>-0.03</v>
      </c>
      <c r="M53" s="82">
        <v>-8.344E-2</v>
      </c>
    </row>
    <row r="54" spans="1:13">
      <c r="A54" s="79" t="s">
        <v>146</v>
      </c>
      <c r="B54" s="80">
        <v>13457</v>
      </c>
      <c r="C54" s="80">
        <v>14258</v>
      </c>
      <c r="D54" s="80">
        <v>27715</v>
      </c>
      <c r="E54" s="80">
        <v>13461</v>
      </c>
      <c r="F54" s="80">
        <v>14256</v>
      </c>
      <c r="G54" s="80">
        <v>27717</v>
      </c>
      <c r="H54" s="80">
        <v>-4</v>
      </c>
      <c r="I54" s="80">
        <v>2</v>
      </c>
      <c r="J54" s="80">
        <v>-2</v>
      </c>
      <c r="K54" s="81">
        <v>-0.03</v>
      </c>
      <c r="L54" s="81">
        <v>0.01</v>
      </c>
      <c r="M54" s="82">
        <v>-7.2199999999999999E-3</v>
      </c>
    </row>
    <row r="55" spans="1:13">
      <c r="A55" s="79" t="s">
        <v>147</v>
      </c>
      <c r="B55" s="80">
        <v>11853</v>
      </c>
      <c r="C55" s="80">
        <v>12809</v>
      </c>
      <c r="D55" s="80">
        <v>24662</v>
      </c>
      <c r="E55" s="80">
        <v>11849</v>
      </c>
      <c r="F55" s="80">
        <v>12778</v>
      </c>
      <c r="G55" s="80">
        <v>24627</v>
      </c>
      <c r="H55" s="80">
        <v>4</v>
      </c>
      <c r="I55" s="80">
        <v>31</v>
      </c>
      <c r="J55" s="80">
        <v>35</v>
      </c>
      <c r="K55" s="81">
        <v>0.03</v>
      </c>
      <c r="L55" s="81">
        <v>0.24</v>
      </c>
      <c r="M55" s="82">
        <v>0.14212</v>
      </c>
    </row>
    <row r="56" spans="1:13">
      <c r="A56" s="79" t="s">
        <v>148</v>
      </c>
      <c r="B56" s="80">
        <v>25310</v>
      </c>
      <c r="C56" s="80">
        <v>27067</v>
      </c>
      <c r="D56" s="80">
        <v>52377</v>
      </c>
      <c r="E56" s="80">
        <v>25310</v>
      </c>
      <c r="F56" s="80">
        <v>27034</v>
      </c>
      <c r="G56" s="80">
        <v>52344</v>
      </c>
      <c r="H56" s="80">
        <v>0</v>
      </c>
      <c r="I56" s="80">
        <v>33</v>
      </c>
      <c r="J56" s="80">
        <v>33</v>
      </c>
      <c r="K56" s="81">
        <v>0</v>
      </c>
      <c r="L56" s="81">
        <v>0.12</v>
      </c>
      <c r="M56" s="82">
        <v>6.3039999999999999E-2</v>
      </c>
    </row>
    <row r="57" spans="1:13">
      <c r="A57" s="79" t="s">
        <v>149</v>
      </c>
      <c r="B57" s="80">
        <v>3857</v>
      </c>
      <c r="C57" s="80">
        <v>3810</v>
      </c>
      <c r="D57" s="80">
        <v>7667</v>
      </c>
      <c r="E57" s="80">
        <v>3863</v>
      </c>
      <c r="F57" s="80">
        <v>3811</v>
      </c>
      <c r="G57" s="80">
        <v>7674</v>
      </c>
      <c r="H57" s="80">
        <v>-6</v>
      </c>
      <c r="I57" s="80">
        <v>-1</v>
      </c>
      <c r="J57" s="80">
        <v>-7</v>
      </c>
      <c r="K57" s="81">
        <v>-0.16</v>
      </c>
      <c r="L57" s="81">
        <v>-0.03</v>
      </c>
      <c r="M57" s="82">
        <v>-9.1219999999999996E-2</v>
      </c>
    </row>
    <row r="58" spans="1:13">
      <c r="A58" s="79" t="s">
        <v>150</v>
      </c>
      <c r="B58" s="80">
        <v>7311</v>
      </c>
      <c r="C58" s="80">
        <v>7479</v>
      </c>
      <c r="D58" s="80">
        <v>14790</v>
      </c>
      <c r="E58" s="80">
        <v>7283</v>
      </c>
      <c r="F58" s="80">
        <v>7458</v>
      </c>
      <c r="G58" s="80">
        <v>14741</v>
      </c>
      <c r="H58" s="80">
        <v>28</v>
      </c>
      <c r="I58" s="80">
        <v>21</v>
      </c>
      <c r="J58" s="80">
        <v>49</v>
      </c>
      <c r="K58" s="81">
        <v>0.38</v>
      </c>
      <c r="L58" s="81">
        <v>0.28000000000000003</v>
      </c>
      <c r="M58" s="82">
        <v>0.33240999999999998</v>
      </c>
    </row>
    <row r="59" spans="1:13">
      <c r="A59" s="79" t="s">
        <v>151</v>
      </c>
      <c r="B59" s="80">
        <v>4560</v>
      </c>
      <c r="C59" s="80">
        <v>4695</v>
      </c>
      <c r="D59" s="80">
        <v>9255</v>
      </c>
      <c r="E59" s="80">
        <v>4579</v>
      </c>
      <c r="F59" s="80">
        <v>4722</v>
      </c>
      <c r="G59" s="80">
        <v>9301</v>
      </c>
      <c r="H59" s="80">
        <v>-19</v>
      </c>
      <c r="I59" s="80">
        <v>-27</v>
      </c>
      <c r="J59" s="80">
        <v>-46</v>
      </c>
      <c r="K59" s="81">
        <v>-0.41</v>
      </c>
      <c r="L59" s="81">
        <v>-0.56999999999999995</v>
      </c>
      <c r="M59" s="82">
        <v>-0.49457000000000001</v>
      </c>
    </row>
    <row r="60" spans="1:13">
      <c r="A60" s="79" t="s">
        <v>152</v>
      </c>
      <c r="B60" s="80">
        <v>4165</v>
      </c>
      <c r="C60" s="80">
        <v>4340</v>
      </c>
      <c r="D60" s="80">
        <v>8505</v>
      </c>
      <c r="E60" s="80">
        <v>4163</v>
      </c>
      <c r="F60" s="80">
        <v>4341</v>
      </c>
      <c r="G60" s="80">
        <v>8504</v>
      </c>
      <c r="H60" s="80">
        <v>2</v>
      </c>
      <c r="I60" s="80">
        <v>-1</v>
      </c>
      <c r="J60" s="80">
        <v>1</v>
      </c>
      <c r="K60" s="81">
        <v>0.05</v>
      </c>
      <c r="L60" s="81">
        <v>-0.02</v>
      </c>
      <c r="M60" s="82">
        <v>1.176E-2</v>
      </c>
    </row>
    <row r="61" spans="1:13">
      <c r="A61" s="79" t="s">
        <v>153</v>
      </c>
      <c r="B61" s="80">
        <v>7415</v>
      </c>
      <c r="C61" s="80">
        <v>7812</v>
      </c>
      <c r="D61" s="80">
        <v>15227</v>
      </c>
      <c r="E61" s="80">
        <v>7385</v>
      </c>
      <c r="F61" s="80">
        <v>7798</v>
      </c>
      <c r="G61" s="80">
        <v>15183</v>
      </c>
      <c r="H61" s="80">
        <v>30</v>
      </c>
      <c r="I61" s="80">
        <v>14</v>
      </c>
      <c r="J61" s="80">
        <v>44</v>
      </c>
      <c r="K61" s="81">
        <v>0.41</v>
      </c>
      <c r="L61" s="81">
        <v>0.18</v>
      </c>
      <c r="M61" s="82">
        <v>0.2898</v>
      </c>
    </row>
    <row r="62" spans="1:13">
      <c r="A62" s="79" t="s">
        <v>154</v>
      </c>
      <c r="B62" s="80">
        <v>27308</v>
      </c>
      <c r="C62" s="80">
        <v>28136</v>
      </c>
      <c r="D62" s="80">
        <v>55444</v>
      </c>
      <c r="E62" s="80">
        <v>27273</v>
      </c>
      <c r="F62" s="80">
        <v>28130</v>
      </c>
      <c r="G62" s="80">
        <v>55403</v>
      </c>
      <c r="H62" s="80">
        <v>35</v>
      </c>
      <c r="I62" s="80">
        <v>6</v>
      </c>
      <c r="J62" s="80">
        <v>41</v>
      </c>
      <c r="K62" s="81">
        <v>0.13</v>
      </c>
      <c r="L62" s="81">
        <v>0.02</v>
      </c>
      <c r="M62" s="82">
        <v>7.3999999999999996E-2</v>
      </c>
    </row>
    <row r="63" spans="1:13">
      <c r="A63" s="79" t="s">
        <v>155</v>
      </c>
      <c r="B63" s="80">
        <v>4470</v>
      </c>
      <c r="C63" s="80">
        <v>4847</v>
      </c>
      <c r="D63" s="80">
        <v>9317</v>
      </c>
      <c r="E63" s="80">
        <v>4490</v>
      </c>
      <c r="F63" s="80">
        <v>4898</v>
      </c>
      <c r="G63" s="80">
        <v>9388</v>
      </c>
      <c r="H63" s="80">
        <v>-20</v>
      </c>
      <c r="I63" s="80">
        <v>-51</v>
      </c>
      <c r="J63" s="80">
        <v>-71</v>
      </c>
      <c r="K63" s="81">
        <v>-0.45</v>
      </c>
      <c r="L63" s="81">
        <v>-1.04</v>
      </c>
      <c r="M63" s="82">
        <v>-0.75627999999999995</v>
      </c>
    </row>
    <row r="64" spans="1:13">
      <c r="A64" s="79" t="s">
        <v>156</v>
      </c>
      <c r="B64" s="80">
        <v>2892</v>
      </c>
      <c r="C64" s="80">
        <v>3325</v>
      </c>
      <c r="D64" s="80">
        <v>6217</v>
      </c>
      <c r="E64" s="80">
        <v>2900</v>
      </c>
      <c r="F64" s="80">
        <v>3343</v>
      </c>
      <c r="G64" s="80">
        <v>6243</v>
      </c>
      <c r="H64" s="80">
        <v>-8</v>
      </c>
      <c r="I64" s="80">
        <v>-18</v>
      </c>
      <c r="J64" s="80">
        <v>-26</v>
      </c>
      <c r="K64" s="81">
        <v>-0.28000000000000003</v>
      </c>
      <c r="L64" s="81">
        <v>-0.54</v>
      </c>
      <c r="M64" s="82">
        <v>-0.41647000000000001</v>
      </c>
    </row>
    <row r="65" spans="1:13">
      <c r="A65" s="79" t="s">
        <v>157</v>
      </c>
      <c r="B65" s="80">
        <v>9886</v>
      </c>
      <c r="C65" s="80">
        <v>11329</v>
      </c>
      <c r="D65" s="80">
        <v>21215</v>
      </c>
      <c r="E65" s="80">
        <v>9920</v>
      </c>
      <c r="F65" s="80">
        <v>11364</v>
      </c>
      <c r="G65" s="80">
        <v>21284</v>
      </c>
      <c r="H65" s="80">
        <v>-34</v>
      </c>
      <c r="I65" s="80">
        <v>-35</v>
      </c>
      <c r="J65" s="80">
        <v>-69</v>
      </c>
      <c r="K65" s="81">
        <v>-0.34</v>
      </c>
      <c r="L65" s="81">
        <v>-0.31</v>
      </c>
      <c r="M65" s="82">
        <v>-0.32418999999999998</v>
      </c>
    </row>
    <row r="66" spans="1:13">
      <c r="A66" s="79" t="s">
        <v>158</v>
      </c>
      <c r="B66" s="80">
        <v>17248</v>
      </c>
      <c r="C66" s="80">
        <v>19501</v>
      </c>
      <c r="D66" s="80">
        <v>36749</v>
      </c>
      <c r="E66" s="80">
        <v>17310</v>
      </c>
      <c r="F66" s="80">
        <v>19605</v>
      </c>
      <c r="G66" s="80">
        <v>36915</v>
      </c>
      <c r="H66" s="80">
        <v>-62</v>
      </c>
      <c r="I66" s="80">
        <v>-104</v>
      </c>
      <c r="J66" s="80">
        <v>-166</v>
      </c>
      <c r="K66" s="81">
        <v>-0.36</v>
      </c>
      <c r="L66" s="81">
        <v>-0.53</v>
      </c>
      <c r="M66" s="82">
        <v>-0.44968000000000002</v>
      </c>
    </row>
    <row r="67" spans="1:13">
      <c r="A67" s="79" t="s">
        <v>159</v>
      </c>
      <c r="B67" s="80">
        <v>16637</v>
      </c>
      <c r="C67" s="80">
        <v>15297</v>
      </c>
      <c r="D67" s="80">
        <v>31934</v>
      </c>
      <c r="E67" s="80">
        <v>16648</v>
      </c>
      <c r="F67" s="80">
        <v>15309</v>
      </c>
      <c r="G67" s="80">
        <v>31957</v>
      </c>
      <c r="H67" s="80">
        <v>-11</v>
      </c>
      <c r="I67" s="80">
        <v>-12</v>
      </c>
      <c r="J67" s="80">
        <v>-23</v>
      </c>
      <c r="K67" s="81">
        <v>-7.0000000000000007E-2</v>
      </c>
      <c r="L67" s="81">
        <v>-0.08</v>
      </c>
      <c r="M67" s="82">
        <v>-7.1970000000000006E-2</v>
      </c>
    </row>
    <row r="68" spans="1:13">
      <c r="A68" s="79" t="s">
        <v>160</v>
      </c>
      <c r="B68" s="80">
        <v>1239</v>
      </c>
      <c r="C68" s="80">
        <v>1174</v>
      </c>
      <c r="D68" s="80">
        <v>2413</v>
      </c>
      <c r="E68" s="80">
        <v>1244</v>
      </c>
      <c r="F68" s="80">
        <v>1185</v>
      </c>
      <c r="G68" s="80">
        <v>2429</v>
      </c>
      <c r="H68" s="80">
        <v>-5</v>
      </c>
      <c r="I68" s="80">
        <v>-11</v>
      </c>
      <c r="J68" s="80">
        <v>-16</v>
      </c>
      <c r="K68" s="81">
        <v>-0.4</v>
      </c>
      <c r="L68" s="81">
        <v>-0.93</v>
      </c>
      <c r="M68" s="82">
        <v>-0.65871000000000002</v>
      </c>
    </row>
    <row r="69" spans="1:13" ht="13.5" customHeight="1">
      <c r="A69" s="79" t="s">
        <v>161</v>
      </c>
      <c r="B69" s="80">
        <v>17876</v>
      </c>
      <c r="C69" s="80">
        <v>16471</v>
      </c>
      <c r="D69" s="80">
        <v>34347</v>
      </c>
      <c r="E69" s="80">
        <v>17892</v>
      </c>
      <c r="F69" s="80">
        <v>16494</v>
      </c>
      <c r="G69" s="80">
        <v>34386</v>
      </c>
      <c r="H69" s="80">
        <v>-16</v>
      </c>
      <c r="I69" s="80">
        <v>-23</v>
      </c>
      <c r="J69" s="80">
        <v>-39</v>
      </c>
      <c r="K69" s="81">
        <v>-0.09</v>
      </c>
      <c r="L69" s="81">
        <v>-0.14000000000000001</v>
      </c>
      <c r="M69" s="82">
        <v>-0.11342000000000001</v>
      </c>
    </row>
    <row r="70" spans="1:13" ht="12" hidden="1" customHeight="1">
      <c r="A70" s="79" t="s">
        <v>162</v>
      </c>
      <c r="B70" s="80">
        <f>'[1]1.入力表'!B70</f>
        <v>0</v>
      </c>
      <c r="C70" s="80">
        <f>'[1]1.入力表'!C70</f>
        <v>0</v>
      </c>
      <c r="D70" s="80">
        <f>B70+C70</f>
        <v>0</v>
      </c>
      <c r="E70" s="80">
        <f>'[1]1.入力表'!E70</f>
        <v>0</v>
      </c>
      <c r="F70" s="80">
        <f>'[1]1.入力表'!F70</f>
        <v>0</v>
      </c>
      <c r="G70" s="80">
        <f>E70+F70</f>
        <v>0</v>
      </c>
      <c r="H70" s="80">
        <f t="shared" ref="H70:I74" si="0">B70-E70</f>
        <v>0</v>
      </c>
      <c r="I70" s="80">
        <f t="shared" si="0"/>
        <v>0</v>
      </c>
      <c r="J70" s="80">
        <f>IF(D70-G70=H70+I70,H70+I70,"ｴﾗｰ")</f>
        <v>0</v>
      </c>
      <c r="K70" s="81" t="str">
        <f t="shared" ref="K70:L72" si="1">IF(E70=0,"        －",ROUND(H70/E70*100,2))</f>
        <v xml:space="preserve">        －</v>
      </c>
      <c r="L70" s="81" t="str">
        <f t="shared" si="1"/>
        <v xml:space="preserve">        －</v>
      </c>
      <c r="M70" s="82" t="str">
        <f t="shared" ref="M70:M72" si="2">IF(G70=0,"        －",ROUND(J70/G70*100,5))</f>
        <v xml:space="preserve">        －</v>
      </c>
    </row>
    <row r="71" spans="1:13" ht="12" hidden="1" customHeight="1">
      <c r="A71" s="79" t="s">
        <v>163</v>
      </c>
      <c r="B71" s="80">
        <f>'[1]1.入力表'!B71</f>
        <v>0</v>
      </c>
      <c r="C71" s="80">
        <f>'[1]1.入力表'!C71</f>
        <v>0</v>
      </c>
      <c r="D71" s="80">
        <f>B71+C71</f>
        <v>0</v>
      </c>
      <c r="E71" s="80">
        <f>'[1]1.入力表'!E71</f>
        <v>0</v>
      </c>
      <c r="F71" s="80">
        <f>'[1]1.入力表'!F71</f>
        <v>0</v>
      </c>
      <c r="G71" s="80">
        <f>E71+F71</f>
        <v>0</v>
      </c>
      <c r="H71" s="80">
        <f t="shared" si="0"/>
        <v>0</v>
      </c>
      <c r="I71" s="80">
        <f t="shared" si="0"/>
        <v>0</v>
      </c>
      <c r="J71" s="80">
        <f>IF(D71-G71=H71+I71,H71+I71,"ｴﾗｰ")</f>
        <v>0</v>
      </c>
      <c r="K71" s="81" t="str">
        <f t="shared" si="1"/>
        <v xml:space="preserve">        －</v>
      </c>
      <c r="L71" s="81" t="str">
        <f t="shared" si="1"/>
        <v xml:space="preserve">        －</v>
      </c>
      <c r="M71" s="82" t="str">
        <f t="shared" si="2"/>
        <v xml:space="preserve">        －</v>
      </c>
    </row>
    <row r="72" spans="1:13" ht="9" hidden="1" customHeight="1">
      <c r="A72" s="79" t="s">
        <v>164</v>
      </c>
      <c r="B72" s="80">
        <f>'[1]1.入力表'!B72</f>
        <v>0</v>
      </c>
      <c r="C72" s="80">
        <f>'[1]1.入力表'!C72</f>
        <v>0</v>
      </c>
      <c r="D72" s="80">
        <f>B72+C72</f>
        <v>0</v>
      </c>
      <c r="E72" s="80">
        <f>'[1]1.入力表'!E72</f>
        <v>0</v>
      </c>
      <c r="F72" s="80">
        <f>'[1]1.入力表'!F72</f>
        <v>0</v>
      </c>
      <c r="G72" s="80">
        <f>E72+F72</f>
        <v>0</v>
      </c>
      <c r="H72" s="80">
        <f t="shared" si="0"/>
        <v>0</v>
      </c>
      <c r="I72" s="80">
        <f t="shared" si="0"/>
        <v>0</v>
      </c>
      <c r="J72" s="80">
        <f>IF(D72-G72=H72+I72,H72+I72,"ｴﾗｰ")</f>
        <v>0</v>
      </c>
      <c r="K72" s="81" t="str">
        <f t="shared" si="1"/>
        <v xml:space="preserve">        －</v>
      </c>
      <c r="L72" s="81" t="str">
        <f t="shared" si="1"/>
        <v xml:space="preserve">        －</v>
      </c>
      <c r="M72" s="82" t="str">
        <f t="shared" si="2"/>
        <v xml:space="preserve">        －</v>
      </c>
    </row>
    <row r="73" spans="1:13" ht="30" hidden="1" customHeight="1">
      <c r="A73" s="79" t="s">
        <v>165</v>
      </c>
      <c r="B73" s="80">
        <f>'[1]1.入力表'!B73</f>
        <v>0</v>
      </c>
      <c r="C73" s="80">
        <f>'[1]1.入力表'!C73</f>
        <v>0</v>
      </c>
      <c r="D73" s="80">
        <f>B73+C73</f>
        <v>0</v>
      </c>
      <c r="E73" s="80">
        <f>'[1]1.入力表'!E73</f>
        <v>0</v>
      </c>
      <c r="F73" s="80">
        <f>'[1]1.入力表'!F73</f>
        <v>0</v>
      </c>
      <c r="G73" s="80">
        <f>E73+F73</f>
        <v>0</v>
      </c>
      <c r="H73" s="80">
        <f t="shared" si="0"/>
        <v>0</v>
      </c>
      <c r="I73" s="80">
        <f t="shared" si="0"/>
        <v>0</v>
      </c>
      <c r="J73" s="80">
        <f>IF(D73-G73=H73+I73,H73+I73,"ｴﾗｰ")</f>
        <v>0</v>
      </c>
      <c r="K73" s="81" t="str">
        <f t="shared" ref="K73:L74" si="3">IF(E73=0,"        －",ROUND(H73/E73*100,2))</f>
        <v xml:space="preserve">        －</v>
      </c>
      <c r="L73" s="81" t="str">
        <f t="shared" si="3"/>
        <v xml:space="preserve">        －</v>
      </c>
      <c r="M73" s="82" t="str">
        <f t="shared" ref="M73:M74" si="4">IF(G73=0,"        －",ROUND(J73/G73*100,5))</f>
        <v xml:space="preserve">        －</v>
      </c>
    </row>
    <row r="74" spans="1:13" ht="12.75" hidden="1" customHeight="1">
      <c r="A74" s="79" t="s">
        <v>166</v>
      </c>
      <c r="B74" s="80">
        <f>'[1]1.入力表'!B74</f>
        <v>0</v>
      </c>
      <c r="C74" s="80">
        <f>'[1]1.入力表'!C74</f>
        <v>0</v>
      </c>
      <c r="D74" s="80">
        <f>IF(B74+C74=SUM(D70:D73),B74+C74,"ｴﾗ-")</f>
        <v>0</v>
      </c>
      <c r="E74" s="80">
        <f>'[1]1.入力表'!E74</f>
        <v>0</v>
      </c>
      <c r="F74" s="80">
        <f>'[1]1.入力表'!F74</f>
        <v>0</v>
      </c>
      <c r="G74" s="80">
        <f>IF(E74+F74=SUM(G70:G73),E74+F74,"ｴﾗ-")</f>
        <v>0</v>
      </c>
      <c r="H74" s="80">
        <f t="shared" si="0"/>
        <v>0</v>
      </c>
      <c r="I74" s="80">
        <f t="shared" si="0"/>
        <v>0</v>
      </c>
      <c r="J74" s="80">
        <f>IF(AND(D74-G74=H74+I74,SUM(J70:J73)=D74-G74),H74+I74,"ｴﾗｰ")</f>
        <v>0</v>
      </c>
      <c r="K74" s="81" t="str">
        <f t="shared" si="3"/>
        <v xml:space="preserve">        －</v>
      </c>
      <c r="L74" s="81" t="str">
        <f t="shared" si="3"/>
        <v xml:space="preserve">        －</v>
      </c>
      <c r="M74" s="82" t="str">
        <f t="shared" si="4"/>
        <v xml:space="preserve">        －</v>
      </c>
    </row>
    <row r="75" spans="1:13">
      <c r="A75" s="87"/>
      <c r="B75" s="80"/>
      <c r="C75" s="80"/>
      <c r="D75" s="80"/>
      <c r="E75" s="80"/>
      <c r="F75" s="80"/>
      <c r="G75" s="80"/>
      <c r="H75" s="80"/>
      <c r="I75" s="80"/>
      <c r="J75" s="80"/>
      <c r="K75" s="81"/>
      <c r="L75" s="81"/>
      <c r="M75" s="82"/>
    </row>
    <row r="76" spans="1:13">
      <c r="A76" s="79" t="s">
        <v>167</v>
      </c>
      <c r="B76" s="80">
        <v>2481995</v>
      </c>
      <c r="C76" s="80">
        <v>2516973</v>
      </c>
      <c r="D76" s="80">
        <v>4998968</v>
      </c>
      <c r="E76" s="80">
        <v>2484054</v>
      </c>
      <c r="F76" s="80">
        <v>2518045</v>
      </c>
      <c r="G76" s="80">
        <v>5002099</v>
      </c>
      <c r="H76" s="80">
        <v>-2059</v>
      </c>
      <c r="I76" s="80">
        <v>-1072</v>
      </c>
      <c r="J76" s="80">
        <v>-3131</v>
      </c>
      <c r="K76" s="81">
        <v>-0.08</v>
      </c>
      <c r="L76" s="81">
        <v>-0.04</v>
      </c>
      <c r="M76" s="82">
        <v>-6.2590000000000007E-2</v>
      </c>
    </row>
    <row r="77" spans="1:13">
      <c r="A77" s="79" t="s">
        <v>168</v>
      </c>
      <c r="B77" s="80">
        <v>1213783</v>
      </c>
      <c r="C77" s="80">
        <v>1245894</v>
      </c>
      <c r="D77" s="80">
        <v>2459677</v>
      </c>
      <c r="E77" s="80">
        <v>1214233</v>
      </c>
      <c r="F77" s="80">
        <v>1245920</v>
      </c>
      <c r="G77" s="84">
        <v>2460153</v>
      </c>
      <c r="H77" s="88">
        <v>-450</v>
      </c>
      <c r="I77" s="80">
        <v>-26</v>
      </c>
      <c r="J77" s="84">
        <v>-476</v>
      </c>
      <c r="K77" s="81">
        <v>-0.04</v>
      </c>
      <c r="L77" s="81">
        <v>0</v>
      </c>
      <c r="M77" s="82">
        <v>-1.9349999999999999E-2</v>
      </c>
    </row>
    <row r="78" spans="1:13">
      <c r="A78" s="79" t="s">
        <v>169</v>
      </c>
      <c r="B78" s="80">
        <v>3695778</v>
      </c>
      <c r="C78" s="80">
        <v>3762867</v>
      </c>
      <c r="D78" s="80">
        <v>7458645</v>
      </c>
      <c r="E78" s="80">
        <v>3698287</v>
      </c>
      <c r="F78" s="80">
        <v>3763965</v>
      </c>
      <c r="G78" s="80">
        <v>7462252</v>
      </c>
      <c r="H78" s="89">
        <v>-2509</v>
      </c>
      <c r="I78" s="80">
        <v>-1098</v>
      </c>
      <c r="J78" s="80">
        <v>-3607</v>
      </c>
      <c r="K78" s="81">
        <v>-7.0000000000000007E-2</v>
      </c>
      <c r="L78" s="81">
        <v>-0.03</v>
      </c>
      <c r="M78" s="82">
        <v>-4.8340000000000001E-2</v>
      </c>
    </row>
    <row r="79" spans="1:13">
      <c r="A79" s="79" t="s">
        <v>170</v>
      </c>
      <c r="B79" s="80">
        <v>121055</v>
      </c>
      <c r="C79" s="80">
        <v>125949</v>
      </c>
      <c r="D79" s="80">
        <v>247004</v>
      </c>
      <c r="E79" s="80">
        <v>121116</v>
      </c>
      <c r="F79" s="80">
        <v>126073</v>
      </c>
      <c r="G79" s="80">
        <v>247189</v>
      </c>
      <c r="H79" s="89">
        <v>-61</v>
      </c>
      <c r="I79" s="80">
        <v>-124</v>
      </c>
      <c r="J79" s="80">
        <v>-185</v>
      </c>
      <c r="K79" s="81">
        <v>-0.05</v>
      </c>
      <c r="L79" s="81">
        <v>-0.1</v>
      </c>
      <c r="M79" s="82">
        <v>-7.4840000000000004E-2</v>
      </c>
    </row>
    <row r="80" spans="1:13" ht="13.8" thickBot="1">
      <c r="A80" s="90" t="s">
        <v>171</v>
      </c>
      <c r="B80" s="91">
        <v>3816833</v>
      </c>
      <c r="C80" s="91">
        <v>3888816</v>
      </c>
      <c r="D80" s="91">
        <v>7705649</v>
      </c>
      <c r="E80" s="80">
        <v>3819403</v>
      </c>
      <c r="F80" s="80">
        <v>3890038</v>
      </c>
      <c r="G80" s="91">
        <v>7709441</v>
      </c>
      <c r="H80" s="92">
        <v>-2570</v>
      </c>
      <c r="I80" s="92">
        <v>-1222</v>
      </c>
      <c r="J80" s="92">
        <v>-3792</v>
      </c>
      <c r="K80" s="93">
        <v>-7.0000000000000007E-2</v>
      </c>
      <c r="L80" s="93">
        <v>-0.03</v>
      </c>
      <c r="M80" s="94">
        <v>-4.9189999999999998E-2</v>
      </c>
    </row>
    <row r="81" spans="1:13" ht="16.5" customHeight="1">
      <c r="A81" s="209"/>
      <c r="B81" s="210"/>
      <c r="C81" s="210"/>
      <c r="D81" s="210"/>
      <c r="E81" s="210"/>
      <c r="F81" s="210"/>
      <c r="G81" s="210"/>
      <c r="H81" s="210"/>
      <c r="I81" s="95"/>
      <c r="J81" s="95"/>
      <c r="K81" s="96"/>
      <c r="L81" s="96"/>
      <c r="M81" s="96"/>
    </row>
    <row r="82" spans="1:13">
      <c r="B82" s="97"/>
      <c r="C82" s="98"/>
      <c r="D82" s="97"/>
      <c r="E82" s="97"/>
      <c r="F82" s="97"/>
      <c r="G82" s="99"/>
      <c r="H82" s="95"/>
      <c r="I82" s="95"/>
      <c r="J82" s="95"/>
      <c r="K82" s="96"/>
      <c r="L82" s="96"/>
      <c r="M82" s="96"/>
    </row>
    <row r="83" spans="1:13">
      <c r="A83" s="100"/>
      <c r="B83" s="97"/>
      <c r="C83" s="97"/>
      <c r="D83" s="97"/>
      <c r="E83" s="97"/>
      <c r="F83" s="97"/>
      <c r="G83" s="99"/>
      <c r="H83" s="95"/>
      <c r="I83" s="95"/>
      <c r="J83" s="95"/>
      <c r="K83" s="96"/>
      <c r="L83" s="96"/>
      <c r="M83" s="96"/>
    </row>
    <row r="84" spans="1:13">
      <c r="A84" s="97"/>
      <c r="B84" s="97"/>
      <c r="C84" s="97"/>
      <c r="D84" s="97"/>
      <c r="E84" s="97"/>
      <c r="F84" s="97"/>
      <c r="G84" s="99"/>
      <c r="H84" s="95"/>
      <c r="I84" s="95"/>
      <c r="J84" s="95"/>
      <c r="K84" s="96"/>
      <c r="L84" s="96"/>
      <c r="M84" s="96"/>
    </row>
    <row r="85" spans="1:13">
      <c r="A85" s="97"/>
      <c r="B85" s="97"/>
      <c r="C85" s="97"/>
      <c r="D85" s="97"/>
      <c r="E85" s="97"/>
      <c r="F85" s="97"/>
      <c r="G85" s="99"/>
      <c r="H85" s="95"/>
      <c r="I85" s="95"/>
      <c r="J85" s="95"/>
      <c r="K85" s="96"/>
      <c r="L85" s="96"/>
      <c r="M85" s="96"/>
    </row>
    <row r="86" spans="1:13">
      <c r="A86" s="97"/>
      <c r="B86" s="97"/>
      <c r="C86" s="97"/>
      <c r="D86" s="97"/>
      <c r="E86" s="97"/>
      <c r="F86" s="97"/>
      <c r="G86" s="99"/>
      <c r="H86" s="95"/>
      <c r="I86" s="95"/>
      <c r="J86" s="95"/>
      <c r="K86" s="96"/>
      <c r="L86" s="96"/>
      <c r="M86" s="96"/>
    </row>
    <row r="87" spans="1:13">
      <c r="A87" s="97"/>
      <c r="B87" s="97"/>
      <c r="C87" s="97"/>
      <c r="D87" s="97"/>
      <c r="E87" s="97"/>
      <c r="F87" s="97"/>
      <c r="G87" s="99"/>
      <c r="H87" s="95"/>
      <c r="I87" s="95"/>
      <c r="J87" s="95"/>
      <c r="K87" s="96"/>
      <c r="L87" s="96"/>
      <c r="M87" s="96"/>
    </row>
    <row r="88" spans="1:13">
      <c r="A88" s="97"/>
      <c r="B88" s="97"/>
      <c r="C88" s="97"/>
      <c r="D88" s="97"/>
      <c r="E88" s="97"/>
      <c r="F88" s="97"/>
      <c r="G88" s="99"/>
      <c r="H88" s="95"/>
      <c r="I88" s="95"/>
      <c r="J88" s="95"/>
      <c r="K88" s="96"/>
      <c r="L88" s="96"/>
      <c r="M88" s="96"/>
    </row>
    <row r="89" spans="1:13">
      <c r="A89" s="97"/>
      <c r="B89" s="97"/>
      <c r="C89" s="97"/>
      <c r="D89" s="97"/>
      <c r="E89" s="97"/>
      <c r="F89" s="97"/>
      <c r="G89" s="99"/>
      <c r="H89" s="95"/>
      <c r="I89" s="95"/>
      <c r="J89" s="95"/>
      <c r="K89" s="96"/>
      <c r="L89" s="96"/>
      <c r="M89" s="96"/>
    </row>
    <row r="90" spans="1:13">
      <c r="A90" s="97"/>
      <c r="B90" s="97"/>
      <c r="C90" s="97"/>
      <c r="D90" s="97"/>
      <c r="E90" s="97"/>
      <c r="F90" s="97"/>
      <c r="G90" s="99"/>
      <c r="H90" s="95"/>
      <c r="I90" s="95"/>
      <c r="J90" s="95"/>
      <c r="K90" s="96"/>
      <c r="L90" s="96"/>
      <c r="M90" s="96"/>
    </row>
    <row r="91" spans="1:13">
      <c r="A91" s="97"/>
      <c r="B91" s="97"/>
      <c r="C91" s="97"/>
      <c r="D91" s="97"/>
      <c r="E91" s="97"/>
      <c r="F91" s="97"/>
      <c r="G91" s="99"/>
      <c r="H91" s="95"/>
      <c r="I91" s="95"/>
      <c r="J91" s="95"/>
      <c r="K91" s="96"/>
      <c r="L91" s="96"/>
      <c r="M91" s="96"/>
    </row>
    <row r="92" spans="1:13">
      <c r="A92" s="97"/>
      <c r="B92" s="97"/>
      <c r="C92" s="97"/>
      <c r="D92" s="97"/>
      <c r="E92" s="97"/>
      <c r="F92" s="97"/>
      <c r="G92" s="99"/>
      <c r="H92" s="95"/>
      <c r="I92" s="95"/>
      <c r="J92" s="95"/>
      <c r="K92" s="96"/>
      <c r="L92" s="96"/>
      <c r="M92" s="96"/>
    </row>
    <row r="93" spans="1:13">
      <c r="A93" s="97"/>
      <c r="B93" s="97"/>
      <c r="C93" s="97"/>
      <c r="D93" s="97"/>
      <c r="E93" s="97"/>
      <c r="F93" s="97"/>
      <c r="G93" s="99"/>
      <c r="H93" s="95"/>
      <c r="I93" s="95"/>
      <c r="J93" s="95"/>
      <c r="K93" s="96"/>
      <c r="L93" s="96"/>
      <c r="M93" s="96"/>
    </row>
  </sheetData>
  <mergeCells count="2">
    <mergeCell ref="A81:H81"/>
    <mergeCell ref="I1:K1"/>
  </mergeCells>
  <phoneticPr fontId="2"/>
  <printOptions horizontalCentered="1" gridLinesSet="0"/>
  <pageMargins left="0.78740157480314965" right="0.78740157480314965" top="0.39370078740157483" bottom="0.39370078740157483" header="0" footer="0.19685039370078741"/>
  <pageSetup paperSize="9" scale="87" firstPageNumber="2" fitToHeight="0" orientation="landscape" useFirstPageNumber="1" r:id="rId1"/>
  <headerFooter differentFirst="1"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39"/>
  <sheetViews>
    <sheetView view="pageBreakPreview" topLeftCell="A109" zoomScaleNormal="75" zoomScaleSheetLayoutView="100" workbookViewId="0">
      <selection activeCell="J1" sqref="J1:L1"/>
    </sheetView>
  </sheetViews>
  <sheetFormatPr defaultColWidth="9" defaultRowHeight="13.2"/>
  <cols>
    <col min="1" max="1" width="20.109375" style="64" customWidth="1"/>
    <col min="2" max="16" width="10.77734375" style="64" customWidth="1"/>
    <col min="17" max="256" width="9" style="64"/>
    <col min="257" max="257" width="20.109375" style="64" customWidth="1"/>
    <col min="258" max="272" width="10.77734375" style="64" customWidth="1"/>
    <col min="273" max="512" width="9" style="64"/>
    <col min="513" max="513" width="20.109375" style="64" customWidth="1"/>
    <col min="514" max="528" width="10.77734375" style="64" customWidth="1"/>
    <col min="529" max="768" width="9" style="64"/>
    <col min="769" max="769" width="20.109375" style="64" customWidth="1"/>
    <col min="770" max="784" width="10.77734375" style="64" customWidth="1"/>
    <col min="785" max="1024" width="9" style="64"/>
    <col min="1025" max="1025" width="20.109375" style="64" customWidth="1"/>
    <col min="1026" max="1040" width="10.77734375" style="64" customWidth="1"/>
    <col min="1041" max="1280" width="9" style="64"/>
    <col min="1281" max="1281" width="20.109375" style="64" customWidth="1"/>
    <col min="1282" max="1296" width="10.77734375" style="64" customWidth="1"/>
    <col min="1297" max="1536" width="9" style="64"/>
    <col min="1537" max="1537" width="20.109375" style="64" customWidth="1"/>
    <col min="1538" max="1552" width="10.77734375" style="64" customWidth="1"/>
    <col min="1553" max="1792" width="9" style="64"/>
    <col min="1793" max="1793" width="20.109375" style="64" customWidth="1"/>
    <col min="1794" max="1808" width="10.77734375" style="64" customWidth="1"/>
    <col min="1809" max="2048" width="9" style="64"/>
    <col min="2049" max="2049" width="20.109375" style="64" customWidth="1"/>
    <col min="2050" max="2064" width="10.77734375" style="64" customWidth="1"/>
    <col min="2065" max="2304" width="9" style="64"/>
    <col min="2305" max="2305" width="20.109375" style="64" customWidth="1"/>
    <col min="2306" max="2320" width="10.77734375" style="64" customWidth="1"/>
    <col min="2321" max="2560" width="9" style="64"/>
    <col min="2561" max="2561" width="20.109375" style="64" customWidth="1"/>
    <col min="2562" max="2576" width="10.77734375" style="64" customWidth="1"/>
    <col min="2577" max="2816" width="9" style="64"/>
    <col min="2817" max="2817" width="20.109375" style="64" customWidth="1"/>
    <col min="2818" max="2832" width="10.77734375" style="64" customWidth="1"/>
    <col min="2833" max="3072" width="9" style="64"/>
    <col min="3073" max="3073" width="20.109375" style="64" customWidth="1"/>
    <col min="3074" max="3088" width="10.77734375" style="64" customWidth="1"/>
    <col min="3089" max="3328" width="9" style="64"/>
    <col min="3329" max="3329" width="20.109375" style="64" customWidth="1"/>
    <col min="3330" max="3344" width="10.77734375" style="64" customWidth="1"/>
    <col min="3345" max="3584" width="9" style="64"/>
    <col min="3585" max="3585" width="20.109375" style="64" customWidth="1"/>
    <col min="3586" max="3600" width="10.77734375" style="64" customWidth="1"/>
    <col min="3601" max="3840" width="9" style="64"/>
    <col min="3841" max="3841" width="20.109375" style="64" customWidth="1"/>
    <col min="3842" max="3856" width="10.77734375" style="64" customWidth="1"/>
    <col min="3857" max="4096" width="9" style="64"/>
    <col min="4097" max="4097" width="20.109375" style="64" customWidth="1"/>
    <col min="4098" max="4112" width="10.77734375" style="64" customWidth="1"/>
    <col min="4113" max="4352" width="9" style="64"/>
    <col min="4353" max="4353" width="20.109375" style="64" customWidth="1"/>
    <col min="4354" max="4368" width="10.77734375" style="64" customWidth="1"/>
    <col min="4369" max="4608" width="9" style="64"/>
    <col min="4609" max="4609" width="20.109375" style="64" customWidth="1"/>
    <col min="4610" max="4624" width="10.77734375" style="64" customWidth="1"/>
    <col min="4625" max="4864" width="9" style="64"/>
    <col min="4865" max="4865" width="20.109375" style="64" customWidth="1"/>
    <col min="4866" max="4880" width="10.77734375" style="64" customWidth="1"/>
    <col min="4881" max="5120" width="9" style="64"/>
    <col min="5121" max="5121" width="20.109375" style="64" customWidth="1"/>
    <col min="5122" max="5136" width="10.77734375" style="64" customWidth="1"/>
    <col min="5137" max="5376" width="9" style="64"/>
    <col min="5377" max="5377" width="20.109375" style="64" customWidth="1"/>
    <col min="5378" max="5392" width="10.77734375" style="64" customWidth="1"/>
    <col min="5393" max="5632" width="9" style="64"/>
    <col min="5633" max="5633" width="20.109375" style="64" customWidth="1"/>
    <col min="5634" max="5648" width="10.77734375" style="64" customWidth="1"/>
    <col min="5649" max="5888" width="9" style="64"/>
    <col min="5889" max="5889" width="20.109375" style="64" customWidth="1"/>
    <col min="5890" max="5904" width="10.77734375" style="64" customWidth="1"/>
    <col min="5905" max="6144" width="9" style="64"/>
    <col min="6145" max="6145" width="20.109375" style="64" customWidth="1"/>
    <col min="6146" max="6160" width="10.77734375" style="64" customWidth="1"/>
    <col min="6161" max="6400" width="9" style="64"/>
    <col min="6401" max="6401" width="20.109375" style="64" customWidth="1"/>
    <col min="6402" max="6416" width="10.77734375" style="64" customWidth="1"/>
    <col min="6417" max="6656" width="9" style="64"/>
    <col min="6657" max="6657" width="20.109375" style="64" customWidth="1"/>
    <col min="6658" max="6672" width="10.77734375" style="64" customWidth="1"/>
    <col min="6673" max="6912" width="9" style="64"/>
    <col min="6913" max="6913" width="20.109375" style="64" customWidth="1"/>
    <col min="6914" max="6928" width="10.77734375" style="64" customWidth="1"/>
    <col min="6929" max="7168" width="9" style="64"/>
    <col min="7169" max="7169" width="20.109375" style="64" customWidth="1"/>
    <col min="7170" max="7184" width="10.77734375" style="64" customWidth="1"/>
    <col min="7185" max="7424" width="9" style="64"/>
    <col min="7425" max="7425" width="20.109375" style="64" customWidth="1"/>
    <col min="7426" max="7440" width="10.77734375" style="64" customWidth="1"/>
    <col min="7441" max="7680" width="9" style="64"/>
    <col min="7681" max="7681" width="20.109375" style="64" customWidth="1"/>
    <col min="7682" max="7696" width="10.77734375" style="64" customWidth="1"/>
    <col min="7697" max="7936" width="9" style="64"/>
    <col min="7937" max="7937" width="20.109375" style="64" customWidth="1"/>
    <col min="7938" max="7952" width="10.77734375" style="64" customWidth="1"/>
    <col min="7953" max="8192" width="9" style="64"/>
    <col min="8193" max="8193" width="20.109375" style="64" customWidth="1"/>
    <col min="8194" max="8208" width="10.77734375" style="64" customWidth="1"/>
    <col min="8209" max="8448" width="9" style="64"/>
    <col min="8449" max="8449" width="20.109375" style="64" customWidth="1"/>
    <col min="8450" max="8464" width="10.77734375" style="64" customWidth="1"/>
    <col min="8465" max="8704" width="9" style="64"/>
    <col min="8705" max="8705" width="20.109375" style="64" customWidth="1"/>
    <col min="8706" max="8720" width="10.77734375" style="64" customWidth="1"/>
    <col min="8721" max="8960" width="9" style="64"/>
    <col min="8961" max="8961" width="20.109375" style="64" customWidth="1"/>
    <col min="8962" max="8976" width="10.77734375" style="64" customWidth="1"/>
    <col min="8977" max="9216" width="9" style="64"/>
    <col min="9217" max="9217" width="20.109375" style="64" customWidth="1"/>
    <col min="9218" max="9232" width="10.77734375" style="64" customWidth="1"/>
    <col min="9233" max="9472" width="9" style="64"/>
    <col min="9473" max="9473" width="20.109375" style="64" customWidth="1"/>
    <col min="9474" max="9488" width="10.77734375" style="64" customWidth="1"/>
    <col min="9489" max="9728" width="9" style="64"/>
    <col min="9729" max="9729" width="20.109375" style="64" customWidth="1"/>
    <col min="9730" max="9744" width="10.77734375" style="64" customWidth="1"/>
    <col min="9745" max="9984" width="9" style="64"/>
    <col min="9985" max="9985" width="20.109375" style="64" customWidth="1"/>
    <col min="9986" max="10000" width="10.77734375" style="64" customWidth="1"/>
    <col min="10001" max="10240" width="9" style="64"/>
    <col min="10241" max="10241" width="20.109375" style="64" customWidth="1"/>
    <col min="10242" max="10256" width="10.77734375" style="64" customWidth="1"/>
    <col min="10257" max="10496" width="9" style="64"/>
    <col min="10497" max="10497" width="20.109375" style="64" customWidth="1"/>
    <col min="10498" max="10512" width="10.77734375" style="64" customWidth="1"/>
    <col min="10513" max="10752" width="9" style="64"/>
    <col min="10753" max="10753" width="20.109375" style="64" customWidth="1"/>
    <col min="10754" max="10768" width="10.77734375" style="64" customWidth="1"/>
    <col min="10769" max="11008" width="9" style="64"/>
    <col min="11009" max="11009" width="20.109375" style="64" customWidth="1"/>
    <col min="11010" max="11024" width="10.77734375" style="64" customWidth="1"/>
    <col min="11025" max="11264" width="9" style="64"/>
    <col min="11265" max="11265" width="20.109375" style="64" customWidth="1"/>
    <col min="11266" max="11280" width="10.77734375" style="64" customWidth="1"/>
    <col min="11281" max="11520" width="9" style="64"/>
    <col min="11521" max="11521" width="20.109375" style="64" customWidth="1"/>
    <col min="11522" max="11536" width="10.77734375" style="64" customWidth="1"/>
    <col min="11537" max="11776" width="9" style="64"/>
    <col min="11777" max="11777" width="20.109375" style="64" customWidth="1"/>
    <col min="11778" max="11792" width="10.77734375" style="64" customWidth="1"/>
    <col min="11793" max="12032" width="9" style="64"/>
    <col min="12033" max="12033" width="20.109375" style="64" customWidth="1"/>
    <col min="12034" max="12048" width="10.77734375" style="64" customWidth="1"/>
    <col min="12049" max="12288" width="9" style="64"/>
    <col min="12289" max="12289" width="20.109375" style="64" customWidth="1"/>
    <col min="12290" max="12304" width="10.77734375" style="64" customWidth="1"/>
    <col min="12305" max="12544" width="9" style="64"/>
    <col min="12545" max="12545" width="20.109375" style="64" customWidth="1"/>
    <col min="12546" max="12560" width="10.77734375" style="64" customWidth="1"/>
    <col min="12561" max="12800" width="9" style="64"/>
    <col min="12801" max="12801" width="20.109375" style="64" customWidth="1"/>
    <col min="12802" max="12816" width="10.77734375" style="64" customWidth="1"/>
    <col min="12817" max="13056" width="9" style="64"/>
    <col min="13057" max="13057" width="20.109375" style="64" customWidth="1"/>
    <col min="13058" max="13072" width="10.77734375" style="64" customWidth="1"/>
    <col min="13073" max="13312" width="9" style="64"/>
    <col min="13313" max="13313" width="20.109375" style="64" customWidth="1"/>
    <col min="13314" max="13328" width="10.77734375" style="64" customWidth="1"/>
    <col min="13329" max="13568" width="9" style="64"/>
    <col min="13569" max="13569" width="20.109375" style="64" customWidth="1"/>
    <col min="13570" max="13584" width="10.77734375" style="64" customWidth="1"/>
    <col min="13585" max="13824" width="9" style="64"/>
    <col min="13825" max="13825" width="20.109375" style="64" customWidth="1"/>
    <col min="13826" max="13840" width="10.77734375" style="64" customWidth="1"/>
    <col min="13841" max="14080" width="9" style="64"/>
    <col min="14081" max="14081" width="20.109375" style="64" customWidth="1"/>
    <col min="14082" max="14096" width="10.77734375" style="64" customWidth="1"/>
    <col min="14097" max="14336" width="9" style="64"/>
    <col min="14337" max="14337" width="20.109375" style="64" customWidth="1"/>
    <col min="14338" max="14352" width="10.77734375" style="64" customWidth="1"/>
    <col min="14353" max="14592" width="9" style="64"/>
    <col min="14593" max="14593" width="20.109375" style="64" customWidth="1"/>
    <col min="14594" max="14608" width="10.77734375" style="64" customWidth="1"/>
    <col min="14609" max="14848" width="9" style="64"/>
    <col min="14849" max="14849" width="20.109375" style="64" customWidth="1"/>
    <col min="14850" max="14864" width="10.77734375" style="64" customWidth="1"/>
    <col min="14865" max="15104" width="9" style="64"/>
    <col min="15105" max="15105" width="20.109375" style="64" customWidth="1"/>
    <col min="15106" max="15120" width="10.77734375" style="64" customWidth="1"/>
    <col min="15121" max="15360" width="9" style="64"/>
    <col min="15361" max="15361" width="20.109375" style="64" customWidth="1"/>
    <col min="15362" max="15376" width="10.77734375" style="64" customWidth="1"/>
    <col min="15377" max="15616" width="9" style="64"/>
    <col min="15617" max="15617" width="20.109375" style="64" customWidth="1"/>
    <col min="15618" max="15632" width="10.77734375" style="64" customWidth="1"/>
    <col min="15633" max="15872" width="9" style="64"/>
    <col min="15873" max="15873" width="20.109375" style="64" customWidth="1"/>
    <col min="15874" max="15888" width="10.77734375" style="64" customWidth="1"/>
    <col min="15889" max="16128" width="9" style="64"/>
    <col min="16129" max="16129" width="20.109375" style="64" customWidth="1"/>
    <col min="16130" max="16144" width="10.77734375" style="64" customWidth="1"/>
    <col min="16145" max="16384" width="9" style="64"/>
  </cols>
  <sheetData>
    <row r="1" spans="1:16" ht="16.2">
      <c r="B1" s="64" t="s">
        <v>172</v>
      </c>
      <c r="D1" s="101" t="s">
        <v>173</v>
      </c>
      <c r="E1" s="102"/>
      <c r="F1" s="103"/>
      <c r="G1" s="103"/>
      <c r="H1" s="102"/>
      <c r="I1" s="103"/>
      <c r="J1" s="211" t="s">
        <v>296</v>
      </c>
      <c r="K1" s="212"/>
      <c r="L1" s="212"/>
      <c r="M1" s="104"/>
      <c r="N1" s="66"/>
    </row>
    <row r="2" spans="1:16" ht="21.75" customHeight="1" thickBot="1">
      <c r="A2" s="105"/>
      <c r="B2" s="105"/>
      <c r="C2" s="105"/>
      <c r="D2" s="105"/>
      <c r="E2" s="106"/>
      <c r="F2" s="107"/>
      <c r="G2" s="108"/>
      <c r="H2" s="106"/>
      <c r="I2" s="107"/>
      <c r="J2" s="69" t="s">
        <v>174</v>
      </c>
      <c r="K2" s="68"/>
      <c r="L2" s="68"/>
      <c r="M2" s="69"/>
      <c r="N2" s="97"/>
      <c r="O2" s="97"/>
      <c r="P2" s="97"/>
    </row>
    <row r="3" spans="1:16" s="75" customFormat="1" ht="18.45" customHeight="1">
      <c r="A3" s="70" t="s">
        <v>88</v>
      </c>
      <c r="B3" s="161">
        <v>45078</v>
      </c>
      <c r="C3" s="109" t="s">
        <v>175</v>
      </c>
      <c r="D3" s="109"/>
      <c r="E3" s="110">
        <v>44986</v>
      </c>
      <c r="F3" s="111" t="s">
        <v>90</v>
      </c>
      <c r="G3" s="111"/>
      <c r="H3" s="213" t="s">
        <v>176</v>
      </c>
      <c r="I3" s="214"/>
      <c r="J3" s="215"/>
      <c r="K3" s="213" t="s">
        <v>92</v>
      </c>
      <c r="L3" s="214"/>
      <c r="M3" s="216"/>
      <c r="N3" s="112"/>
      <c r="O3" s="112"/>
      <c r="P3" s="112"/>
    </row>
    <row r="4" spans="1:16" s="75" customFormat="1" ht="18.45" customHeight="1">
      <c r="A4" s="76" t="s">
        <v>93</v>
      </c>
      <c r="B4" s="113" t="s">
        <v>177</v>
      </c>
      <c r="C4" s="113" t="s">
        <v>178</v>
      </c>
      <c r="D4" s="113" t="s">
        <v>179</v>
      </c>
      <c r="E4" s="77" t="s">
        <v>94</v>
      </c>
      <c r="F4" s="77" t="s">
        <v>95</v>
      </c>
      <c r="G4" s="77" t="s">
        <v>96</v>
      </c>
      <c r="H4" s="77" t="s">
        <v>94</v>
      </c>
      <c r="I4" s="77" t="s">
        <v>95</v>
      </c>
      <c r="J4" s="77" t="s">
        <v>96</v>
      </c>
      <c r="K4" s="77" t="s">
        <v>94</v>
      </c>
      <c r="L4" s="77" t="s">
        <v>95</v>
      </c>
      <c r="M4" s="78" t="s">
        <v>96</v>
      </c>
      <c r="N4" s="114"/>
      <c r="O4" s="114"/>
      <c r="P4" s="114"/>
    </row>
    <row r="5" spans="1:16">
      <c r="A5" s="79" t="s">
        <v>180</v>
      </c>
      <c r="B5" s="80">
        <v>62859</v>
      </c>
      <c r="C5" s="80">
        <v>57842</v>
      </c>
      <c r="D5" s="80">
        <v>120701</v>
      </c>
      <c r="E5" s="80">
        <v>62941</v>
      </c>
      <c r="F5" s="80">
        <v>57861</v>
      </c>
      <c r="G5" s="80">
        <v>120802</v>
      </c>
      <c r="H5" s="80">
        <v>-82</v>
      </c>
      <c r="I5" s="80">
        <v>-19</v>
      </c>
      <c r="J5" s="80">
        <v>-101</v>
      </c>
      <c r="K5" s="158">
        <v>-0.13</v>
      </c>
      <c r="L5" s="158">
        <v>-0.03</v>
      </c>
      <c r="M5" s="163">
        <v>-0.08</v>
      </c>
      <c r="N5" s="96"/>
      <c r="O5" s="96"/>
      <c r="P5" s="96"/>
    </row>
    <row r="6" spans="1:16">
      <c r="A6" s="79" t="s">
        <v>181</v>
      </c>
      <c r="B6" s="80">
        <v>68147</v>
      </c>
      <c r="C6" s="80">
        <v>70862</v>
      </c>
      <c r="D6" s="80">
        <v>139009</v>
      </c>
      <c r="E6" s="80">
        <v>68249</v>
      </c>
      <c r="F6" s="80">
        <v>70937</v>
      </c>
      <c r="G6" s="80">
        <v>139186</v>
      </c>
      <c r="H6" s="80">
        <v>-102</v>
      </c>
      <c r="I6" s="80">
        <v>-75</v>
      </c>
      <c r="J6" s="80">
        <v>-177</v>
      </c>
      <c r="K6" s="158">
        <v>-0.15</v>
      </c>
      <c r="L6" s="158">
        <v>-0.11</v>
      </c>
      <c r="M6" s="163">
        <v>-0.13</v>
      </c>
      <c r="N6" s="96"/>
      <c r="O6" s="96"/>
      <c r="P6" s="96"/>
    </row>
    <row r="7" spans="1:16">
      <c r="A7" s="79" t="s">
        <v>182</v>
      </c>
      <c r="B7" s="80">
        <v>80653</v>
      </c>
      <c r="C7" s="80">
        <v>85249</v>
      </c>
      <c r="D7" s="80">
        <v>165902</v>
      </c>
      <c r="E7" s="80">
        <v>80894</v>
      </c>
      <c r="F7" s="80">
        <v>85438</v>
      </c>
      <c r="G7" s="80">
        <v>166332</v>
      </c>
      <c r="H7" s="80">
        <v>-241</v>
      </c>
      <c r="I7" s="80">
        <v>-189</v>
      </c>
      <c r="J7" s="80">
        <v>-430</v>
      </c>
      <c r="K7" s="158">
        <v>-0.3</v>
      </c>
      <c r="L7" s="158">
        <v>-0.22</v>
      </c>
      <c r="M7" s="163">
        <v>-0.26</v>
      </c>
      <c r="N7" s="96"/>
      <c r="O7" s="96"/>
      <c r="P7" s="96"/>
    </row>
    <row r="8" spans="1:16">
      <c r="A8" s="79" t="s">
        <v>183</v>
      </c>
      <c r="B8" s="80">
        <v>211659</v>
      </c>
      <c r="C8" s="80">
        <v>213953</v>
      </c>
      <c r="D8" s="80">
        <v>425612</v>
      </c>
      <c r="E8" s="80">
        <v>212084</v>
      </c>
      <c r="F8" s="80">
        <v>214236</v>
      </c>
      <c r="G8" s="80">
        <v>426320</v>
      </c>
      <c r="H8" s="80">
        <v>-425</v>
      </c>
      <c r="I8" s="80">
        <v>-283</v>
      </c>
      <c r="J8" s="80">
        <v>-708</v>
      </c>
      <c r="K8" s="158">
        <v>-0.2</v>
      </c>
      <c r="L8" s="158">
        <v>-0.13</v>
      </c>
      <c r="M8" s="163">
        <v>-0.17</v>
      </c>
      <c r="N8" s="96"/>
      <c r="O8" s="96"/>
      <c r="P8" s="96"/>
    </row>
    <row r="9" spans="1:16">
      <c r="A9" s="79"/>
      <c r="B9" s="80"/>
      <c r="C9" s="80"/>
      <c r="D9" s="80"/>
      <c r="E9" s="80"/>
      <c r="F9" s="80"/>
      <c r="G9" s="80"/>
      <c r="H9" s="80"/>
      <c r="I9" s="80"/>
      <c r="J9" s="80"/>
      <c r="K9" s="158"/>
      <c r="L9" s="158"/>
      <c r="M9" s="163"/>
      <c r="N9" s="97"/>
      <c r="O9" s="97"/>
      <c r="P9" s="97"/>
    </row>
    <row r="10" spans="1:16">
      <c r="A10" s="79" t="s">
        <v>184</v>
      </c>
      <c r="B10" s="80">
        <v>43204</v>
      </c>
      <c r="C10" s="80">
        <v>43460</v>
      </c>
      <c r="D10" s="80">
        <v>86664</v>
      </c>
      <c r="E10" s="80">
        <v>43277</v>
      </c>
      <c r="F10" s="80">
        <v>43503</v>
      </c>
      <c r="G10" s="80">
        <v>86780</v>
      </c>
      <c r="H10" s="80">
        <v>-73</v>
      </c>
      <c r="I10" s="80">
        <v>-43</v>
      </c>
      <c r="J10" s="80">
        <v>-116</v>
      </c>
      <c r="K10" s="158">
        <v>-0.17</v>
      </c>
      <c r="L10" s="158">
        <v>-0.1</v>
      </c>
      <c r="M10" s="163">
        <v>-0.13</v>
      </c>
      <c r="N10" s="96"/>
      <c r="O10" s="96"/>
      <c r="P10" s="96"/>
    </row>
    <row r="11" spans="1:16">
      <c r="A11" s="79" t="s">
        <v>185</v>
      </c>
      <c r="B11" s="80">
        <v>83116</v>
      </c>
      <c r="C11" s="80">
        <v>83040</v>
      </c>
      <c r="D11" s="80">
        <v>166156</v>
      </c>
      <c r="E11" s="80">
        <v>83167</v>
      </c>
      <c r="F11" s="80">
        <v>83092</v>
      </c>
      <c r="G11" s="80">
        <v>166259</v>
      </c>
      <c r="H11" s="80">
        <v>-51</v>
      </c>
      <c r="I11" s="80">
        <v>-52</v>
      </c>
      <c r="J11" s="80">
        <v>-103</v>
      </c>
      <c r="K11" s="158">
        <v>-0.06</v>
      </c>
      <c r="L11" s="158">
        <v>-0.06</v>
      </c>
      <c r="M11" s="163">
        <v>-0.06</v>
      </c>
      <c r="N11" s="96"/>
      <c r="O11" s="96"/>
      <c r="P11" s="96"/>
    </row>
    <row r="12" spans="1:16">
      <c r="A12" s="79" t="s">
        <v>186</v>
      </c>
      <c r="B12" s="80">
        <v>87887</v>
      </c>
      <c r="C12" s="80">
        <v>94572</v>
      </c>
      <c r="D12" s="80">
        <v>182459</v>
      </c>
      <c r="E12" s="80">
        <v>88009</v>
      </c>
      <c r="F12" s="80">
        <v>94569</v>
      </c>
      <c r="G12" s="80">
        <v>182578</v>
      </c>
      <c r="H12" s="80">
        <v>-122</v>
      </c>
      <c r="I12" s="80">
        <v>3</v>
      </c>
      <c r="J12" s="80">
        <v>-119</v>
      </c>
      <c r="K12" s="158">
        <v>-0.14000000000000001</v>
      </c>
      <c r="L12" s="158">
        <v>0</v>
      </c>
      <c r="M12" s="163">
        <v>-7.0000000000000007E-2</v>
      </c>
      <c r="N12" s="96"/>
      <c r="O12" s="96"/>
      <c r="P12" s="96"/>
    </row>
    <row r="13" spans="1:16">
      <c r="A13" s="79" t="s">
        <v>187</v>
      </c>
      <c r="B13" s="80">
        <v>214207</v>
      </c>
      <c r="C13" s="80">
        <v>221072</v>
      </c>
      <c r="D13" s="80">
        <v>435279</v>
      </c>
      <c r="E13" s="80">
        <v>214453</v>
      </c>
      <c r="F13" s="80">
        <v>221164</v>
      </c>
      <c r="G13" s="80">
        <v>435617</v>
      </c>
      <c r="H13" s="80">
        <v>-246</v>
      </c>
      <c r="I13" s="80">
        <v>-92</v>
      </c>
      <c r="J13" s="80">
        <v>-338</v>
      </c>
      <c r="K13" s="158">
        <v>-0.11</v>
      </c>
      <c r="L13" s="158">
        <v>-0.04</v>
      </c>
      <c r="M13" s="163">
        <v>-0.08</v>
      </c>
      <c r="N13" s="96"/>
      <c r="O13" s="96"/>
      <c r="P13" s="96"/>
    </row>
    <row r="14" spans="1:16">
      <c r="A14" s="79"/>
      <c r="B14" s="80"/>
      <c r="C14" s="80"/>
      <c r="D14" s="80"/>
      <c r="E14" s="115"/>
      <c r="F14" s="115"/>
      <c r="G14" s="115"/>
      <c r="H14" s="115"/>
      <c r="I14" s="115"/>
      <c r="J14" s="115"/>
      <c r="K14" s="158"/>
      <c r="L14" s="158"/>
      <c r="M14" s="163"/>
      <c r="N14" s="97"/>
      <c r="O14" s="97"/>
      <c r="P14" s="97"/>
    </row>
    <row r="15" spans="1:16">
      <c r="A15" s="79" t="s">
        <v>188</v>
      </c>
      <c r="B15" s="80">
        <v>123394</v>
      </c>
      <c r="C15" s="80">
        <v>115205</v>
      </c>
      <c r="D15" s="80">
        <v>238599</v>
      </c>
      <c r="E15" s="80">
        <v>123605</v>
      </c>
      <c r="F15" s="80">
        <v>115321</v>
      </c>
      <c r="G15" s="80">
        <v>238926</v>
      </c>
      <c r="H15" s="80">
        <v>-211</v>
      </c>
      <c r="I15" s="80">
        <v>-116</v>
      </c>
      <c r="J15" s="80">
        <v>-327</v>
      </c>
      <c r="K15" s="158">
        <v>-0.17</v>
      </c>
      <c r="L15" s="158">
        <v>-0.1</v>
      </c>
      <c r="M15" s="163">
        <v>-0.14000000000000001</v>
      </c>
      <c r="N15" s="96"/>
      <c r="O15" s="96"/>
      <c r="P15" s="96"/>
    </row>
    <row r="16" spans="1:16">
      <c r="A16" s="79" t="s">
        <v>189</v>
      </c>
      <c r="B16" s="80">
        <v>102507</v>
      </c>
      <c r="C16" s="80">
        <v>101058</v>
      </c>
      <c r="D16" s="80">
        <v>203565</v>
      </c>
      <c r="E16" s="80">
        <v>102784</v>
      </c>
      <c r="F16" s="80">
        <v>101194</v>
      </c>
      <c r="G16" s="80">
        <v>203978</v>
      </c>
      <c r="H16" s="80">
        <v>-277</v>
      </c>
      <c r="I16" s="80">
        <v>-136</v>
      </c>
      <c r="J16" s="80">
        <v>-413</v>
      </c>
      <c r="K16" s="158">
        <v>-0.27</v>
      </c>
      <c r="L16" s="158">
        <v>-0.13</v>
      </c>
      <c r="M16" s="163">
        <v>-0.2</v>
      </c>
      <c r="N16" s="96"/>
      <c r="O16" s="96"/>
      <c r="P16" s="96"/>
    </row>
    <row r="17" spans="1:16">
      <c r="A17" s="79" t="s">
        <v>190</v>
      </c>
      <c r="B17" s="80">
        <v>225901</v>
      </c>
      <c r="C17" s="80">
        <v>216263</v>
      </c>
      <c r="D17" s="80">
        <v>442164</v>
      </c>
      <c r="E17" s="80">
        <v>226389</v>
      </c>
      <c r="F17" s="80">
        <v>216515</v>
      </c>
      <c r="G17" s="80">
        <v>442904</v>
      </c>
      <c r="H17" s="80">
        <v>-488</v>
      </c>
      <c r="I17" s="80">
        <v>-252</v>
      </c>
      <c r="J17" s="80">
        <v>-740</v>
      </c>
      <c r="K17" s="158">
        <v>-0.22</v>
      </c>
      <c r="L17" s="158">
        <v>-0.12</v>
      </c>
      <c r="M17" s="163">
        <v>-0.17</v>
      </c>
      <c r="N17" s="96"/>
      <c r="O17" s="96"/>
      <c r="P17" s="96"/>
    </row>
    <row r="18" spans="1:16">
      <c r="A18" s="79"/>
      <c r="B18" s="80"/>
      <c r="C18" s="80"/>
      <c r="D18" s="80"/>
      <c r="E18" s="115"/>
      <c r="F18" s="115"/>
      <c r="G18" s="115"/>
      <c r="H18" s="115"/>
      <c r="I18" s="115"/>
      <c r="J18" s="115"/>
      <c r="K18" s="158"/>
      <c r="L18" s="158"/>
      <c r="M18" s="163"/>
      <c r="N18" s="97"/>
      <c r="O18" s="97"/>
      <c r="P18" s="97"/>
    </row>
    <row r="19" spans="1:16">
      <c r="A19" s="79" t="s">
        <v>191</v>
      </c>
      <c r="B19" s="80">
        <v>49911</v>
      </c>
      <c r="C19" s="80">
        <v>53597</v>
      </c>
      <c r="D19" s="80">
        <v>103508</v>
      </c>
      <c r="E19" s="80">
        <v>49940</v>
      </c>
      <c r="F19" s="80">
        <v>53596</v>
      </c>
      <c r="G19" s="80">
        <v>103536</v>
      </c>
      <c r="H19" s="80">
        <v>-29</v>
      </c>
      <c r="I19" s="80">
        <v>1</v>
      </c>
      <c r="J19" s="80">
        <v>-28</v>
      </c>
      <c r="K19" s="158">
        <v>-0.06</v>
      </c>
      <c r="L19" s="158">
        <v>0</v>
      </c>
      <c r="M19" s="163">
        <v>-0.03</v>
      </c>
      <c r="N19" s="96"/>
      <c r="O19" s="96"/>
      <c r="P19" s="96"/>
    </row>
    <row r="20" spans="1:16">
      <c r="A20" s="79" t="s">
        <v>192</v>
      </c>
      <c r="B20" s="80">
        <v>70471</v>
      </c>
      <c r="C20" s="80">
        <v>80419</v>
      </c>
      <c r="D20" s="80">
        <v>150890</v>
      </c>
      <c r="E20" s="80">
        <v>70498</v>
      </c>
      <c r="F20" s="80">
        <v>80503</v>
      </c>
      <c r="G20" s="80">
        <v>151001</v>
      </c>
      <c r="H20" s="80">
        <v>-27</v>
      </c>
      <c r="I20" s="80">
        <v>-84</v>
      </c>
      <c r="J20" s="80">
        <v>-111</v>
      </c>
      <c r="K20" s="158">
        <v>-0.04</v>
      </c>
      <c r="L20" s="158">
        <v>-0.1</v>
      </c>
      <c r="M20" s="163">
        <v>-7.0000000000000007E-2</v>
      </c>
      <c r="N20" s="96"/>
      <c r="O20" s="96"/>
      <c r="P20" s="96"/>
    </row>
    <row r="21" spans="1:16">
      <c r="A21" s="79" t="s">
        <v>193</v>
      </c>
      <c r="B21" s="80">
        <v>23300</v>
      </c>
      <c r="C21" s="80">
        <v>26989</v>
      </c>
      <c r="D21" s="80">
        <v>50289</v>
      </c>
      <c r="E21" s="80">
        <v>23321</v>
      </c>
      <c r="F21" s="80">
        <v>27007</v>
      </c>
      <c r="G21" s="80">
        <v>50328</v>
      </c>
      <c r="H21" s="80">
        <v>-21</v>
      </c>
      <c r="I21" s="80">
        <v>-18</v>
      </c>
      <c r="J21" s="80">
        <v>-39</v>
      </c>
      <c r="K21" s="158">
        <v>-0.09</v>
      </c>
      <c r="L21" s="158">
        <v>-7.0000000000000007E-2</v>
      </c>
      <c r="M21" s="163">
        <v>-0.08</v>
      </c>
      <c r="N21" s="96"/>
      <c r="O21" s="96"/>
      <c r="P21" s="96"/>
    </row>
    <row r="22" spans="1:16">
      <c r="A22" s="79" t="s">
        <v>194</v>
      </c>
      <c r="B22" s="80">
        <v>12691</v>
      </c>
      <c r="C22" s="80">
        <v>14683</v>
      </c>
      <c r="D22" s="80">
        <v>27374</v>
      </c>
      <c r="E22" s="80">
        <v>12681</v>
      </c>
      <c r="F22" s="80">
        <v>14713</v>
      </c>
      <c r="G22" s="80">
        <v>27394</v>
      </c>
      <c r="H22" s="80">
        <v>10</v>
      </c>
      <c r="I22" s="80">
        <v>-30</v>
      </c>
      <c r="J22" s="80">
        <v>-20</v>
      </c>
      <c r="K22" s="158">
        <v>0.08</v>
      </c>
      <c r="L22" s="158">
        <v>-0.2</v>
      </c>
      <c r="M22" s="163">
        <v>-7.0000000000000007E-2</v>
      </c>
      <c r="N22" s="96"/>
      <c r="O22" s="96"/>
      <c r="P22" s="96"/>
    </row>
    <row r="23" spans="1:16">
      <c r="A23" s="79" t="s">
        <v>169</v>
      </c>
      <c r="B23" s="80">
        <v>143682</v>
      </c>
      <c r="C23" s="80">
        <v>161005</v>
      </c>
      <c r="D23" s="80">
        <v>304687</v>
      </c>
      <c r="E23" s="80">
        <v>143759</v>
      </c>
      <c r="F23" s="80">
        <v>161106</v>
      </c>
      <c r="G23" s="80">
        <v>304865</v>
      </c>
      <c r="H23" s="80">
        <v>-77</v>
      </c>
      <c r="I23" s="80">
        <v>-101</v>
      </c>
      <c r="J23" s="80">
        <v>-178</v>
      </c>
      <c r="K23" s="158">
        <v>-0.05</v>
      </c>
      <c r="L23" s="158">
        <v>-0.06</v>
      </c>
      <c r="M23" s="163">
        <v>-0.06</v>
      </c>
      <c r="N23" s="96"/>
      <c r="O23" s="96"/>
      <c r="P23" s="96"/>
    </row>
    <row r="24" spans="1:16">
      <c r="A24" s="79" t="s">
        <v>170</v>
      </c>
      <c r="B24" s="80">
        <v>12691</v>
      </c>
      <c r="C24" s="80">
        <v>14683</v>
      </c>
      <c r="D24" s="80">
        <v>27374</v>
      </c>
      <c r="E24" s="80">
        <v>12681</v>
      </c>
      <c r="F24" s="80">
        <v>14713</v>
      </c>
      <c r="G24" s="80">
        <v>27394</v>
      </c>
      <c r="H24" s="80">
        <v>10</v>
      </c>
      <c r="I24" s="80">
        <v>-30</v>
      </c>
      <c r="J24" s="80">
        <v>-20</v>
      </c>
      <c r="K24" s="158">
        <v>0.08</v>
      </c>
      <c r="L24" s="158">
        <v>-0.2</v>
      </c>
      <c r="M24" s="163">
        <v>-7.0000000000000007E-2</v>
      </c>
      <c r="N24" s="96"/>
      <c r="O24" s="96"/>
      <c r="P24" s="96"/>
    </row>
    <row r="25" spans="1:16">
      <c r="A25" s="79" t="s">
        <v>195</v>
      </c>
      <c r="B25" s="80">
        <v>156373</v>
      </c>
      <c r="C25" s="80">
        <v>175688</v>
      </c>
      <c r="D25" s="80">
        <v>332061</v>
      </c>
      <c r="E25" s="80">
        <v>156440</v>
      </c>
      <c r="F25" s="80">
        <v>175819</v>
      </c>
      <c r="G25" s="80">
        <v>332259</v>
      </c>
      <c r="H25" s="80">
        <v>-67</v>
      </c>
      <c r="I25" s="80">
        <v>-131</v>
      </c>
      <c r="J25" s="80">
        <v>-198</v>
      </c>
      <c r="K25" s="158">
        <v>-0.04</v>
      </c>
      <c r="L25" s="158">
        <v>-7.0000000000000007E-2</v>
      </c>
      <c r="M25" s="163">
        <v>-0.06</v>
      </c>
      <c r="N25" s="96"/>
      <c r="O25" s="96"/>
      <c r="P25" s="96"/>
    </row>
    <row r="26" spans="1:16">
      <c r="A26" s="79"/>
      <c r="B26" s="80"/>
      <c r="C26" s="80"/>
      <c r="D26" s="80"/>
      <c r="E26" s="115"/>
      <c r="F26" s="115"/>
      <c r="G26" s="115"/>
      <c r="H26" s="115"/>
      <c r="I26" s="115"/>
      <c r="J26" s="115"/>
      <c r="K26" s="158"/>
      <c r="L26" s="158"/>
      <c r="M26" s="163"/>
      <c r="N26" s="97"/>
      <c r="O26" s="97"/>
      <c r="P26" s="97"/>
    </row>
    <row r="27" spans="1:16">
      <c r="A27" s="79" t="s">
        <v>196</v>
      </c>
      <c r="B27" s="80">
        <v>114520</v>
      </c>
      <c r="C27" s="80">
        <v>120279</v>
      </c>
      <c r="D27" s="80">
        <v>234799</v>
      </c>
      <c r="E27" s="80">
        <v>114649</v>
      </c>
      <c r="F27" s="80">
        <v>120401</v>
      </c>
      <c r="G27" s="80">
        <v>235050</v>
      </c>
      <c r="H27" s="80">
        <v>-129</v>
      </c>
      <c r="I27" s="80">
        <v>-122</v>
      </c>
      <c r="J27" s="80">
        <v>-251</v>
      </c>
      <c r="K27" s="158">
        <v>-0.11</v>
      </c>
      <c r="L27" s="158">
        <v>-0.1</v>
      </c>
      <c r="M27" s="163">
        <v>-0.11</v>
      </c>
      <c r="N27" s="96"/>
      <c r="O27" s="96"/>
      <c r="P27" s="96"/>
    </row>
    <row r="28" spans="1:16">
      <c r="A28" s="79" t="s">
        <v>197</v>
      </c>
      <c r="B28" s="80">
        <v>62298</v>
      </c>
      <c r="C28" s="80">
        <v>66039</v>
      </c>
      <c r="D28" s="80">
        <v>128337</v>
      </c>
      <c r="E28" s="80">
        <v>62388</v>
      </c>
      <c r="F28" s="80">
        <v>66088</v>
      </c>
      <c r="G28" s="80">
        <v>128476</v>
      </c>
      <c r="H28" s="80">
        <v>-90</v>
      </c>
      <c r="I28" s="80">
        <v>-49</v>
      </c>
      <c r="J28" s="80">
        <v>-139</v>
      </c>
      <c r="K28" s="158">
        <v>-0.14000000000000001</v>
      </c>
      <c r="L28" s="158">
        <v>-7.0000000000000007E-2</v>
      </c>
      <c r="M28" s="163">
        <v>-0.11</v>
      </c>
      <c r="N28" s="96"/>
      <c r="O28" s="96"/>
      <c r="P28" s="96"/>
    </row>
    <row r="29" spans="1:16">
      <c r="A29" s="79" t="s">
        <v>198</v>
      </c>
      <c r="B29" s="80">
        <v>176818</v>
      </c>
      <c r="C29" s="80">
        <v>186318</v>
      </c>
      <c r="D29" s="80">
        <v>363136</v>
      </c>
      <c r="E29" s="80">
        <v>177037</v>
      </c>
      <c r="F29" s="80">
        <v>186489</v>
      </c>
      <c r="G29" s="80">
        <v>363526</v>
      </c>
      <c r="H29" s="80">
        <v>-219</v>
      </c>
      <c r="I29" s="80">
        <v>-171</v>
      </c>
      <c r="J29" s="80">
        <v>-390</v>
      </c>
      <c r="K29" s="158">
        <v>-0.12</v>
      </c>
      <c r="L29" s="158">
        <v>-0.09</v>
      </c>
      <c r="M29" s="163">
        <v>-0.11</v>
      </c>
      <c r="N29" s="96"/>
      <c r="O29" s="96"/>
      <c r="P29" s="96"/>
    </row>
    <row r="30" spans="1:16">
      <c r="A30" s="79"/>
      <c r="B30" s="80"/>
      <c r="C30" s="80"/>
      <c r="D30" s="80"/>
      <c r="E30" s="115"/>
      <c r="F30" s="115"/>
      <c r="G30" s="115"/>
      <c r="H30" s="115"/>
      <c r="I30" s="115"/>
      <c r="J30" s="115"/>
      <c r="K30" s="158"/>
      <c r="L30" s="158"/>
      <c r="M30" s="163"/>
      <c r="N30" s="96"/>
      <c r="O30" s="96"/>
      <c r="P30" s="96"/>
    </row>
    <row r="31" spans="1:16">
      <c r="A31" s="79" t="s">
        <v>199</v>
      </c>
      <c r="B31" s="80">
        <v>84611</v>
      </c>
      <c r="C31" s="80">
        <v>87217</v>
      </c>
      <c r="D31" s="80">
        <v>171828</v>
      </c>
      <c r="E31" s="80">
        <v>84669</v>
      </c>
      <c r="F31" s="80">
        <v>87363</v>
      </c>
      <c r="G31" s="80">
        <v>172032</v>
      </c>
      <c r="H31" s="80">
        <v>-58</v>
      </c>
      <c r="I31" s="80">
        <v>-146</v>
      </c>
      <c r="J31" s="80">
        <v>-204</v>
      </c>
      <c r="K31" s="158">
        <v>-7.0000000000000007E-2</v>
      </c>
      <c r="L31" s="158">
        <v>-0.17</v>
      </c>
      <c r="M31" s="163">
        <v>-0.12</v>
      </c>
      <c r="N31" s="96"/>
      <c r="O31" s="96"/>
      <c r="P31" s="96"/>
    </row>
    <row r="32" spans="1:16">
      <c r="A32" s="79" t="s">
        <v>200</v>
      </c>
      <c r="B32" s="80">
        <v>100275</v>
      </c>
      <c r="C32" s="80">
        <v>106834</v>
      </c>
      <c r="D32" s="80">
        <v>207109</v>
      </c>
      <c r="E32" s="80">
        <v>100383</v>
      </c>
      <c r="F32" s="80">
        <v>106936</v>
      </c>
      <c r="G32" s="80">
        <v>207319</v>
      </c>
      <c r="H32" s="80">
        <v>-108</v>
      </c>
      <c r="I32" s="80">
        <v>-102</v>
      </c>
      <c r="J32" s="80">
        <v>-210</v>
      </c>
      <c r="K32" s="158">
        <v>-0.11</v>
      </c>
      <c r="L32" s="158">
        <v>-0.1</v>
      </c>
      <c r="M32" s="163">
        <v>-0.1</v>
      </c>
      <c r="N32" s="96"/>
      <c r="O32" s="96"/>
      <c r="P32" s="96"/>
    </row>
    <row r="33" spans="1:16">
      <c r="A33" s="79" t="s">
        <v>201</v>
      </c>
      <c r="B33" s="80">
        <v>184886</v>
      </c>
      <c r="C33" s="80">
        <v>194051</v>
      </c>
      <c r="D33" s="80">
        <v>378937</v>
      </c>
      <c r="E33" s="80">
        <v>185052</v>
      </c>
      <c r="F33" s="80">
        <v>194299</v>
      </c>
      <c r="G33" s="80">
        <v>379351</v>
      </c>
      <c r="H33" s="80">
        <v>-166</v>
      </c>
      <c r="I33" s="80">
        <v>-248</v>
      </c>
      <c r="J33" s="80">
        <v>-414</v>
      </c>
      <c r="K33" s="158">
        <v>-0.09</v>
      </c>
      <c r="L33" s="158">
        <v>-0.13</v>
      </c>
      <c r="M33" s="163">
        <v>-0.11</v>
      </c>
      <c r="N33" s="96"/>
      <c r="O33" s="96"/>
      <c r="P33" s="96"/>
    </row>
    <row r="34" spans="1:16">
      <c r="A34" s="79"/>
      <c r="B34" s="80"/>
      <c r="C34" s="80"/>
      <c r="D34" s="80"/>
      <c r="E34" s="115"/>
      <c r="F34" s="115"/>
      <c r="G34" s="115"/>
      <c r="H34" s="115"/>
      <c r="I34" s="115"/>
      <c r="J34" s="115"/>
      <c r="K34" s="158"/>
      <c r="L34" s="158"/>
      <c r="M34" s="163"/>
      <c r="N34" s="97"/>
      <c r="O34" s="97"/>
      <c r="P34" s="97"/>
    </row>
    <row r="35" spans="1:16">
      <c r="A35" s="79" t="s">
        <v>202</v>
      </c>
      <c r="B35" s="80">
        <v>146264</v>
      </c>
      <c r="C35" s="80">
        <v>149818</v>
      </c>
      <c r="D35" s="80">
        <v>296082</v>
      </c>
      <c r="E35" s="80">
        <v>146478</v>
      </c>
      <c r="F35" s="80">
        <v>149944</v>
      </c>
      <c r="G35" s="80">
        <v>296422</v>
      </c>
      <c r="H35" s="80">
        <v>-214</v>
      </c>
      <c r="I35" s="80">
        <v>-126</v>
      </c>
      <c r="J35" s="80">
        <v>-340</v>
      </c>
      <c r="K35" s="158">
        <v>-0.15</v>
      </c>
      <c r="L35" s="158">
        <v>-0.08</v>
      </c>
      <c r="M35" s="163">
        <v>-0.11</v>
      </c>
      <c r="N35" s="96"/>
      <c r="O35" s="96"/>
      <c r="P35" s="96"/>
    </row>
    <row r="36" spans="1:16">
      <c r="A36" s="79" t="s">
        <v>203</v>
      </c>
      <c r="B36" s="80">
        <v>146264</v>
      </c>
      <c r="C36" s="80">
        <v>149818</v>
      </c>
      <c r="D36" s="80">
        <v>296082</v>
      </c>
      <c r="E36" s="80">
        <v>146478</v>
      </c>
      <c r="F36" s="80">
        <v>149944</v>
      </c>
      <c r="G36" s="80">
        <v>296422</v>
      </c>
      <c r="H36" s="80">
        <v>-214</v>
      </c>
      <c r="I36" s="80">
        <v>-126</v>
      </c>
      <c r="J36" s="80">
        <v>-340</v>
      </c>
      <c r="K36" s="158">
        <v>-0.15</v>
      </c>
      <c r="L36" s="158">
        <v>-0.08</v>
      </c>
      <c r="M36" s="163">
        <v>-0.11</v>
      </c>
      <c r="N36" s="96"/>
      <c r="O36" s="96"/>
      <c r="P36" s="96"/>
    </row>
    <row r="37" spans="1:16">
      <c r="A37" s="79"/>
      <c r="B37" s="80"/>
      <c r="C37" s="80"/>
      <c r="D37" s="80"/>
      <c r="E37" s="80"/>
      <c r="F37" s="80"/>
      <c r="G37" s="80"/>
      <c r="H37" s="80"/>
      <c r="I37" s="80"/>
      <c r="J37" s="80"/>
      <c r="K37" s="158"/>
      <c r="L37" s="158"/>
      <c r="M37" s="163"/>
      <c r="N37" s="96"/>
      <c r="O37" s="96"/>
      <c r="P37" s="96"/>
    </row>
    <row r="38" spans="1:16">
      <c r="A38" s="79" t="s">
        <v>204</v>
      </c>
      <c r="B38" s="80">
        <v>73810</v>
      </c>
      <c r="C38" s="80">
        <v>76769</v>
      </c>
      <c r="D38" s="80">
        <v>150579</v>
      </c>
      <c r="E38" s="80">
        <v>73734</v>
      </c>
      <c r="F38" s="80">
        <v>76763</v>
      </c>
      <c r="G38" s="80">
        <v>150497</v>
      </c>
      <c r="H38" s="80">
        <v>76</v>
      </c>
      <c r="I38" s="80">
        <v>6</v>
      </c>
      <c r="J38" s="80">
        <v>82</v>
      </c>
      <c r="K38" s="158">
        <v>0.1</v>
      </c>
      <c r="L38" s="158">
        <v>0.01</v>
      </c>
      <c r="M38" s="163">
        <v>0.05</v>
      </c>
      <c r="N38" s="96"/>
      <c r="O38" s="96"/>
      <c r="P38" s="96"/>
    </row>
    <row r="39" spans="1:16">
      <c r="A39" s="79" t="s">
        <v>205</v>
      </c>
      <c r="B39" s="80">
        <v>123425</v>
      </c>
      <c r="C39" s="80">
        <v>134775</v>
      </c>
      <c r="D39" s="80">
        <v>258200</v>
      </c>
      <c r="E39" s="80">
        <v>123561</v>
      </c>
      <c r="F39" s="80">
        <v>134856</v>
      </c>
      <c r="G39" s="80">
        <v>258417</v>
      </c>
      <c r="H39" s="80">
        <v>-136</v>
      </c>
      <c r="I39" s="80">
        <v>-81</v>
      </c>
      <c r="J39" s="80">
        <v>-217</v>
      </c>
      <c r="K39" s="158">
        <v>-0.11</v>
      </c>
      <c r="L39" s="158">
        <v>-0.06</v>
      </c>
      <c r="M39" s="163">
        <v>-0.08</v>
      </c>
      <c r="N39" s="96"/>
      <c r="O39" s="96"/>
      <c r="P39" s="96"/>
    </row>
    <row r="40" spans="1:16">
      <c r="A40" s="79" t="s">
        <v>206</v>
      </c>
      <c r="B40" s="80">
        <v>197235</v>
      </c>
      <c r="C40" s="80">
        <v>211544</v>
      </c>
      <c r="D40" s="80">
        <v>408779</v>
      </c>
      <c r="E40" s="80">
        <v>197295</v>
      </c>
      <c r="F40" s="80">
        <v>211619</v>
      </c>
      <c r="G40" s="80">
        <v>408914</v>
      </c>
      <c r="H40" s="80">
        <v>-60</v>
      </c>
      <c r="I40" s="80">
        <v>-75</v>
      </c>
      <c r="J40" s="80">
        <v>-135</v>
      </c>
      <c r="K40" s="158">
        <v>-0.03</v>
      </c>
      <c r="L40" s="158">
        <v>-0.04</v>
      </c>
      <c r="M40" s="163">
        <v>-0.03</v>
      </c>
      <c r="N40" s="96"/>
      <c r="O40" s="96"/>
      <c r="P40" s="96"/>
    </row>
    <row r="41" spans="1:16">
      <c r="A41" s="116"/>
      <c r="B41" s="80"/>
      <c r="C41" s="80"/>
      <c r="D41" s="80"/>
      <c r="E41" s="117"/>
      <c r="F41" s="117"/>
      <c r="G41" s="117"/>
      <c r="H41" s="117"/>
      <c r="I41" s="117"/>
      <c r="J41" s="117"/>
      <c r="K41" s="159"/>
      <c r="L41" s="159"/>
      <c r="M41" s="164"/>
      <c r="N41" s="97"/>
      <c r="O41" s="97"/>
      <c r="P41" s="97"/>
    </row>
    <row r="42" spans="1:16">
      <c r="A42" s="79" t="s">
        <v>207</v>
      </c>
      <c r="B42" s="80">
        <v>92991</v>
      </c>
      <c r="C42" s="80">
        <v>90571</v>
      </c>
      <c r="D42" s="80">
        <v>183562</v>
      </c>
      <c r="E42" s="80">
        <v>92947</v>
      </c>
      <c r="F42" s="80">
        <v>90456</v>
      </c>
      <c r="G42" s="80">
        <v>183403</v>
      </c>
      <c r="H42" s="80">
        <v>44</v>
      </c>
      <c r="I42" s="80">
        <v>115</v>
      </c>
      <c r="J42" s="80">
        <v>159</v>
      </c>
      <c r="K42" s="158">
        <v>0.05</v>
      </c>
      <c r="L42" s="158">
        <v>0.13</v>
      </c>
      <c r="M42" s="163">
        <v>0.09</v>
      </c>
      <c r="N42" s="96"/>
      <c r="O42" s="96"/>
      <c r="P42" s="96"/>
    </row>
    <row r="43" spans="1:16">
      <c r="A43" s="79" t="s">
        <v>208</v>
      </c>
      <c r="B43" s="80">
        <v>71352</v>
      </c>
      <c r="C43" s="80">
        <v>77391</v>
      </c>
      <c r="D43" s="80">
        <v>148743</v>
      </c>
      <c r="E43" s="80">
        <v>71439</v>
      </c>
      <c r="F43" s="80">
        <v>77424</v>
      </c>
      <c r="G43" s="80">
        <v>148863</v>
      </c>
      <c r="H43" s="80">
        <v>-87</v>
      </c>
      <c r="I43" s="80">
        <v>-33</v>
      </c>
      <c r="J43" s="80">
        <v>-120</v>
      </c>
      <c r="K43" s="158">
        <v>-0.12</v>
      </c>
      <c r="L43" s="158">
        <v>-0.04</v>
      </c>
      <c r="M43" s="163">
        <v>-0.08</v>
      </c>
      <c r="N43" s="96"/>
      <c r="O43" s="96"/>
      <c r="P43" s="96"/>
    </row>
    <row r="44" spans="1:16">
      <c r="A44" s="79" t="s">
        <v>209</v>
      </c>
      <c r="B44" s="80">
        <v>164343</v>
      </c>
      <c r="C44" s="80">
        <v>167962</v>
      </c>
      <c r="D44" s="80">
        <v>332305</v>
      </c>
      <c r="E44" s="80">
        <v>164386</v>
      </c>
      <c r="F44" s="80">
        <v>167880</v>
      </c>
      <c r="G44" s="80">
        <v>332266</v>
      </c>
      <c r="H44" s="80">
        <v>-43</v>
      </c>
      <c r="I44" s="80">
        <v>82</v>
      </c>
      <c r="J44" s="80">
        <v>39</v>
      </c>
      <c r="K44" s="158">
        <v>-0.03</v>
      </c>
      <c r="L44" s="158">
        <v>0.05</v>
      </c>
      <c r="M44" s="163">
        <v>0.01</v>
      </c>
      <c r="N44" s="96"/>
      <c r="O44" s="96"/>
      <c r="P44" s="96"/>
    </row>
    <row r="45" spans="1:16">
      <c r="A45" s="79"/>
      <c r="B45" s="80"/>
      <c r="C45" s="80"/>
      <c r="D45" s="80"/>
      <c r="E45" s="115"/>
      <c r="F45" s="115"/>
      <c r="G45" s="115"/>
      <c r="H45" s="115"/>
      <c r="I45" s="115"/>
      <c r="J45" s="115"/>
      <c r="K45" s="158"/>
      <c r="L45" s="158"/>
      <c r="M45" s="163"/>
      <c r="N45" s="97"/>
      <c r="O45" s="97"/>
      <c r="P45" s="97"/>
    </row>
    <row r="46" spans="1:16">
      <c r="A46" s="79" t="s">
        <v>210</v>
      </c>
      <c r="B46" s="80">
        <v>103195</v>
      </c>
      <c r="C46" s="80">
        <v>85120</v>
      </c>
      <c r="D46" s="80">
        <v>188315</v>
      </c>
      <c r="E46" s="80">
        <v>103236</v>
      </c>
      <c r="F46" s="80">
        <v>85240</v>
      </c>
      <c r="G46" s="80">
        <v>188476</v>
      </c>
      <c r="H46" s="80">
        <v>-41</v>
      </c>
      <c r="I46" s="80">
        <v>-120</v>
      </c>
      <c r="J46" s="80">
        <v>-161</v>
      </c>
      <c r="K46" s="158">
        <v>-0.04</v>
      </c>
      <c r="L46" s="158">
        <v>-0.14000000000000001</v>
      </c>
      <c r="M46" s="163">
        <v>-0.09</v>
      </c>
      <c r="N46" s="96"/>
      <c r="O46" s="96"/>
      <c r="P46" s="96"/>
    </row>
    <row r="47" spans="1:16">
      <c r="A47" s="79" t="s">
        <v>211</v>
      </c>
      <c r="B47" s="80">
        <v>71555</v>
      </c>
      <c r="C47" s="80">
        <v>68952</v>
      </c>
      <c r="D47" s="80">
        <v>140507</v>
      </c>
      <c r="E47" s="80">
        <v>71555</v>
      </c>
      <c r="F47" s="80">
        <v>68989</v>
      </c>
      <c r="G47" s="80">
        <v>140544</v>
      </c>
      <c r="H47" s="80">
        <v>0</v>
      </c>
      <c r="I47" s="80">
        <v>-37</v>
      </c>
      <c r="J47" s="80">
        <v>-37</v>
      </c>
      <c r="K47" s="158">
        <v>0</v>
      </c>
      <c r="L47" s="158">
        <v>-0.05</v>
      </c>
      <c r="M47" s="163">
        <v>-0.03</v>
      </c>
      <c r="N47" s="96"/>
      <c r="O47" s="96"/>
      <c r="P47" s="96"/>
    </row>
    <row r="48" spans="1:16">
      <c r="A48" s="79" t="s">
        <v>212</v>
      </c>
      <c r="B48" s="80">
        <v>174750</v>
      </c>
      <c r="C48" s="80">
        <v>154072</v>
      </c>
      <c r="D48" s="80">
        <v>328822</v>
      </c>
      <c r="E48" s="80">
        <v>174791</v>
      </c>
      <c r="F48" s="80">
        <v>154229</v>
      </c>
      <c r="G48" s="80">
        <v>329020</v>
      </c>
      <c r="H48" s="80">
        <v>-41</v>
      </c>
      <c r="I48" s="80">
        <v>-157</v>
      </c>
      <c r="J48" s="80">
        <v>-198</v>
      </c>
      <c r="K48" s="158">
        <v>-0.02</v>
      </c>
      <c r="L48" s="158">
        <v>-0.1</v>
      </c>
      <c r="M48" s="163">
        <v>-0.06</v>
      </c>
      <c r="N48" s="96"/>
      <c r="O48" s="96"/>
      <c r="P48" s="96"/>
    </row>
    <row r="49" spans="1:16">
      <c r="A49" s="79"/>
      <c r="B49" s="80"/>
      <c r="C49" s="80"/>
      <c r="D49" s="80"/>
      <c r="E49" s="115"/>
      <c r="F49" s="115"/>
      <c r="G49" s="115"/>
      <c r="H49" s="115"/>
      <c r="I49" s="115"/>
      <c r="J49" s="115"/>
      <c r="K49" s="158"/>
      <c r="L49" s="158"/>
      <c r="M49" s="163"/>
      <c r="N49" s="97"/>
      <c r="O49" s="97"/>
      <c r="P49" s="97"/>
    </row>
    <row r="50" spans="1:16">
      <c r="A50" s="79" t="s">
        <v>213</v>
      </c>
      <c r="B50" s="80">
        <v>164686</v>
      </c>
      <c r="C50" s="80">
        <v>167473</v>
      </c>
      <c r="D50" s="80">
        <v>332159</v>
      </c>
      <c r="E50" s="80">
        <v>165074</v>
      </c>
      <c r="F50" s="80">
        <v>167830</v>
      </c>
      <c r="G50" s="80">
        <v>332904</v>
      </c>
      <c r="H50" s="80">
        <v>-388</v>
      </c>
      <c r="I50" s="80">
        <v>-357</v>
      </c>
      <c r="J50" s="80">
        <v>-745</v>
      </c>
      <c r="K50" s="158">
        <v>-0.24</v>
      </c>
      <c r="L50" s="158">
        <v>-0.21</v>
      </c>
      <c r="M50" s="163">
        <v>-0.22</v>
      </c>
      <c r="N50" s="96"/>
      <c r="O50" s="96"/>
      <c r="P50" s="96"/>
    </row>
    <row r="51" spans="1:16">
      <c r="A51" s="79" t="s">
        <v>214</v>
      </c>
      <c r="B51" s="80">
        <v>17624</v>
      </c>
      <c r="C51" s="80">
        <v>18975</v>
      </c>
      <c r="D51" s="80">
        <v>36599</v>
      </c>
      <c r="E51" s="80">
        <v>17666</v>
      </c>
      <c r="F51" s="80">
        <v>19023</v>
      </c>
      <c r="G51" s="80">
        <v>36689</v>
      </c>
      <c r="H51" s="80">
        <v>-42</v>
      </c>
      <c r="I51" s="80">
        <v>-48</v>
      </c>
      <c r="J51" s="80">
        <v>-90</v>
      </c>
      <c r="K51" s="158">
        <v>-0.24</v>
      </c>
      <c r="L51" s="158">
        <v>-0.25</v>
      </c>
      <c r="M51" s="163">
        <v>-0.25</v>
      </c>
      <c r="N51" s="96"/>
      <c r="O51" s="96"/>
      <c r="P51" s="96"/>
    </row>
    <row r="52" spans="1:16">
      <c r="A52" s="79" t="s">
        <v>215</v>
      </c>
      <c r="B52" s="80">
        <v>182310</v>
      </c>
      <c r="C52" s="80">
        <v>186448</v>
      </c>
      <c r="D52" s="80">
        <v>368758</v>
      </c>
      <c r="E52" s="80">
        <v>182740</v>
      </c>
      <c r="F52" s="80">
        <v>186853</v>
      </c>
      <c r="G52" s="80">
        <v>369593</v>
      </c>
      <c r="H52" s="80">
        <v>-430</v>
      </c>
      <c r="I52" s="80">
        <v>-405</v>
      </c>
      <c r="J52" s="80">
        <v>-835</v>
      </c>
      <c r="K52" s="158">
        <v>-0.24</v>
      </c>
      <c r="L52" s="158">
        <v>-0.22</v>
      </c>
      <c r="M52" s="163">
        <v>-0.23</v>
      </c>
      <c r="N52" s="96"/>
      <c r="O52" s="96"/>
      <c r="P52" s="96"/>
    </row>
    <row r="53" spans="1:16">
      <c r="A53" s="79"/>
      <c r="B53" s="80"/>
      <c r="C53" s="80"/>
      <c r="D53" s="80"/>
      <c r="E53" s="115"/>
      <c r="F53" s="115"/>
      <c r="G53" s="115"/>
      <c r="H53" s="115"/>
      <c r="I53" s="115"/>
      <c r="J53" s="115"/>
      <c r="K53" s="158"/>
      <c r="L53" s="158"/>
      <c r="M53" s="163"/>
      <c r="N53" s="97"/>
      <c r="O53" s="97"/>
      <c r="P53" s="97"/>
    </row>
    <row r="54" spans="1:16">
      <c r="A54" s="79" t="s">
        <v>216</v>
      </c>
      <c r="B54" s="80">
        <v>181417</v>
      </c>
      <c r="C54" s="80">
        <v>188580</v>
      </c>
      <c r="D54" s="80">
        <v>369997</v>
      </c>
      <c r="E54" s="80">
        <v>181381</v>
      </c>
      <c r="F54" s="80">
        <v>188373</v>
      </c>
      <c r="G54" s="80">
        <v>369754</v>
      </c>
      <c r="H54" s="80">
        <v>36</v>
      </c>
      <c r="I54" s="80">
        <v>207</v>
      </c>
      <c r="J54" s="80">
        <v>243</v>
      </c>
      <c r="K54" s="158">
        <v>0.02</v>
      </c>
      <c r="L54" s="158">
        <v>0.11</v>
      </c>
      <c r="M54" s="163">
        <v>7.0000000000000007E-2</v>
      </c>
      <c r="N54" s="96"/>
      <c r="O54" s="96"/>
      <c r="P54" s="96"/>
    </row>
    <row r="55" spans="1:16">
      <c r="A55" s="79" t="s">
        <v>217</v>
      </c>
      <c r="B55" s="80">
        <v>20622</v>
      </c>
      <c r="C55" s="80">
        <v>20091</v>
      </c>
      <c r="D55" s="80">
        <v>40713</v>
      </c>
      <c r="E55" s="80">
        <v>20650</v>
      </c>
      <c r="F55" s="80">
        <v>20097</v>
      </c>
      <c r="G55" s="80">
        <v>40747</v>
      </c>
      <c r="H55" s="80">
        <v>-28</v>
      </c>
      <c r="I55" s="80">
        <v>-6</v>
      </c>
      <c r="J55" s="80">
        <v>-34</v>
      </c>
      <c r="K55" s="158">
        <v>-0.14000000000000001</v>
      </c>
      <c r="L55" s="158">
        <v>-0.03</v>
      </c>
      <c r="M55" s="163">
        <v>-0.08</v>
      </c>
      <c r="N55" s="96"/>
      <c r="O55" s="96"/>
      <c r="P55" s="96"/>
    </row>
    <row r="56" spans="1:16">
      <c r="A56" s="79" t="s">
        <v>218</v>
      </c>
      <c r="B56" s="80">
        <v>202039</v>
      </c>
      <c r="C56" s="80">
        <v>208671</v>
      </c>
      <c r="D56" s="80">
        <v>410710</v>
      </c>
      <c r="E56" s="80">
        <v>202031</v>
      </c>
      <c r="F56" s="80">
        <v>208470</v>
      </c>
      <c r="G56" s="80">
        <v>410501</v>
      </c>
      <c r="H56" s="80">
        <v>8</v>
      </c>
      <c r="I56" s="80">
        <v>201</v>
      </c>
      <c r="J56" s="80">
        <v>209</v>
      </c>
      <c r="K56" s="158">
        <v>0</v>
      </c>
      <c r="L56" s="158">
        <v>0.1</v>
      </c>
      <c r="M56" s="163">
        <v>0.05</v>
      </c>
      <c r="N56" s="96"/>
      <c r="O56" s="96"/>
      <c r="P56" s="96"/>
    </row>
    <row r="57" spans="1:16">
      <c r="A57" s="79"/>
      <c r="B57" s="80"/>
      <c r="C57" s="80"/>
      <c r="D57" s="80"/>
      <c r="E57" s="115"/>
      <c r="F57" s="115"/>
      <c r="G57" s="115"/>
      <c r="H57" s="115"/>
      <c r="I57" s="115"/>
      <c r="J57" s="115"/>
      <c r="K57" s="158"/>
      <c r="L57" s="158"/>
      <c r="M57" s="163"/>
      <c r="N57" s="97"/>
      <c r="O57" s="97"/>
      <c r="P57" s="97"/>
    </row>
    <row r="58" spans="1:16">
      <c r="A58" s="79" t="s">
        <v>219</v>
      </c>
      <c r="B58" s="80">
        <v>50247</v>
      </c>
      <c r="C58" s="80">
        <v>53197</v>
      </c>
      <c r="D58" s="80">
        <v>103444</v>
      </c>
      <c r="E58" s="80">
        <v>50212</v>
      </c>
      <c r="F58" s="80">
        <v>53169</v>
      </c>
      <c r="G58" s="80">
        <v>103381</v>
      </c>
      <c r="H58" s="80">
        <v>35</v>
      </c>
      <c r="I58" s="80">
        <v>28</v>
      </c>
      <c r="J58" s="80">
        <v>63</v>
      </c>
      <c r="K58" s="158">
        <v>7.0000000000000007E-2</v>
      </c>
      <c r="L58" s="158">
        <v>0.05</v>
      </c>
      <c r="M58" s="163">
        <v>0.06</v>
      </c>
      <c r="N58" s="96"/>
      <c r="O58" s="96"/>
      <c r="P58" s="96"/>
    </row>
    <row r="59" spans="1:16">
      <c r="A59" s="79" t="s">
        <v>220</v>
      </c>
      <c r="B59" s="80">
        <v>100907</v>
      </c>
      <c r="C59" s="80">
        <v>101638</v>
      </c>
      <c r="D59" s="80">
        <v>202545</v>
      </c>
      <c r="E59" s="80">
        <v>100910</v>
      </c>
      <c r="F59" s="80">
        <v>101634</v>
      </c>
      <c r="G59" s="80">
        <v>202544</v>
      </c>
      <c r="H59" s="80">
        <v>-3</v>
      </c>
      <c r="I59" s="80">
        <v>4</v>
      </c>
      <c r="J59" s="80">
        <v>1</v>
      </c>
      <c r="K59" s="158">
        <v>0</v>
      </c>
      <c r="L59" s="158">
        <v>0</v>
      </c>
      <c r="M59" s="163">
        <v>0</v>
      </c>
      <c r="N59" s="96"/>
      <c r="O59" s="96"/>
      <c r="P59" s="96"/>
    </row>
    <row r="60" spans="1:16">
      <c r="A60" s="79" t="s">
        <v>221</v>
      </c>
      <c r="B60" s="80">
        <v>34227</v>
      </c>
      <c r="C60" s="80">
        <v>33471</v>
      </c>
      <c r="D60" s="80">
        <v>67698</v>
      </c>
      <c r="E60" s="80">
        <v>34272</v>
      </c>
      <c r="F60" s="80">
        <v>33476</v>
      </c>
      <c r="G60" s="80">
        <v>67748</v>
      </c>
      <c r="H60" s="80">
        <v>-45</v>
      </c>
      <c r="I60" s="80">
        <v>-5</v>
      </c>
      <c r="J60" s="80">
        <v>-50</v>
      </c>
      <c r="K60" s="158">
        <v>-0.13</v>
      </c>
      <c r="L60" s="158">
        <v>-0.01</v>
      </c>
      <c r="M60" s="163">
        <v>-7.0000000000000007E-2</v>
      </c>
      <c r="N60" s="96"/>
      <c r="O60" s="96"/>
      <c r="P60" s="96"/>
    </row>
    <row r="61" spans="1:16">
      <c r="A61" s="79" t="s">
        <v>222</v>
      </c>
      <c r="B61" s="80">
        <v>185381</v>
      </c>
      <c r="C61" s="80">
        <v>188306</v>
      </c>
      <c r="D61" s="80">
        <v>373687</v>
      </c>
      <c r="E61" s="80">
        <v>185394</v>
      </c>
      <c r="F61" s="80">
        <v>188279</v>
      </c>
      <c r="G61" s="80">
        <v>373673</v>
      </c>
      <c r="H61" s="80">
        <v>-13</v>
      </c>
      <c r="I61" s="80">
        <v>27</v>
      </c>
      <c r="J61" s="80">
        <v>14</v>
      </c>
      <c r="K61" s="158">
        <v>-0.01</v>
      </c>
      <c r="L61" s="158">
        <v>0.01</v>
      </c>
      <c r="M61" s="163">
        <v>0</v>
      </c>
      <c r="N61" s="96"/>
      <c r="O61" s="96"/>
      <c r="P61" s="96"/>
    </row>
    <row r="62" spans="1:16">
      <c r="A62" s="79"/>
      <c r="B62" s="80"/>
      <c r="C62" s="80"/>
      <c r="D62" s="80"/>
      <c r="E62" s="80"/>
      <c r="F62" s="80"/>
      <c r="G62" s="80"/>
      <c r="H62" s="80"/>
      <c r="I62" s="80"/>
      <c r="J62" s="80"/>
      <c r="K62" s="158"/>
      <c r="L62" s="158"/>
      <c r="M62" s="163"/>
      <c r="N62" s="96"/>
      <c r="O62" s="96"/>
      <c r="P62" s="96"/>
    </row>
    <row r="63" spans="1:16">
      <c r="A63" s="79" t="s">
        <v>223</v>
      </c>
      <c r="B63" s="80">
        <v>71585</v>
      </c>
      <c r="C63" s="80">
        <v>70365</v>
      </c>
      <c r="D63" s="80">
        <v>141950</v>
      </c>
      <c r="E63" s="80">
        <v>71662</v>
      </c>
      <c r="F63" s="80">
        <v>70411</v>
      </c>
      <c r="G63" s="80">
        <v>142073</v>
      </c>
      <c r="H63" s="80">
        <v>-77</v>
      </c>
      <c r="I63" s="80">
        <v>-46</v>
      </c>
      <c r="J63" s="80">
        <v>-123</v>
      </c>
      <c r="K63" s="158">
        <v>-0.11</v>
      </c>
      <c r="L63" s="158">
        <v>-7.0000000000000007E-2</v>
      </c>
      <c r="M63" s="163">
        <v>-0.09</v>
      </c>
      <c r="N63" s="96"/>
      <c r="O63" s="96"/>
      <c r="P63" s="96"/>
    </row>
    <row r="64" spans="1:16">
      <c r="A64" s="79" t="s">
        <v>224</v>
      </c>
      <c r="B64" s="80">
        <v>114585</v>
      </c>
      <c r="C64" s="80">
        <v>113209</v>
      </c>
      <c r="D64" s="80">
        <v>227794</v>
      </c>
      <c r="E64" s="80">
        <v>114562</v>
      </c>
      <c r="F64" s="80">
        <v>113110</v>
      </c>
      <c r="G64" s="80">
        <v>227672</v>
      </c>
      <c r="H64" s="80">
        <v>23</v>
      </c>
      <c r="I64" s="80">
        <v>99</v>
      </c>
      <c r="J64" s="80">
        <v>122</v>
      </c>
      <c r="K64" s="158">
        <v>0.02</v>
      </c>
      <c r="L64" s="158">
        <v>0.09</v>
      </c>
      <c r="M64" s="163">
        <v>0.05</v>
      </c>
      <c r="N64" s="96"/>
      <c r="O64" s="96"/>
      <c r="P64" s="96"/>
    </row>
    <row r="65" spans="1:16">
      <c r="A65" s="79" t="s">
        <v>225</v>
      </c>
      <c r="B65" s="80">
        <v>16637</v>
      </c>
      <c r="C65" s="80">
        <v>15297</v>
      </c>
      <c r="D65" s="80">
        <v>31934</v>
      </c>
      <c r="E65" s="80">
        <v>16648</v>
      </c>
      <c r="F65" s="80">
        <v>15309</v>
      </c>
      <c r="G65" s="80">
        <v>31957</v>
      </c>
      <c r="H65" s="80">
        <v>-11</v>
      </c>
      <c r="I65" s="80">
        <v>-12</v>
      </c>
      <c r="J65" s="80">
        <v>-23</v>
      </c>
      <c r="K65" s="158">
        <v>-7.0000000000000007E-2</v>
      </c>
      <c r="L65" s="158">
        <v>-0.08</v>
      </c>
      <c r="M65" s="163">
        <v>-7.0000000000000007E-2</v>
      </c>
      <c r="N65" s="96"/>
      <c r="O65" s="96"/>
      <c r="P65" s="96"/>
    </row>
    <row r="66" spans="1:16">
      <c r="A66" s="79" t="s">
        <v>226</v>
      </c>
      <c r="B66" s="80">
        <v>1239</v>
      </c>
      <c r="C66" s="80">
        <v>1174</v>
      </c>
      <c r="D66" s="80">
        <v>2413</v>
      </c>
      <c r="E66" s="80">
        <v>1244</v>
      </c>
      <c r="F66" s="80">
        <v>1185</v>
      </c>
      <c r="G66" s="80">
        <v>2429</v>
      </c>
      <c r="H66" s="80">
        <v>-5</v>
      </c>
      <c r="I66" s="80">
        <v>-11</v>
      </c>
      <c r="J66" s="80">
        <v>-16</v>
      </c>
      <c r="K66" s="158">
        <v>-0.4</v>
      </c>
      <c r="L66" s="158">
        <v>-0.93</v>
      </c>
      <c r="M66" s="163">
        <v>-0.66</v>
      </c>
      <c r="N66" s="96"/>
      <c r="O66" s="96"/>
      <c r="P66" s="96"/>
    </row>
    <row r="67" spans="1:16">
      <c r="A67" s="79" t="s">
        <v>161</v>
      </c>
      <c r="B67" s="80">
        <v>17876</v>
      </c>
      <c r="C67" s="80">
        <v>16471</v>
      </c>
      <c r="D67" s="80">
        <v>34347</v>
      </c>
      <c r="E67" s="80">
        <v>17892</v>
      </c>
      <c r="F67" s="80">
        <v>16494</v>
      </c>
      <c r="G67" s="80">
        <v>34386</v>
      </c>
      <c r="H67" s="80">
        <v>-16</v>
      </c>
      <c r="I67" s="80">
        <v>-23</v>
      </c>
      <c r="J67" s="80">
        <v>-39</v>
      </c>
      <c r="K67" s="158">
        <v>-0.09</v>
      </c>
      <c r="L67" s="158">
        <v>-0.14000000000000001</v>
      </c>
      <c r="M67" s="163">
        <v>-0.11</v>
      </c>
      <c r="N67" s="96"/>
      <c r="O67" s="96"/>
      <c r="P67" s="96"/>
    </row>
    <row r="68" spans="1:16">
      <c r="A68" s="79" t="s">
        <v>169</v>
      </c>
      <c r="B68" s="80">
        <v>186170</v>
      </c>
      <c r="C68" s="80">
        <v>183574</v>
      </c>
      <c r="D68" s="80">
        <v>369744</v>
      </c>
      <c r="E68" s="80">
        <v>186224</v>
      </c>
      <c r="F68" s="80">
        <v>183521</v>
      </c>
      <c r="G68" s="80">
        <v>369745</v>
      </c>
      <c r="H68" s="80">
        <v>-54</v>
      </c>
      <c r="I68" s="80">
        <v>53</v>
      </c>
      <c r="J68" s="80">
        <v>-1</v>
      </c>
      <c r="K68" s="158">
        <v>-0.03</v>
      </c>
      <c r="L68" s="158">
        <v>0.03</v>
      </c>
      <c r="M68" s="163">
        <v>0</v>
      </c>
      <c r="N68" s="96"/>
      <c r="O68" s="96"/>
      <c r="P68" s="96"/>
    </row>
    <row r="69" spans="1:16">
      <c r="A69" s="79" t="s">
        <v>170</v>
      </c>
      <c r="B69" s="80">
        <v>17876</v>
      </c>
      <c r="C69" s="80">
        <v>16471</v>
      </c>
      <c r="D69" s="80">
        <v>34347</v>
      </c>
      <c r="E69" s="80">
        <v>17892</v>
      </c>
      <c r="F69" s="80">
        <v>16494</v>
      </c>
      <c r="G69" s="80">
        <v>34386</v>
      </c>
      <c r="H69" s="80">
        <v>-16</v>
      </c>
      <c r="I69" s="80">
        <v>-23</v>
      </c>
      <c r="J69" s="80">
        <v>-39</v>
      </c>
      <c r="K69" s="158">
        <v>-0.09</v>
      </c>
      <c r="L69" s="158">
        <v>-0.14000000000000001</v>
      </c>
      <c r="M69" s="163">
        <v>-0.11</v>
      </c>
      <c r="N69" s="96"/>
      <c r="O69" s="96"/>
      <c r="P69" s="96"/>
    </row>
    <row r="70" spans="1:16">
      <c r="A70" s="79" t="s">
        <v>227</v>
      </c>
      <c r="B70" s="80">
        <v>204046</v>
      </c>
      <c r="C70" s="80">
        <v>200045</v>
      </c>
      <c r="D70" s="80">
        <v>404091</v>
      </c>
      <c r="E70" s="80">
        <v>204116</v>
      </c>
      <c r="F70" s="80">
        <v>200015</v>
      </c>
      <c r="G70" s="80">
        <v>404131</v>
      </c>
      <c r="H70" s="80">
        <v>-70</v>
      </c>
      <c r="I70" s="80">
        <v>30</v>
      </c>
      <c r="J70" s="80">
        <v>-40</v>
      </c>
      <c r="K70" s="158">
        <v>-0.03</v>
      </c>
      <c r="L70" s="158">
        <v>0.01</v>
      </c>
      <c r="M70" s="163">
        <v>-0.01</v>
      </c>
      <c r="N70" s="96"/>
      <c r="O70" s="96"/>
      <c r="P70" s="96"/>
    </row>
    <row r="71" spans="1:16">
      <c r="A71" s="79"/>
      <c r="B71" s="80"/>
      <c r="C71" s="80"/>
      <c r="D71" s="80"/>
      <c r="E71" s="115"/>
      <c r="F71" s="115"/>
      <c r="G71" s="115"/>
      <c r="H71" s="115"/>
      <c r="I71" s="115"/>
      <c r="J71" s="115"/>
      <c r="K71" s="158"/>
      <c r="L71" s="158"/>
      <c r="M71" s="163"/>
      <c r="N71" s="97"/>
      <c r="O71" s="97"/>
      <c r="P71" s="97"/>
    </row>
    <row r="72" spans="1:16">
      <c r="A72" s="79" t="s">
        <v>228</v>
      </c>
      <c r="B72" s="80">
        <v>107639</v>
      </c>
      <c r="C72" s="80">
        <v>108497</v>
      </c>
      <c r="D72" s="80">
        <v>216136</v>
      </c>
      <c r="E72" s="80">
        <v>107627</v>
      </c>
      <c r="F72" s="80">
        <v>108403</v>
      </c>
      <c r="G72" s="80">
        <v>216030</v>
      </c>
      <c r="H72" s="80">
        <v>12</v>
      </c>
      <c r="I72" s="80">
        <v>94</v>
      </c>
      <c r="J72" s="80">
        <v>106</v>
      </c>
      <c r="K72" s="158">
        <v>0.01</v>
      </c>
      <c r="L72" s="158">
        <v>0.09</v>
      </c>
      <c r="M72" s="163">
        <v>0.05</v>
      </c>
      <c r="N72" s="96"/>
      <c r="O72" s="96"/>
      <c r="P72" s="96"/>
    </row>
    <row r="73" spans="1:16">
      <c r="A73" s="79" t="s">
        <v>229</v>
      </c>
      <c r="B73" s="80">
        <v>99886</v>
      </c>
      <c r="C73" s="80">
        <v>107195</v>
      </c>
      <c r="D73" s="80">
        <v>207081</v>
      </c>
      <c r="E73" s="80">
        <v>99771</v>
      </c>
      <c r="F73" s="80">
        <v>107150</v>
      </c>
      <c r="G73" s="80">
        <v>206921</v>
      </c>
      <c r="H73" s="80">
        <v>115</v>
      </c>
      <c r="I73" s="80">
        <v>45</v>
      </c>
      <c r="J73" s="80">
        <v>160</v>
      </c>
      <c r="K73" s="158">
        <v>0.12</v>
      </c>
      <c r="L73" s="158">
        <v>0.04</v>
      </c>
      <c r="M73" s="163">
        <v>0.08</v>
      </c>
      <c r="N73" s="96"/>
      <c r="O73" s="96"/>
      <c r="P73" s="96"/>
    </row>
    <row r="74" spans="1:16">
      <c r="A74" s="79" t="s">
        <v>230</v>
      </c>
      <c r="B74" s="80">
        <v>13457</v>
      </c>
      <c r="C74" s="80">
        <v>14258</v>
      </c>
      <c r="D74" s="80">
        <v>27715</v>
      </c>
      <c r="E74" s="80">
        <v>13461</v>
      </c>
      <c r="F74" s="80">
        <v>14256</v>
      </c>
      <c r="G74" s="80">
        <v>27717</v>
      </c>
      <c r="H74" s="80">
        <v>-4</v>
      </c>
      <c r="I74" s="80">
        <v>2</v>
      </c>
      <c r="J74" s="80">
        <v>-2</v>
      </c>
      <c r="K74" s="158">
        <v>-0.03</v>
      </c>
      <c r="L74" s="158">
        <v>0.01</v>
      </c>
      <c r="M74" s="163">
        <v>-0.01</v>
      </c>
      <c r="N74" s="96"/>
      <c r="O74" s="96"/>
      <c r="P74" s="96"/>
    </row>
    <row r="75" spans="1:16">
      <c r="A75" s="79" t="s">
        <v>169</v>
      </c>
      <c r="B75" s="80">
        <v>207525</v>
      </c>
      <c r="C75" s="80">
        <v>215692</v>
      </c>
      <c r="D75" s="80">
        <v>423217</v>
      </c>
      <c r="E75" s="80">
        <v>207398</v>
      </c>
      <c r="F75" s="80">
        <v>215553</v>
      </c>
      <c r="G75" s="80">
        <v>422951</v>
      </c>
      <c r="H75" s="80">
        <v>127</v>
      </c>
      <c r="I75" s="80">
        <v>139</v>
      </c>
      <c r="J75" s="80">
        <v>266</v>
      </c>
      <c r="K75" s="158">
        <v>0.06</v>
      </c>
      <c r="L75" s="158">
        <v>0.06</v>
      </c>
      <c r="M75" s="163">
        <v>0.06</v>
      </c>
      <c r="N75" s="96"/>
      <c r="O75" s="96"/>
      <c r="P75" s="96"/>
    </row>
    <row r="76" spans="1:16">
      <c r="A76" s="79" t="s">
        <v>170</v>
      </c>
      <c r="B76" s="80">
        <v>13457</v>
      </c>
      <c r="C76" s="80">
        <v>14258</v>
      </c>
      <c r="D76" s="80">
        <v>27715</v>
      </c>
      <c r="E76" s="80">
        <v>13461</v>
      </c>
      <c r="F76" s="80">
        <v>14256</v>
      </c>
      <c r="G76" s="80">
        <v>27717</v>
      </c>
      <c r="H76" s="80">
        <v>-4</v>
      </c>
      <c r="I76" s="80">
        <v>2</v>
      </c>
      <c r="J76" s="80">
        <v>-2</v>
      </c>
      <c r="K76" s="158">
        <v>-0.03</v>
      </c>
      <c r="L76" s="158">
        <v>0.01</v>
      </c>
      <c r="M76" s="163">
        <v>-0.01</v>
      </c>
      <c r="N76" s="96"/>
      <c r="O76" s="96"/>
      <c r="P76" s="96"/>
    </row>
    <row r="77" spans="1:16">
      <c r="A77" s="79" t="s">
        <v>231</v>
      </c>
      <c r="B77" s="80">
        <v>220982</v>
      </c>
      <c r="C77" s="80">
        <v>229950</v>
      </c>
      <c r="D77" s="80">
        <v>450932</v>
      </c>
      <c r="E77" s="80">
        <v>220859</v>
      </c>
      <c r="F77" s="80">
        <v>229809</v>
      </c>
      <c r="G77" s="80">
        <v>450668</v>
      </c>
      <c r="H77" s="80">
        <v>123</v>
      </c>
      <c r="I77" s="80">
        <v>141</v>
      </c>
      <c r="J77" s="80">
        <v>264</v>
      </c>
      <c r="K77" s="158">
        <v>0.06</v>
      </c>
      <c r="L77" s="158">
        <v>0.06</v>
      </c>
      <c r="M77" s="163">
        <v>0.06</v>
      </c>
      <c r="N77" s="96"/>
      <c r="O77" s="96"/>
      <c r="P77" s="96"/>
    </row>
    <row r="78" spans="1:16">
      <c r="A78" s="79"/>
      <c r="B78" s="80"/>
      <c r="C78" s="80"/>
      <c r="D78" s="80"/>
      <c r="E78" s="115"/>
      <c r="F78" s="115"/>
      <c r="G78" s="115"/>
      <c r="H78" s="115"/>
      <c r="I78" s="115"/>
      <c r="J78" s="115"/>
      <c r="K78" s="158"/>
      <c r="L78" s="158"/>
      <c r="M78" s="163"/>
      <c r="N78" s="97"/>
      <c r="O78" s="97"/>
      <c r="P78" s="97"/>
    </row>
    <row r="79" spans="1:16">
      <c r="A79" s="79" t="s">
        <v>232</v>
      </c>
      <c r="B79" s="80">
        <v>95956</v>
      </c>
      <c r="C79" s="80">
        <v>90145</v>
      </c>
      <c r="D79" s="80">
        <v>186101</v>
      </c>
      <c r="E79" s="80">
        <v>95909</v>
      </c>
      <c r="F79" s="80">
        <v>90147</v>
      </c>
      <c r="G79" s="80">
        <v>186056</v>
      </c>
      <c r="H79" s="80">
        <v>47</v>
      </c>
      <c r="I79" s="80">
        <v>-2</v>
      </c>
      <c r="J79" s="80">
        <v>45</v>
      </c>
      <c r="K79" s="158">
        <v>0.05</v>
      </c>
      <c r="L79" s="158">
        <v>0</v>
      </c>
      <c r="M79" s="163">
        <v>0.02</v>
      </c>
      <c r="N79" s="96"/>
      <c r="O79" s="96"/>
      <c r="P79" s="96"/>
    </row>
    <row r="80" spans="1:16">
      <c r="A80" s="79" t="s">
        <v>233</v>
      </c>
      <c r="B80" s="80">
        <v>42492</v>
      </c>
      <c r="C80" s="80">
        <v>41348</v>
      </c>
      <c r="D80" s="80">
        <v>83840</v>
      </c>
      <c r="E80" s="80">
        <v>42573</v>
      </c>
      <c r="F80" s="80">
        <v>41283</v>
      </c>
      <c r="G80" s="80">
        <v>83856</v>
      </c>
      <c r="H80" s="80">
        <v>-81</v>
      </c>
      <c r="I80" s="80">
        <v>65</v>
      </c>
      <c r="J80" s="80">
        <v>-16</v>
      </c>
      <c r="K80" s="158">
        <v>-0.19</v>
      </c>
      <c r="L80" s="158">
        <v>0.16</v>
      </c>
      <c r="M80" s="163">
        <v>-0.02</v>
      </c>
      <c r="N80" s="96"/>
      <c r="O80" s="96"/>
      <c r="P80" s="96"/>
    </row>
    <row r="81" spans="1:16">
      <c r="A81" s="79" t="s">
        <v>234</v>
      </c>
      <c r="B81" s="80">
        <v>57729</v>
      </c>
      <c r="C81" s="80">
        <v>57521</v>
      </c>
      <c r="D81" s="80">
        <v>115250</v>
      </c>
      <c r="E81" s="80">
        <v>57607</v>
      </c>
      <c r="F81" s="80">
        <v>57434</v>
      </c>
      <c r="G81" s="80">
        <v>115041</v>
      </c>
      <c r="H81" s="80">
        <v>122</v>
      </c>
      <c r="I81" s="80">
        <v>87</v>
      </c>
      <c r="J81" s="80">
        <v>209</v>
      </c>
      <c r="K81" s="158">
        <v>0.21</v>
      </c>
      <c r="L81" s="158">
        <v>0.15</v>
      </c>
      <c r="M81" s="163">
        <v>0.18</v>
      </c>
      <c r="N81" s="96"/>
      <c r="O81" s="96"/>
      <c r="P81" s="96"/>
    </row>
    <row r="82" spans="1:16">
      <c r="A82" s="79" t="s">
        <v>235</v>
      </c>
      <c r="B82" s="80">
        <v>196177</v>
      </c>
      <c r="C82" s="80">
        <v>189014</v>
      </c>
      <c r="D82" s="80">
        <v>385191</v>
      </c>
      <c r="E82" s="80">
        <v>196089</v>
      </c>
      <c r="F82" s="80">
        <v>188864</v>
      </c>
      <c r="G82" s="80">
        <v>384953</v>
      </c>
      <c r="H82" s="80">
        <v>88</v>
      </c>
      <c r="I82" s="80">
        <v>150</v>
      </c>
      <c r="J82" s="80">
        <v>238</v>
      </c>
      <c r="K82" s="158">
        <v>0.04</v>
      </c>
      <c r="L82" s="158">
        <v>0.08</v>
      </c>
      <c r="M82" s="163">
        <v>0.06</v>
      </c>
      <c r="N82" s="96"/>
      <c r="O82" s="96"/>
      <c r="P82" s="96"/>
    </row>
    <row r="83" spans="1:16" ht="12" customHeight="1">
      <c r="A83" s="79"/>
      <c r="B83" s="80"/>
      <c r="C83" s="80"/>
      <c r="D83" s="80"/>
      <c r="E83" s="115"/>
      <c r="F83" s="115"/>
      <c r="G83" s="115"/>
      <c r="H83" s="115"/>
      <c r="I83" s="115"/>
      <c r="J83" s="115"/>
      <c r="K83" s="158"/>
      <c r="L83" s="158"/>
      <c r="M83" s="163"/>
      <c r="N83" s="97"/>
      <c r="O83" s="97"/>
      <c r="P83" s="97"/>
    </row>
    <row r="84" spans="1:16">
      <c r="A84" s="79" t="s">
        <v>236</v>
      </c>
      <c r="B84" s="80">
        <v>77807</v>
      </c>
      <c r="C84" s="80">
        <v>82703</v>
      </c>
      <c r="D84" s="80">
        <v>160510</v>
      </c>
      <c r="E84" s="80">
        <v>77810</v>
      </c>
      <c r="F84" s="80">
        <v>82748</v>
      </c>
      <c r="G84" s="80">
        <v>160558</v>
      </c>
      <c r="H84" s="80">
        <v>-3</v>
      </c>
      <c r="I84" s="80">
        <v>-45</v>
      </c>
      <c r="J84" s="80">
        <v>-48</v>
      </c>
      <c r="K84" s="158">
        <v>0</v>
      </c>
      <c r="L84" s="158">
        <v>-0.05</v>
      </c>
      <c r="M84" s="163">
        <v>-0.03</v>
      </c>
      <c r="N84" s="96"/>
      <c r="O84" s="96"/>
      <c r="P84" s="96"/>
    </row>
    <row r="85" spans="1:16">
      <c r="A85" s="79" t="s">
        <v>237</v>
      </c>
      <c r="B85" s="80">
        <v>67216</v>
      </c>
      <c r="C85" s="80">
        <v>67671</v>
      </c>
      <c r="D85" s="80">
        <v>134887</v>
      </c>
      <c r="E85" s="80">
        <v>67298</v>
      </c>
      <c r="F85" s="80">
        <v>67680</v>
      </c>
      <c r="G85" s="80">
        <v>134978</v>
      </c>
      <c r="H85" s="80">
        <v>-82</v>
      </c>
      <c r="I85" s="80">
        <v>-9</v>
      </c>
      <c r="J85" s="80">
        <v>-91</v>
      </c>
      <c r="K85" s="158">
        <v>-0.12</v>
      </c>
      <c r="L85" s="158">
        <v>-0.01</v>
      </c>
      <c r="M85" s="163">
        <v>-7.0000000000000007E-2</v>
      </c>
      <c r="N85" s="96"/>
      <c r="O85" s="96"/>
      <c r="P85" s="96"/>
    </row>
    <row r="86" spans="1:16">
      <c r="A86" s="79" t="s">
        <v>238</v>
      </c>
      <c r="B86" s="80">
        <v>17205</v>
      </c>
      <c r="C86" s="80">
        <v>17979</v>
      </c>
      <c r="D86" s="80">
        <v>35184</v>
      </c>
      <c r="E86" s="80">
        <v>17250</v>
      </c>
      <c r="F86" s="80">
        <v>17966</v>
      </c>
      <c r="G86" s="80">
        <v>35216</v>
      </c>
      <c r="H86" s="80">
        <v>-45</v>
      </c>
      <c r="I86" s="80">
        <v>13</v>
      </c>
      <c r="J86" s="80">
        <v>-32</v>
      </c>
      <c r="K86" s="158">
        <v>-0.26</v>
      </c>
      <c r="L86" s="158">
        <v>7.0000000000000007E-2</v>
      </c>
      <c r="M86" s="163">
        <v>-0.09</v>
      </c>
      <c r="N86" s="96"/>
      <c r="O86" s="96"/>
      <c r="P86" s="96"/>
    </row>
    <row r="87" spans="1:16">
      <c r="A87" s="79" t="s">
        <v>239</v>
      </c>
      <c r="B87" s="80">
        <v>11853</v>
      </c>
      <c r="C87" s="80">
        <v>12809</v>
      </c>
      <c r="D87" s="80">
        <v>24662</v>
      </c>
      <c r="E87" s="80">
        <v>11849</v>
      </c>
      <c r="F87" s="80">
        <v>12778</v>
      </c>
      <c r="G87" s="80">
        <v>24627</v>
      </c>
      <c r="H87" s="80">
        <v>4</v>
      </c>
      <c r="I87" s="80">
        <v>31</v>
      </c>
      <c r="J87" s="80">
        <v>35</v>
      </c>
      <c r="K87" s="158">
        <v>0.03</v>
      </c>
      <c r="L87" s="158">
        <v>0.24</v>
      </c>
      <c r="M87" s="163">
        <v>0.14000000000000001</v>
      </c>
      <c r="N87" s="96"/>
      <c r="O87" s="96"/>
      <c r="P87" s="96"/>
    </row>
    <row r="88" spans="1:16">
      <c r="A88" s="79" t="s">
        <v>240</v>
      </c>
      <c r="B88" s="80">
        <v>3857</v>
      </c>
      <c r="C88" s="80">
        <v>3810</v>
      </c>
      <c r="D88" s="80">
        <v>7667</v>
      </c>
      <c r="E88" s="80">
        <v>3863</v>
      </c>
      <c r="F88" s="80">
        <v>3811</v>
      </c>
      <c r="G88" s="80">
        <v>7674</v>
      </c>
      <c r="H88" s="80">
        <v>-6</v>
      </c>
      <c r="I88" s="80">
        <v>-1</v>
      </c>
      <c r="J88" s="80">
        <v>-7</v>
      </c>
      <c r="K88" s="158">
        <v>-0.16</v>
      </c>
      <c r="L88" s="158">
        <v>-0.03</v>
      </c>
      <c r="M88" s="163">
        <v>-0.09</v>
      </c>
      <c r="N88" s="96"/>
      <c r="O88" s="96"/>
      <c r="P88" s="96"/>
    </row>
    <row r="89" spans="1:16">
      <c r="A89" s="79" t="s">
        <v>241</v>
      </c>
      <c r="B89" s="80">
        <v>7311</v>
      </c>
      <c r="C89" s="80">
        <v>7479</v>
      </c>
      <c r="D89" s="80">
        <v>14790</v>
      </c>
      <c r="E89" s="80">
        <v>7283</v>
      </c>
      <c r="F89" s="80">
        <v>7458</v>
      </c>
      <c r="G89" s="80">
        <v>14741</v>
      </c>
      <c r="H89" s="80">
        <v>28</v>
      </c>
      <c r="I89" s="80">
        <v>21</v>
      </c>
      <c r="J89" s="80">
        <v>49</v>
      </c>
      <c r="K89" s="158">
        <v>0.38</v>
      </c>
      <c r="L89" s="158">
        <v>0.28000000000000003</v>
      </c>
      <c r="M89" s="163">
        <v>0.33</v>
      </c>
      <c r="N89" s="96"/>
      <c r="O89" s="96"/>
      <c r="P89" s="96"/>
    </row>
    <row r="90" spans="1:16">
      <c r="A90" s="79" t="s">
        <v>242</v>
      </c>
      <c r="B90" s="80">
        <v>4560</v>
      </c>
      <c r="C90" s="80">
        <v>4695</v>
      </c>
      <c r="D90" s="80">
        <v>9255</v>
      </c>
      <c r="E90" s="80">
        <v>4579</v>
      </c>
      <c r="F90" s="80">
        <v>4722</v>
      </c>
      <c r="G90" s="80">
        <v>9301</v>
      </c>
      <c r="H90" s="80">
        <v>-19</v>
      </c>
      <c r="I90" s="80">
        <v>-27</v>
      </c>
      <c r="J90" s="80">
        <v>-46</v>
      </c>
      <c r="K90" s="158">
        <v>-0.41</v>
      </c>
      <c r="L90" s="158">
        <v>-0.56999999999999995</v>
      </c>
      <c r="M90" s="163">
        <v>-0.49</v>
      </c>
      <c r="N90" s="96"/>
      <c r="O90" s="96"/>
      <c r="P90" s="96"/>
    </row>
    <row r="91" spans="1:16">
      <c r="A91" s="79" t="s">
        <v>243</v>
      </c>
      <c r="B91" s="80">
        <v>4165</v>
      </c>
      <c r="C91" s="80">
        <v>4340</v>
      </c>
      <c r="D91" s="80">
        <v>8505</v>
      </c>
      <c r="E91" s="80">
        <v>4163</v>
      </c>
      <c r="F91" s="80">
        <v>4341</v>
      </c>
      <c r="G91" s="80">
        <v>8504</v>
      </c>
      <c r="H91" s="80">
        <v>2</v>
      </c>
      <c r="I91" s="80">
        <v>-1</v>
      </c>
      <c r="J91" s="80">
        <v>1</v>
      </c>
      <c r="K91" s="158">
        <v>0.05</v>
      </c>
      <c r="L91" s="158">
        <v>-0.02</v>
      </c>
      <c r="M91" s="163">
        <v>0.01</v>
      </c>
      <c r="N91" s="96"/>
      <c r="O91" s="96"/>
      <c r="P91" s="96"/>
    </row>
    <row r="92" spans="1:16">
      <c r="A92" s="79" t="s">
        <v>244</v>
      </c>
      <c r="B92" s="80">
        <v>7415</v>
      </c>
      <c r="C92" s="80">
        <v>7812</v>
      </c>
      <c r="D92" s="80">
        <v>15227</v>
      </c>
      <c r="E92" s="80">
        <v>7385</v>
      </c>
      <c r="F92" s="80">
        <v>7798</v>
      </c>
      <c r="G92" s="80">
        <v>15183</v>
      </c>
      <c r="H92" s="80">
        <v>30</v>
      </c>
      <c r="I92" s="80">
        <v>14</v>
      </c>
      <c r="J92" s="80">
        <v>44</v>
      </c>
      <c r="K92" s="158">
        <v>0.41</v>
      </c>
      <c r="L92" s="158">
        <v>0.18</v>
      </c>
      <c r="M92" s="163">
        <v>0.28999999999999998</v>
      </c>
      <c r="N92" s="96"/>
      <c r="O92" s="96"/>
      <c r="P92" s="96"/>
    </row>
    <row r="93" spans="1:16">
      <c r="A93" s="79" t="s">
        <v>154</v>
      </c>
      <c r="B93" s="80">
        <v>27308</v>
      </c>
      <c r="C93" s="80">
        <v>28136</v>
      </c>
      <c r="D93" s="80">
        <v>55444</v>
      </c>
      <c r="E93" s="80">
        <v>27273</v>
      </c>
      <c r="F93" s="80">
        <v>28130</v>
      </c>
      <c r="G93" s="80">
        <v>55403</v>
      </c>
      <c r="H93" s="80">
        <v>35</v>
      </c>
      <c r="I93" s="80">
        <v>6</v>
      </c>
      <c r="J93" s="80">
        <v>41</v>
      </c>
      <c r="K93" s="158">
        <v>0.13</v>
      </c>
      <c r="L93" s="158">
        <v>0.02</v>
      </c>
      <c r="M93" s="163">
        <v>7.0000000000000007E-2</v>
      </c>
      <c r="N93" s="96"/>
      <c r="O93" s="96"/>
      <c r="P93" s="96"/>
    </row>
    <row r="94" spans="1:16">
      <c r="A94" s="79" t="s">
        <v>245</v>
      </c>
      <c r="B94" s="80">
        <v>4470</v>
      </c>
      <c r="C94" s="80">
        <v>4847</v>
      </c>
      <c r="D94" s="80">
        <v>9317</v>
      </c>
      <c r="E94" s="80">
        <v>4490</v>
      </c>
      <c r="F94" s="80">
        <v>4898</v>
      </c>
      <c r="G94" s="80">
        <v>9388</v>
      </c>
      <c r="H94" s="80">
        <v>-20</v>
      </c>
      <c r="I94" s="80">
        <v>-51</v>
      </c>
      <c r="J94" s="80">
        <v>-71</v>
      </c>
      <c r="K94" s="158">
        <v>-0.45</v>
      </c>
      <c r="L94" s="158">
        <v>-1.04</v>
      </c>
      <c r="M94" s="163">
        <v>-0.76</v>
      </c>
      <c r="N94" s="96"/>
      <c r="O94" s="96"/>
      <c r="P94" s="96"/>
    </row>
    <row r="95" spans="1:16">
      <c r="A95" s="79" t="s">
        <v>246</v>
      </c>
      <c r="B95" s="80">
        <v>2892</v>
      </c>
      <c r="C95" s="80">
        <v>3325</v>
      </c>
      <c r="D95" s="80">
        <v>6217</v>
      </c>
      <c r="E95" s="80">
        <v>2900</v>
      </c>
      <c r="F95" s="80">
        <v>3343</v>
      </c>
      <c r="G95" s="80">
        <v>6243</v>
      </c>
      <c r="H95" s="80">
        <v>-8</v>
      </c>
      <c r="I95" s="80">
        <v>-18</v>
      </c>
      <c r="J95" s="80">
        <v>-26</v>
      </c>
      <c r="K95" s="158">
        <v>-0.28000000000000003</v>
      </c>
      <c r="L95" s="158">
        <v>-0.54</v>
      </c>
      <c r="M95" s="163">
        <v>-0.42</v>
      </c>
      <c r="N95" s="96"/>
      <c r="O95" s="96"/>
      <c r="P95" s="96"/>
    </row>
    <row r="96" spans="1:16">
      <c r="A96" s="79" t="s">
        <v>247</v>
      </c>
      <c r="B96" s="80">
        <v>9886</v>
      </c>
      <c r="C96" s="80">
        <v>11329</v>
      </c>
      <c r="D96" s="80">
        <v>21215</v>
      </c>
      <c r="E96" s="80">
        <v>9920</v>
      </c>
      <c r="F96" s="80">
        <v>11364</v>
      </c>
      <c r="G96" s="80">
        <v>21284</v>
      </c>
      <c r="H96" s="80">
        <v>-34</v>
      </c>
      <c r="I96" s="80">
        <v>-35</v>
      </c>
      <c r="J96" s="80">
        <v>-69</v>
      </c>
      <c r="K96" s="158">
        <v>-0.34</v>
      </c>
      <c r="L96" s="158">
        <v>-0.31</v>
      </c>
      <c r="M96" s="163">
        <v>-0.32</v>
      </c>
      <c r="N96" s="96"/>
      <c r="O96" s="96"/>
      <c r="P96" s="96"/>
    </row>
    <row r="97" spans="1:16">
      <c r="A97" s="79" t="s">
        <v>158</v>
      </c>
      <c r="B97" s="80">
        <v>17248</v>
      </c>
      <c r="C97" s="80">
        <v>19501</v>
      </c>
      <c r="D97" s="80">
        <v>36749</v>
      </c>
      <c r="E97" s="80">
        <v>17310</v>
      </c>
      <c r="F97" s="80">
        <v>19605</v>
      </c>
      <c r="G97" s="80">
        <v>36915</v>
      </c>
      <c r="H97" s="80">
        <v>-62</v>
      </c>
      <c r="I97" s="80">
        <v>-104</v>
      </c>
      <c r="J97" s="80">
        <v>-166</v>
      </c>
      <c r="K97" s="158">
        <v>-0.36</v>
      </c>
      <c r="L97" s="158">
        <v>-0.53</v>
      </c>
      <c r="M97" s="163">
        <v>-0.45</v>
      </c>
      <c r="N97" s="96"/>
      <c r="O97" s="96"/>
      <c r="P97" s="96"/>
    </row>
    <row r="98" spans="1:16">
      <c r="A98" s="79" t="s">
        <v>169</v>
      </c>
      <c r="B98" s="80">
        <v>162228</v>
      </c>
      <c r="C98" s="80">
        <v>168353</v>
      </c>
      <c r="D98" s="80">
        <v>330581</v>
      </c>
      <c r="E98" s="80">
        <v>162358</v>
      </c>
      <c r="F98" s="80">
        <v>168394</v>
      </c>
      <c r="G98" s="80">
        <v>330752</v>
      </c>
      <c r="H98" s="80">
        <v>-130</v>
      </c>
      <c r="I98" s="80">
        <v>-41</v>
      </c>
      <c r="J98" s="80">
        <v>-171</v>
      </c>
      <c r="K98" s="158">
        <v>-0.08</v>
      </c>
      <c r="L98" s="158">
        <v>-0.02</v>
      </c>
      <c r="M98" s="163">
        <v>-0.05</v>
      </c>
      <c r="N98" s="96"/>
      <c r="O98" s="96"/>
      <c r="P98" s="96"/>
    </row>
    <row r="99" spans="1:16">
      <c r="A99" s="79" t="s">
        <v>248</v>
      </c>
      <c r="B99" s="80">
        <v>56409</v>
      </c>
      <c r="C99" s="80">
        <v>60446</v>
      </c>
      <c r="D99" s="80">
        <v>116855</v>
      </c>
      <c r="E99" s="80">
        <v>56432</v>
      </c>
      <c r="F99" s="80">
        <v>60513</v>
      </c>
      <c r="G99" s="80">
        <v>116945</v>
      </c>
      <c r="H99" s="80">
        <v>-23</v>
      </c>
      <c r="I99" s="80">
        <v>-67</v>
      </c>
      <c r="J99" s="80">
        <v>-90</v>
      </c>
      <c r="K99" s="158">
        <v>-0.04</v>
      </c>
      <c r="L99" s="158">
        <v>-0.11</v>
      </c>
      <c r="M99" s="163">
        <v>-0.08</v>
      </c>
      <c r="N99" s="96"/>
      <c r="O99" s="96"/>
      <c r="P99" s="96"/>
    </row>
    <row r="100" spans="1:16">
      <c r="A100" s="79" t="s">
        <v>249</v>
      </c>
      <c r="B100" s="80">
        <v>218637</v>
      </c>
      <c r="C100" s="80">
        <v>228799</v>
      </c>
      <c r="D100" s="80">
        <v>447436</v>
      </c>
      <c r="E100" s="80">
        <v>218790</v>
      </c>
      <c r="F100" s="80">
        <v>228907</v>
      </c>
      <c r="G100" s="80">
        <v>447697</v>
      </c>
      <c r="H100" s="80">
        <v>-153</v>
      </c>
      <c r="I100" s="80">
        <v>-108</v>
      </c>
      <c r="J100" s="80">
        <v>-261</v>
      </c>
      <c r="K100" s="158">
        <v>-7.0000000000000007E-2</v>
      </c>
      <c r="L100" s="158">
        <v>-0.05</v>
      </c>
      <c r="M100" s="163">
        <v>-0.06</v>
      </c>
      <c r="N100" s="96"/>
      <c r="O100" s="96"/>
      <c r="P100" s="96"/>
    </row>
    <row r="101" spans="1:16" ht="13.5" customHeight="1">
      <c r="A101" s="79"/>
      <c r="B101" s="80"/>
      <c r="C101" s="80"/>
      <c r="D101" s="80"/>
      <c r="E101" s="80"/>
      <c r="F101" s="80"/>
      <c r="G101" s="80"/>
      <c r="H101" s="80"/>
      <c r="I101" s="80"/>
      <c r="J101" s="80"/>
      <c r="K101" s="158"/>
      <c r="L101" s="158"/>
      <c r="M101" s="163"/>
      <c r="N101" s="96"/>
      <c r="O101" s="96"/>
      <c r="P101" s="96"/>
    </row>
    <row r="102" spans="1:16">
      <c r="A102" s="79" t="s">
        <v>250</v>
      </c>
      <c r="B102" s="80">
        <v>108769</v>
      </c>
      <c r="C102" s="80">
        <v>108019</v>
      </c>
      <c r="D102" s="80">
        <v>216788</v>
      </c>
      <c r="E102" s="80">
        <v>108830</v>
      </c>
      <c r="F102" s="80">
        <v>107842</v>
      </c>
      <c r="G102" s="80">
        <v>216672</v>
      </c>
      <c r="H102" s="80">
        <v>-61</v>
      </c>
      <c r="I102" s="80">
        <v>177</v>
      </c>
      <c r="J102" s="80">
        <v>116</v>
      </c>
      <c r="K102" s="158">
        <v>-0.06</v>
      </c>
      <c r="L102" s="158">
        <v>0.16</v>
      </c>
      <c r="M102" s="163">
        <v>0.05</v>
      </c>
      <c r="N102" s="96"/>
      <c r="O102" s="96"/>
      <c r="P102" s="96"/>
    </row>
    <row r="103" spans="1:16">
      <c r="A103" s="79" t="s">
        <v>251</v>
      </c>
      <c r="B103" s="80">
        <v>95239</v>
      </c>
      <c r="C103" s="80">
        <v>96396</v>
      </c>
      <c r="D103" s="80">
        <v>191635</v>
      </c>
      <c r="E103" s="80">
        <v>95383</v>
      </c>
      <c r="F103" s="80">
        <v>96379</v>
      </c>
      <c r="G103" s="80">
        <v>191762</v>
      </c>
      <c r="H103" s="80">
        <v>-144</v>
      </c>
      <c r="I103" s="80">
        <v>17</v>
      </c>
      <c r="J103" s="80">
        <v>-127</v>
      </c>
      <c r="K103" s="158">
        <v>-0.15</v>
      </c>
      <c r="L103" s="158">
        <v>0.02</v>
      </c>
      <c r="M103" s="163">
        <v>-7.0000000000000007E-2</v>
      </c>
      <c r="N103" s="96"/>
      <c r="O103" s="96"/>
      <c r="P103" s="96"/>
    </row>
    <row r="104" spans="1:16" ht="13.5" customHeight="1">
      <c r="A104" s="79" t="s">
        <v>252</v>
      </c>
      <c r="B104" s="80">
        <v>204008</v>
      </c>
      <c r="C104" s="80">
        <v>204415</v>
      </c>
      <c r="D104" s="80">
        <v>408423</v>
      </c>
      <c r="E104" s="80">
        <v>204213</v>
      </c>
      <c r="F104" s="80">
        <v>204221</v>
      </c>
      <c r="G104" s="80">
        <v>408434</v>
      </c>
      <c r="H104" s="80">
        <v>-205</v>
      </c>
      <c r="I104" s="80">
        <v>194</v>
      </c>
      <c r="J104" s="80">
        <v>-11</v>
      </c>
      <c r="K104" s="158">
        <v>-0.1</v>
      </c>
      <c r="L104" s="158">
        <v>0.09</v>
      </c>
      <c r="M104" s="163">
        <v>0</v>
      </c>
      <c r="N104" s="96"/>
      <c r="O104" s="96"/>
      <c r="P104" s="96"/>
    </row>
    <row r="105" spans="1:16" ht="13.5" customHeight="1">
      <c r="A105" s="79"/>
      <c r="B105" s="80"/>
      <c r="C105" s="80"/>
      <c r="D105" s="80"/>
      <c r="E105" s="80"/>
      <c r="F105" s="80"/>
      <c r="G105" s="80"/>
      <c r="H105" s="80"/>
      <c r="I105" s="80"/>
      <c r="J105" s="80"/>
      <c r="K105" s="158"/>
      <c r="L105" s="158"/>
      <c r="M105" s="163"/>
      <c r="N105" s="96"/>
      <c r="O105" s="96"/>
      <c r="P105" s="96"/>
    </row>
    <row r="106" spans="1:16">
      <c r="A106" s="79" t="s">
        <v>253</v>
      </c>
      <c r="B106" s="80">
        <v>85706</v>
      </c>
      <c r="C106" s="80">
        <v>88712</v>
      </c>
      <c r="D106" s="80">
        <v>174418</v>
      </c>
      <c r="E106" s="80">
        <v>85544</v>
      </c>
      <c r="F106" s="80">
        <v>88631</v>
      </c>
      <c r="G106" s="80">
        <v>174175</v>
      </c>
      <c r="H106" s="80">
        <v>162</v>
      </c>
      <c r="I106" s="80">
        <v>81</v>
      </c>
      <c r="J106" s="80">
        <v>243</v>
      </c>
      <c r="K106" s="158">
        <v>0.19</v>
      </c>
      <c r="L106" s="158">
        <v>0.09</v>
      </c>
      <c r="M106" s="163">
        <v>0.14000000000000001</v>
      </c>
      <c r="N106" s="96"/>
      <c r="O106" s="96"/>
      <c r="P106" s="96"/>
    </row>
    <row r="107" spans="1:16">
      <c r="A107" s="79" t="s">
        <v>254</v>
      </c>
      <c r="B107" s="80">
        <v>93846</v>
      </c>
      <c r="C107" s="80">
        <v>99462</v>
      </c>
      <c r="D107" s="80">
        <v>193308</v>
      </c>
      <c r="E107" s="80">
        <v>93886</v>
      </c>
      <c r="F107" s="80">
        <v>99469</v>
      </c>
      <c r="G107" s="80">
        <v>193355</v>
      </c>
      <c r="H107" s="80">
        <v>-40</v>
      </c>
      <c r="I107" s="80">
        <v>-7</v>
      </c>
      <c r="J107" s="80">
        <v>-47</v>
      </c>
      <c r="K107" s="158">
        <v>-0.04</v>
      </c>
      <c r="L107" s="158">
        <v>-0.01</v>
      </c>
      <c r="M107" s="163">
        <v>-0.02</v>
      </c>
      <c r="N107" s="96"/>
      <c r="O107" s="96"/>
      <c r="P107" s="96"/>
    </row>
    <row r="108" spans="1:16">
      <c r="A108" s="79" t="s">
        <v>255</v>
      </c>
      <c r="B108" s="80">
        <v>179552</v>
      </c>
      <c r="C108" s="80">
        <v>188174</v>
      </c>
      <c r="D108" s="80">
        <v>367726</v>
      </c>
      <c r="E108" s="80">
        <v>179430</v>
      </c>
      <c r="F108" s="80">
        <v>188100</v>
      </c>
      <c r="G108" s="80">
        <v>367530</v>
      </c>
      <c r="H108" s="80">
        <v>122</v>
      </c>
      <c r="I108" s="80">
        <v>74</v>
      </c>
      <c r="J108" s="80">
        <v>196</v>
      </c>
      <c r="K108" s="158">
        <v>7.0000000000000007E-2</v>
      </c>
      <c r="L108" s="158">
        <v>0.04</v>
      </c>
      <c r="M108" s="163">
        <v>0.05</v>
      </c>
      <c r="N108" s="96"/>
      <c r="O108" s="96"/>
      <c r="P108" s="96"/>
    </row>
    <row r="109" spans="1:16" ht="13.5" customHeight="1">
      <c r="A109" s="79"/>
      <c r="B109" s="80"/>
      <c r="C109" s="80"/>
      <c r="D109" s="80"/>
      <c r="E109" s="80"/>
      <c r="F109" s="80"/>
      <c r="G109" s="80"/>
      <c r="H109" s="80"/>
      <c r="I109" s="80"/>
      <c r="J109" s="80"/>
      <c r="K109" s="158"/>
      <c r="L109" s="158"/>
      <c r="M109" s="163"/>
      <c r="N109" s="96"/>
      <c r="O109" s="96"/>
      <c r="P109" s="96"/>
    </row>
    <row r="110" spans="1:16">
      <c r="A110" s="79" t="s">
        <v>256</v>
      </c>
      <c r="B110" s="80">
        <v>116044</v>
      </c>
      <c r="C110" s="80">
        <v>118963</v>
      </c>
      <c r="D110" s="80">
        <v>235007</v>
      </c>
      <c r="E110" s="80">
        <v>116070</v>
      </c>
      <c r="F110" s="80">
        <v>119063</v>
      </c>
      <c r="G110" s="80">
        <v>235133</v>
      </c>
      <c r="H110" s="80">
        <v>-26</v>
      </c>
      <c r="I110" s="80">
        <v>-100</v>
      </c>
      <c r="J110" s="80">
        <v>-126</v>
      </c>
      <c r="K110" s="158">
        <v>-0.02</v>
      </c>
      <c r="L110" s="158">
        <v>-0.08</v>
      </c>
      <c r="M110" s="163">
        <v>-0.05</v>
      </c>
      <c r="N110" s="96"/>
      <c r="O110" s="96"/>
      <c r="P110" s="96"/>
    </row>
    <row r="111" spans="1:16">
      <c r="A111" s="79" t="s">
        <v>257</v>
      </c>
      <c r="B111" s="80">
        <v>55221</v>
      </c>
      <c r="C111" s="80">
        <v>55290</v>
      </c>
      <c r="D111" s="80">
        <v>110511</v>
      </c>
      <c r="E111" s="80">
        <v>55266</v>
      </c>
      <c r="F111" s="80">
        <v>55263</v>
      </c>
      <c r="G111" s="80">
        <v>110529</v>
      </c>
      <c r="H111" s="80">
        <v>-45</v>
      </c>
      <c r="I111" s="80">
        <v>27</v>
      </c>
      <c r="J111" s="80">
        <v>-18</v>
      </c>
      <c r="K111" s="158">
        <v>-0.08</v>
      </c>
      <c r="L111" s="158">
        <v>0.05</v>
      </c>
      <c r="M111" s="163">
        <v>-0.02</v>
      </c>
      <c r="N111" s="96"/>
      <c r="O111" s="96"/>
      <c r="P111" s="96"/>
    </row>
    <row r="112" spans="1:16">
      <c r="A112" s="79" t="s">
        <v>258</v>
      </c>
      <c r="B112" s="80">
        <v>171265</v>
      </c>
      <c r="C112" s="80">
        <v>174253</v>
      </c>
      <c r="D112" s="80">
        <v>345518</v>
      </c>
      <c r="E112" s="80">
        <v>171336</v>
      </c>
      <c r="F112" s="80">
        <v>174326</v>
      </c>
      <c r="G112" s="80">
        <v>345662</v>
      </c>
      <c r="H112" s="80">
        <v>-71</v>
      </c>
      <c r="I112" s="80">
        <v>-73</v>
      </c>
      <c r="J112" s="80">
        <v>-144</v>
      </c>
      <c r="K112" s="158">
        <v>-0.04</v>
      </c>
      <c r="L112" s="158">
        <v>-0.04</v>
      </c>
      <c r="M112" s="163">
        <v>-0.04</v>
      </c>
      <c r="N112" s="96"/>
      <c r="O112" s="96"/>
      <c r="P112" s="96"/>
    </row>
    <row r="113" spans="1:16" ht="13.5" customHeight="1">
      <c r="A113" s="79"/>
      <c r="B113" s="80"/>
      <c r="C113" s="80"/>
      <c r="D113" s="80"/>
      <c r="E113" s="80"/>
      <c r="F113" s="80"/>
      <c r="G113" s="80"/>
      <c r="H113" s="80"/>
      <c r="I113" s="80"/>
      <c r="J113" s="80"/>
      <c r="K113" s="158"/>
      <c r="L113" s="158"/>
      <c r="M113" s="163"/>
      <c r="N113" s="97"/>
      <c r="O113" s="97"/>
      <c r="P113" s="97"/>
    </row>
    <row r="114" spans="1:16">
      <c r="A114" s="79" t="s">
        <v>259</v>
      </c>
      <c r="B114" s="80">
        <v>1542834</v>
      </c>
      <c r="C114" s="80">
        <v>1588525</v>
      </c>
      <c r="D114" s="80">
        <v>3131359</v>
      </c>
      <c r="E114" s="80">
        <v>1544484</v>
      </c>
      <c r="F114" s="80">
        <v>1589662</v>
      </c>
      <c r="G114" s="80">
        <v>3134146</v>
      </c>
      <c r="H114" s="80">
        <v>-1650</v>
      </c>
      <c r="I114" s="80">
        <v>-1137</v>
      </c>
      <c r="J114" s="80">
        <v>-2787</v>
      </c>
      <c r="K114" s="158">
        <v>-0.11</v>
      </c>
      <c r="L114" s="158">
        <v>-7.0000000000000007E-2</v>
      </c>
      <c r="M114" s="163">
        <v>-0.09</v>
      </c>
      <c r="N114" s="96"/>
      <c r="O114" s="96"/>
      <c r="P114" s="96"/>
    </row>
    <row r="115" spans="1:16">
      <c r="A115" s="79" t="s">
        <v>260</v>
      </c>
      <c r="B115" s="80">
        <v>636947</v>
      </c>
      <c r="C115" s="80">
        <v>625911</v>
      </c>
      <c r="D115" s="80">
        <v>1262858</v>
      </c>
      <c r="E115" s="80">
        <v>637276</v>
      </c>
      <c r="F115" s="80">
        <v>625799</v>
      </c>
      <c r="G115" s="80">
        <v>1263075</v>
      </c>
      <c r="H115" s="80">
        <v>-329</v>
      </c>
      <c r="I115" s="80">
        <v>112</v>
      </c>
      <c r="J115" s="80">
        <v>-217</v>
      </c>
      <c r="K115" s="158">
        <v>-0.05</v>
      </c>
      <c r="L115" s="158">
        <v>0.02</v>
      </c>
      <c r="M115" s="163">
        <v>-0.02</v>
      </c>
      <c r="N115" s="96"/>
      <c r="O115" s="96"/>
      <c r="P115" s="96"/>
    </row>
    <row r="116" spans="1:16" s="119" customFormat="1">
      <c r="A116" s="118" t="s">
        <v>261</v>
      </c>
      <c r="B116" s="84">
        <v>302214</v>
      </c>
      <c r="C116" s="84">
        <v>302537</v>
      </c>
      <c r="D116" s="84">
        <v>604751</v>
      </c>
      <c r="E116" s="84">
        <v>302294</v>
      </c>
      <c r="F116" s="84">
        <v>302584</v>
      </c>
      <c r="G116" s="84">
        <v>604878</v>
      </c>
      <c r="H116" s="84">
        <v>-80</v>
      </c>
      <c r="I116" s="84">
        <v>-47</v>
      </c>
      <c r="J116" s="84">
        <v>-127</v>
      </c>
      <c r="K116" s="158">
        <v>-0.03</v>
      </c>
      <c r="L116" s="158">
        <v>-0.02</v>
      </c>
      <c r="M116" s="163">
        <v>-0.02</v>
      </c>
      <c r="N116" s="96"/>
      <c r="O116" s="96"/>
      <c r="P116" s="96"/>
    </row>
    <row r="117" spans="1:16">
      <c r="A117" s="79" t="s">
        <v>262</v>
      </c>
      <c r="B117" s="80">
        <v>2481995</v>
      </c>
      <c r="C117" s="80">
        <v>2516973</v>
      </c>
      <c r="D117" s="80">
        <v>4998968</v>
      </c>
      <c r="E117" s="80">
        <v>2484054</v>
      </c>
      <c r="F117" s="80">
        <v>2518045</v>
      </c>
      <c r="G117" s="80">
        <v>5002099</v>
      </c>
      <c r="H117" s="80">
        <v>-2059</v>
      </c>
      <c r="I117" s="80">
        <v>-1072</v>
      </c>
      <c r="J117" s="80">
        <v>-3131</v>
      </c>
      <c r="K117" s="158">
        <v>-0.08</v>
      </c>
      <c r="L117" s="158">
        <v>-0.04</v>
      </c>
      <c r="M117" s="163">
        <v>-0.06</v>
      </c>
      <c r="N117" s="96"/>
      <c r="O117" s="96"/>
      <c r="P117" s="96"/>
    </row>
    <row r="118" spans="1:16">
      <c r="A118" s="79" t="s">
        <v>263</v>
      </c>
      <c r="B118" s="80">
        <v>1213783</v>
      </c>
      <c r="C118" s="80">
        <v>1245894</v>
      </c>
      <c r="D118" s="80">
        <v>2459677</v>
      </c>
      <c r="E118" s="80">
        <v>1214233</v>
      </c>
      <c r="F118" s="80">
        <v>1245920</v>
      </c>
      <c r="G118" s="80">
        <v>2460153</v>
      </c>
      <c r="H118" s="80">
        <v>-450</v>
      </c>
      <c r="I118" s="80">
        <v>-26</v>
      </c>
      <c r="J118" s="80">
        <v>-476</v>
      </c>
      <c r="K118" s="158">
        <v>-0.04</v>
      </c>
      <c r="L118" s="158">
        <v>0</v>
      </c>
      <c r="M118" s="163">
        <v>-0.02</v>
      </c>
      <c r="N118" s="96"/>
      <c r="O118" s="96"/>
      <c r="P118" s="96"/>
    </row>
    <row r="119" spans="1:16">
      <c r="A119" s="79" t="s">
        <v>264</v>
      </c>
      <c r="B119" s="80">
        <v>3695778</v>
      </c>
      <c r="C119" s="80">
        <v>3762867</v>
      </c>
      <c r="D119" s="80">
        <v>7458645</v>
      </c>
      <c r="E119" s="80">
        <v>3698287</v>
      </c>
      <c r="F119" s="80">
        <v>3763965</v>
      </c>
      <c r="G119" s="80">
        <v>7462252</v>
      </c>
      <c r="H119" s="80">
        <v>-2509</v>
      </c>
      <c r="I119" s="80">
        <v>-1098</v>
      </c>
      <c r="J119" s="80">
        <v>-3607</v>
      </c>
      <c r="K119" s="158">
        <v>-7.0000000000000007E-2</v>
      </c>
      <c r="L119" s="158">
        <v>-0.03</v>
      </c>
      <c r="M119" s="163">
        <v>-0.05</v>
      </c>
      <c r="N119" s="96"/>
      <c r="O119" s="96"/>
      <c r="P119" s="96"/>
    </row>
    <row r="120" spans="1:16">
      <c r="A120" s="79" t="s">
        <v>265</v>
      </c>
      <c r="B120" s="80">
        <v>121055</v>
      </c>
      <c r="C120" s="80">
        <v>125949</v>
      </c>
      <c r="D120" s="80">
        <v>247004</v>
      </c>
      <c r="E120" s="80">
        <v>121116</v>
      </c>
      <c r="F120" s="80">
        <v>126073</v>
      </c>
      <c r="G120" s="80">
        <v>247189</v>
      </c>
      <c r="H120" s="80">
        <v>-61</v>
      </c>
      <c r="I120" s="80">
        <v>-124</v>
      </c>
      <c r="J120" s="80">
        <v>-185</v>
      </c>
      <c r="K120" s="158">
        <v>-0.05</v>
      </c>
      <c r="L120" s="158">
        <v>-0.1</v>
      </c>
      <c r="M120" s="163">
        <v>-7.0000000000000007E-2</v>
      </c>
      <c r="N120" s="96"/>
      <c r="O120" s="96"/>
      <c r="P120" s="96"/>
    </row>
    <row r="121" spans="1:16" ht="13.8" thickBot="1">
      <c r="A121" s="79" t="s">
        <v>266</v>
      </c>
      <c r="B121" s="91">
        <v>3816833</v>
      </c>
      <c r="C121" s="91">
        <v>3888816</v>
      </c>
      <c r="D121" s="91">
        <v>7705649</v>
      </c>
      <c r="E121" s="91">
        <v>3819403</v>
      </c>
      <c r="F121" s="91">
        <v>3890038</v>
      </c>
      <c r="G121" s="91">
        <v>7709441</v>
      </c>
      <c r="H121" s="80">
        <v>-2570</v>
      </c>
      <c r="I121" s="80">
        <v>-1222</v>
      </c>
      <c r="J121" s="80">
        <v>-3792</v>
      </c>
      <c r="K121" s="160">
        <v>-7.0000000000000007E-2</v>
      </c>
      <c r="L121" s="160">
        <v>-0.03</v>
      </c>
      <c r="M121" s="165">
        <v>-0.05</v>
      </c>
      <c r="N121" s="96"/>
      <c r="O121" s="96"/>
      <c r="P121" s="96"/>
    </row>
    <row r="122" spans="1:16" ht="16.5" customHeight="1">
      <c r="A122" s="209"/>
      <c r="B122" s="217"/>
      <c r="C122" s="217"/>
      <c r="D122" s="217"/>
      <c r="E122" s="210"/>
      <c r="F122" s="210"/>
      <c r="G122" s="210"/>
      <c r="H122" s="210"/>
      <c r="I122" s="210"/>
      <c r="J122" s="210"/>
      <c r="K122" s="218"/>
      <c r="L122" s="95"/>
      <c r="M122" s="162"/>
      <c r="N122" s="97"/>
      <c r="O122" s="97"/>
      <c r="P122" s="97"/>
    </row>
    <row r="123" spans="1:16">
      <c r="A123" s="97"/>
      <c r="B123" s="97"/>
      <c r="C123" s="97"/>
      <c r="D123" s="97"/>
      <c r="E123" s="97"/>
      <c r="F123" s="95"/>
      <c r="G123" s="97"/>
      <c r="H123" s="97"/>
      <c r="I123" s="95"/>
      <c r="J123" s="97"/>
      <c r="K123" s="97"/>
      <c r="L123" s="97"/>
      <c r="M123" s="97"/>
      <c r="N123" s="97"/>
      <c r="O123" s="97"/>
      <c r="P123" s="97"/>
    </row>
    <row r="124" spans="1:16">
      <c r="A124" s="97"/>
      <c r="B124" s="97"/>
      <c r="C124" s="97"/>
      <c r="D124" s="97"/>
      <c r="E124" s="97"/>
      <c r="F124" s="95"/>
      <c r="G124" s="95"/>
      <c r="H124" s="97"/>
      <c r="I124" s="95"/>
      <c r="J124" s="95"/>
      <c r="K124" s="97"/>
      <c r="L124" s="97"/>
      <c r="M124" s="97"/>
      <c r="N124" s="97"/>
      <c r="O124" s="97"/>
      <c r="P124" s="97"/>
    </row>
    <row r="125" spans="1:16">
      <c r="A125" s="97"/>
      <c r="B125" s="97"/>
      <c r="C125" s="97"/>
      <c r="D125" s="97"/>
      <c r="E125" s="97"/>
      <c r="F125" s="95"/>
      <c r="G125" s="95"/>
      <c r="H125" s="97"/>
      <c r="I125" s="95"/>
      <c r="J125" s="95"/>
      <c r="K125" s="97"/>
      <c r="L125" s="97"/>
      <c r="M125" s="97"/>
      <c r="N125" s="97"/>
      <c r="O125" s="97"/>
      <c r="P125" s="97"/>
    </row>
    <row r="126" spans="1:16">
      <c r="A126" s="97"/>
      <c r="B126" s="97"/>
      <c r="C126" s="97"/>
      <c r="D126" s="97"/>
      <c r="E126" s="97"/>
      <c r="F126" s="95"/>
      <c r="G126" s="97"/>
      <c r="H126" s="97"/>
      <c r="I126" s="95"/>
      <c r="J126" s="97"/>
      <c r="K126" s="97"/>
      <c r="L126" s="97"/>
      <c r="M126" s="97"/>
      <c r="N126" s="97"/>
      <c r="O126" s="97"/>
      <c r="P126" s="97"/>
    </row>
    <row r="127" spans="1:16">
      <c r="A127" s="97"/>
      <c r="B127" s="97"/>
      <c r="C127" s="97"/>
      <c r="D127" s="97"/>
      <c r="E127" s="97"/>
      <c r="F127" s="95"/>
      <c r="G127" s="97"/>
      <c r="H127" s="97"/>
      <c r="I127" s="95"/>
      <c r="J127" s="97"/>
      <c r="K127" s="97"/>
      <c r="L127" s="97"/>
      <c r="M127" s="97"/>
      <c r="N127" s="97"/>
      <c r="O127" s="97"/>
      <c r="P127" s="97"/>
    </row>
    <row r="128" spans="1:16">
      <c r="A128" s="97"/>
      <c r="B128" s="97"/>
      <c r="C128" s="97"/>
      <c r="D128" s="97"/>
      <c r="E128" s="97"/>
      <c r="F128" s="95"/>
      <c r="G128" s="97"/>
      <c r="H128" s="97"/>
      <c r="I128" s="95"/>
      <c r="J128" s="97"/>
      <c r="K128" s="97"/>
      <c r="L128" s="97"/>
      <c r="M128" s="97"/>
      <c r="N128" s="97"/>
      <c r="O128" s="97"/>
      <c r="P128" s="97"/>
    </row>
    <row r="129" spans="1:16">
      <c r="A129" s="97"/>
      <c r="B129" s="97"/>
      <c r="C129" s="97"/>
      <c r="D129" s="97"/>
      <c r="E129" s="97"/>
      <c r="F129" s="95"/>
      <c r="G129" s="97"/>
      <c r="H129" s="97"/>
      <c r="I129" s="95"/>
      <c r="J129" s="97"/>
      <c r="K129" s="97"/>
      <c r="L129" s="97"/>
      <c r="M129" s="97"/>
      <c r="N129" s="97"/>
      <c r="O129" s="97"/>
      <c r="P129" s="97"/>
    </row>
    <row r="130" spans="1:16">
      <c r="A130" s="97"/>
      <c r="B130" s="97"/>
      <c r="C130" s="97"/>
      <c r="D130" s="97"/>
      <c r="E130" s="97"/>
      <c r="F130" s="95"/>
      <c r="G130" s="97"/>
      <c r="H130" s="97"/>
      <c r="I130" s="95"/>
      <c r="J130" s="97"/>
      <c r="K130" s="97"/>
      <c r="L130" s="97"/>
      <c r="M130" s="97"/>
      <c r="N130" s="97"/>
      <c r="O130" s="97"/>
      <c r="P130" s="97"/>
    </row>
    <row r="131" spans="1:16">
      <c r="A131" s="97"/>
      <c r="B131" s="97"/>
      <c r="C131" s="97"/>
      <c r="D131" s="97"/>
      <c r="E131" s="97"/>
      <c r="F131" s="95"/>
      <c r="G131" s="97"/>
      <c r="H131" s="97"/>
      <c r="I131" s="95"/>
      <c r="J131" s="97"/>
      <c r="K131" s="97"/>
      <c r="L131" s="97"/>
      <c r="M131" s="97"/>
      <c r="N131" s="97"/>
      <c r="O131" s="97"/>
      <c r="P131" s="97"/>
    </row>
    <row r="132" spans="1:16">
      <c r="A132" s="97"/>
      <c r="B132" s="97"/>
      <c r="C132" s="97"/>
      <c r="D132" s="97"/>
      <c r="E132" s="97"/>
      <c r="F132" s="97"/>
      <c r="G132" s="97"/>
      <c r="H132" s="97"/>
      <c r="I132" s="97"/>
      <c r="J132" s="97"/>
      <c r="K132" s="97"/>
      <c r="L132" s="97"/>
      <c r="M132" s="97"/>
      <c r="N132" s="97"/>
      <c r="O132" s="97"/>
      <c r="P132" s="97"/>
    </row>
    <row r="133" spans="1:16">
      <c r="A133" s="97"/>
      <c r="B133" s="97"/>
      <c r="C133" s="97"/>
      <c r="D133" s="97"/>
      <c r="E133" s="97"/>
      <c r="F133" s="97"/>
      <c r="G133" s="97"/>
      <c r="H133" s="97"/>
      <c r="I133" s="97"/>
      <c r="J133" s="97"/>
      <c r="K133" s="97"/>
      <c r="L133" s="97"/>
      <c r="M133" s="97"/>
      <c r="N133" s="97"/>
      <c r="O133" s="97"/>
      <c r="P133" s="97"/>
    </row>
    <row r="134" spans="1:16">
      <c r="A134" s="97"/>
      <c r="B134" s="97"/>
      <c r="C134" s="97"/>
      <c r="D134" s="97"/>
      <c r="E134" s="95"/>
      <c r="F134" s="95"/>
      <c r="G134" s="95"/>
      <c r="H134" s="95"/>
      <c r="I134" s="95"/>
      <c r="J134" s="95"/>
      <c r="K134" s="95"/>
      <c r="L134" s="95"/>
      <c r="M134" s="95"/>
      <c r="N134" s="97"/>
      <c r="O134" s="97"/>
      <c r="P134" s="97"/>
    </row>
    <row r="135" spans="1:16">
      <c r="A135" s="97"/>
      <c r="B135" s="97"/>
      <c r="C135" s="97"/>
      <c r="D135" s="97"/>
      <c r="E135" s="97"/>
      <c r="F135" s="97"/>
      <c r="G135" s="97"/>
      <c r="H135" s="97"/>
      <c r="I135" s="97"/>
      <c r="J135" s="97"/>
      <c r="K135" s="97"/>
      <c r="L135" s="97"/>
      <c r="M135" s="97"/>
      <c r="N135" s="97"/>
      <c r="O135" s="97"/>
      <c r="P135" s="97"/>
    </row>
    <row r="136" spans="1:16">
      <c r="A136" s="97"/>
      <c r="B136" s="97"/>
      <c r="C136" s="97"/>
      <c r="D136" s="97"/>
      <c r="E136" s="97"/>
      <c r="F136" s="97"/>
      <c r="G136" s="97"/>
      <c r="H136" s="97"/>
      <c r="I136" s="97"/>
      <c r="J136" s="97"/>
      <c r="K136" s="97"/>
      <c r="L136" s="97"/>
      <c r="M136" s="97"/>
      <c r="N136" s="97"/>
      <c r="O136" s="97"/>
      <c r="P136" s="97"/>
    </row>
    <row r="137" spans="1:16">
      <c r="A137" s="97"/>
      <c r="B137" s="97"/>
      <c r="C137" s="97"/>
      <c r="D137" s="97"/>
      <c r="E137" s="97"/>
      <c r="F137" s="97"/>
      <c r="G137" s="97"/>
      <c r="H137" s="97"/>
      <c r="I137" s="97"/>
      <c r="J137" s="97"/>
      <c r="K137" s="97"/>
      <c r="L137" s="97"/>
      <c r="M137" s="97"/>
      <c r="N137" s="97"/>
      <c r="O137" s="97"/>
      <c r="P137" s="97"/>
    </row>
    <row r="138" spans="1:16">
      <c r="A138" s="97"/>
      <c r="B138" s="97"/>
      <c r="C138" s="97"/>
      <c r="D138" s="97"/>
      <c r="E138" s="97"/>
      <c r="F138" s="97"/>
      <c r="G138" s="97"/>
      <c r="H138" s="97"/>
      <c r="I138" s="97"/>
      <c r="J138" s="97"/>
      <c r="K138" s="97"/>
      <c r="L138" s="97"/>
      <c r="M138" s="97"/>
      <c r="N138" s="97"/>
      <c r="O138" s="97"/>
      <c r="P138" s="97"/>
    </row>
    <row r="139" spans="1:16">
      <c r="A139" s="97"/>
      <c r="B139" s="97"/>
      <c r="C139" s="97"/>
      <c r="D139" s="97"/>
      <c r="E139" s="97"/>
      <c r="F139" s="97"/>
      <c r="G139" s="97"/>
      <c r="H139" s="97"/>
      <c r="I139" s="97"/>
      <c r="J139" s="97"/>
      <c r="K139" s="97"/>
      <c r="L139" s="97"/>
      <c r="M139" s="97"/>
      <c r="N139" s="97"/>
      <c r="O139" s="97"/>
      <c r="P139" s="97"/>
    </row>
  </sheetData>
  <mergeCells count="4">
    <mergeCell ref="H3:J3"/>
    <mergeCell ref="K3:M3"/>
    <mergeCell ref="A122:K122"/>
    <mergeCell ref="J1:L1"/>
  </mergeCells>
  <phoneticPr fontId="2"/>
  <printOptions horizontalCentered="1" gridLinesSet="0"/>
  <pageMargins left="0.78740157480314965" right="0.78740157480314965" top="0.39370078740157483" bottom="0.39370078740157483" header="0" footer="0.19685039370078741"/>
  <pageSetup paperSize="9" scale="86" firstPageNumber="4" orientation="landscape" useFirstPageNumber="1" r:id="rId1"/>
  <headerFooter differentOddEven="1" differentFirst="1" alignWithMargins="0"/>
  <rowBreaks count="2" manualBreakCount="2">
    <brk id="45" max="16383" man="1"/>
    <brk id="8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G137"/>
  <sheetViews>
    <sheetView tabSelected="1" view="pageBreakPreview" topLeftCell="E1" zoomScale="70" zoomScaleNormal="85" zoomScaleSheetLayoutView="70" workbookViewId="0">
      <selection activeCell="S31" sqref="S31"/>
    </sheetView>
  </sheetViews>
  <sheetFormatPr defaultRowHeight="13.2"/>
  <cols>
    <col min="1" max="1" width="2.109375" customWidth="1"/>
    <col min="3" max="3" width="8.44140625" customWidth="1"/>
    <col min="4" max="4" width="11.21875" customWidth="1"/>
    <col min="5" max="5" width="14.88671875" customWidth="1"/>
    <col min="6" max="6" width="3.33203125" customWidth="1"/>
    <col min="7" max="7" width="3.109375" customWidth="1"/>
    <col min="8" max="8" width="15" customWidth="1"/>
    <col min="9" max="9" width="10.88671875" customWidth="1"/>
    <col min="10" max="10" width="5.109375" customWidth="1"/>
    <col min="11" max="11" width="2.109375" customWidth="1"/>
    <col min="12" max="12" width="12.6640625" customWidth="1"/>
    <col min="13" max="13" width="5.6640625" customWidth="1"/>
    <col min="14" max="15" width="14.6640625" customWidth="1"/>
    <col min="16" max="16" width="18.33203125" customWidth="1"/>
    <col min="17" max="17" width="20" customWidth="1"/>
    <col min="18" max="18" width="11.88671875" customWidth="1"/>
    <col min="19" max="19" width="11" customWidth="1"/>
    <col min="20" max="23" width="10.77734375" customWidth="1"/>
    <col min="24" max="24" width="15.88671875" customWidth="1"/>
    <col min="26" max="26" width="5.88671875" customWidth="1"/>
    <col min="27" max="27" width="6.21875" customWidth="1"/>
    <col min="28" max="28" width="13.33203125" customWidth="1"/>
    <col min="29" max="29" width="14.88671875" customWidth="1"/>
    <col min="257" max="257" width="2.109375" customWidth="1"/>
    <col min="259" max="259" width="8.44140625" customWidth="1"/>
    <col min="260" max="260" width="11.21875" customWidth="1"/>
    <col min="261" max="261" width="14.88671875" customWidth="1"/>
    <col min="262" max="262" width="3.33203125" customWidth="1"/>
    <col min="263" max="263" width="3.109375" customWidth="1"/>
    <col min="264" max="264" width="15" customWidth="1"/>
    <col min="265" max="265" width="10.88671875" customWidth="1"/>
    <col min="266" max="266" width="5.109375" customWidth="1"/>
    <col min="267" max="267" width="2.109375" customWidth="1"/>
    <col min="268" max="268" width="12.6640625" customWidth="1"/>
    <col min="269" max="269" width="5.6640625" customWidth="1"/>
    <col min="270" max="271" width="14.6640625" customWidth="1"/>
    <col min="272" max="272" width="18.33203125" customWidth="1"/>
    <col min="273" max="273" width="20" customWidth="1"/>
    <col min="274" max="274" width="11.88671875" customWidth="1"/>
    <col min="275" max="275" width="11" customWidth="1"/>
    <col min="276" max="279" width="10.77734375" customWidth="1"/>
    <col min="280" max="280" width="15.88671875" customWidth="1"/>
    <col min="282" max="282" width="5.88671875" customWidth="1"/>
    <col min="283" max="283" width="6.21875" customWidth="1"/>
    <col min="284" max="284" width="13.33203125" customWidth="1"/>
    <col min="285" max="285" width="14.88671875" customWidth="1"/>
    <col min="513" max="513" width="2.109375" customWidth="1"/>
    <col min="515" max="515" width="8.44140625" customWidth="1"/>
    <col min="516" max="516" width="11.21875" customWidth="1"/>
    <col min="517" max="517" width="14.88671875" customWidth="1"/>
    <col min="518" max="518" width="3.33203125" customWidth="1"/>
    <col min="519" max="519" width="3.109375" customWidth="1"/>
    <col min="520" max="520" width="15" customWidth="1"/>
    <col min="521" max="521" width="10.88671875" customWidth="1"/>
    <col min="522" max="522" width="5.109375" customWidth="1"/>
    <col min="523" max="523" width="2.109375" customWidth="1"/>
    <col min="524" max="524" width="12.6640625" customWidth="1"/>
    <col min="525" max="525" width="5.6640625" customWidth="1"/>
    <col min="526" max="527" width="14.6640625" customWidth="1"/>
    <col min="528" max="528" width="18.33203125" customWidth="1"/>
    <col min="529" max="529" width="20" customWidth="1"/>
    <col min="530" max="530" width="11.88671875" customWidth="1"/>
    <col min="531" max="531" width="11" customWidth="1"/>
    <col min="532" max="535" width="10.77734375" customWidth="1"/>
    <col min="536" max="536" width="15.88671875" customWidth="1"/>
    <col min="538" max="538" width="5.88671875" customWidth="1"/>
    <col min="539" max="539" width="6.21875" customWidth="1"/>
    <col min="540" max="540" width="13.33203125" customWidth="1"/>
    <col min="541" max="541" width="14.88671875" customWidth="1"/>
    <col min="769" max="769" width="2.109375" customWidth="1"/>
    <col min="771" max="771" width="8.44140625" customWidth="1"/>
    <col min="772" max="772" width="11.21875" customWidth="1"/>
    <col min="773" max="773" width="14.88671875" customWidth="1"/>
    <col min="774" max="774" width="3.33203125" customWidth="1"/>
    <col min="775" max="775" width="3.109375" customWidth="1"/>
    <col min="776" max="776" width="15" customWidth="1"/>
    <col min="777" max="777" width="10.88671875" customWidth="1"/>
    <col min="778" max="778" width="5.109375" customWidth="1"/>
    <col min="779" max="779" width="2.109375" customWidth="1"/>
    <col min="780" max="780" width="12.6640625" customWidth="1"/>
    <col min="781" max="781" width="5.6640625" customWidth="1"/>
    <col min="782" max="783" width="14.6640625" customWidth="1"/>
    <col min="784" max="784" width="18.33203125" customWidth="1"/>
    <col min="785" max="785" width="20" customWidth="1"/>
    <col min="786" max="786" width="11.88671875" customWidth="1"/>
    <col min="787" max="787" width="11" customWidth="1"/>
    <col min="788" max="791" width="10.77734375" customWidth="1"/>
    <col min="792" max="792" width="15.88671875" customWidth="1"/>
    <col min="794" max="794" width="5.88671875" customWidth="1"/>
    <col min="795" max="795" width="6.21875" customWidth="1"/>
    <col min="796" max="796" width="13.33203125" customWidth="1"/>
    <col min="797" max="797" width="14.88671875" customWidth="1"/>
    <col min="1025" max="1025" width="2.109375" customWidth="1"/>
    <col min="1027" max="1027" width="8.44140625" customWidth="1"/>
    <col min="1028" max="1028" width="11.21875" customWidth="1"/>
    <col min="1029" max="1029" width="14.88671875" customWidth="1"/>
    <col min="1030" max="1030" width="3.33203125" customWidth="1"/>
    <col min="1031" max="1031" width="3.109375" customWidth="1"/>
    <col min="1032" max="1032" width="15" customWidth="1"/>
    <col min="1033" max="1033" width="10.88671875" customWidth="1"/>
    <col min="1034" max="1034" width="5.109375" customWidth="1"/>
    <col min="1035" max="1035" width="2.109375" customWidth="1"/>
    <col min="1036" max="1036" width="12.6640625" customWidth="1"/>
    <col min="1037" max="1037" width="5.6640625" customWidth="1"/>
    <col min="1038" max="1039" width="14.6640625" customWidth="1"/>
    <col min="1040" max="1040" width="18.33203125" customWidth="1"/>
    <col min="1041" max="1041" width="20" customWidth="1"/>
    <col min="1042" max="1042" width="11.88671875" customWidth="1"/>
    <col min="1043" max="1043" width="11" customWidth="1"/>
    <col min="1044" max="1047" width="10.77734375" customWidth="1"/>
    <col min="1048" max="1048" width="15.88671875" customWidth="1"/>
    <col min="1050" max="1050" width="5.88671875" customWidth="1"/>
    <col min="1051" max="1051" width="6.21875" customWidth="1"/>
    <col min="1052" max="1052" width="13.33203125" customWidth="1"/>
    <col min="1053" max="1053" width="14.88671875" customWidth="1"/>
    <col min="1281" max="1281" width="2.109375" customWidth="1"/>
    <col min="1283" max="1283" width="8.44140625" customWidth="1"/>
    <col min="1284" max="1284" width="11.21875" customWidth="1"/>
    <col min="1285" max="1285" width="14.88671875" customWidth="1"/>
    <col min="1286" max="1286" width="3.33203125" customWidth="1"/>
    <col min="1287" max="1287" width="3.109375" customWidth="1"/>
    <col min="1288" max="1288" width="15" customWidth="1"/>
    <col min="1289" max="1289" width="10.88671875" customWidth="1"/>
    <col min="1290" max="1290" width="5.109375" customWidth="1"/>
    <col min="1291" max="1291" width="2.109375" customWidth="1"/>
    <col min="1292" max="1292" width="12.6640625" customWidth="1"/>
    <col min="1293" max="1293" width="5.6640625" customWidth="1"/>
    <col min="1294" max="1295" width="14.6640625" customWidth="1"/>
    <col min="1296" max="1296" width="18.33203125" customWidth="1"/>
    <col min="1297" max="1297" width="20" customWidth="1"/>
    <col min="1298" max="1298" width="11.88671875" customWidth="1"/>
    <col min="1299" max="1299" width="11" customWidth="1"/>
    <col min="1300" max="1303" width="10.77734375" customWidth="1"/>
    <col min="1304" max="1304" width="15.88671875" customWidth="1"/>
    <col min="1306" max="1306" width="5.88671875" customWidth="1"/>
    <col min="1307" max="1307" width="6.21875" customWidth="1"/>
    <col min="1308" max="1308" width="13.33203125" customWidth="1"/>
    <col min="1309" max="1309" width="14.88671875" customWidth="1"/>
    <col min="1537" max="1537" width="2.109375" customWidth="1"/>
    <col min="1539" max="1539" width="8.44140625" customWidth="1"/>
    <col min="1540" max="1540" width="11.21875" customWidth="1"/>
    <col min="1541" max="1541" width="14.88671875" customWidth="1"/>
    <col min="1542" max="1542" width="3.33203125" customWidth="1"/>
    <col min="1543" max="1543" width="3.109375" customWidth="1"/>
    <col min="1544" max="1544" width="15" customWidth="1"/>
    <col min="1545" max="1545" width="10.88671875" customWidth="1"/>
    <col min="1546" max="1546" width="5.109375" customWidth="1"/>
    <col min="1547" max="1547" width="2.109375" customWidth="1"/>
    <col min="1548" max="1548" width="12.6640625" customWidth="1"/>
    <col min="1549" max="1549" width="5.6640625" customWidth="1"/>
    <col min="1550" max="1551" width="14.6640625" customWidth="1"/>
    <col min="1552" max="1552" width="18.33203125" customWidth="1"/>
    <col min="1553" max="1553" width="20" customWidth="1"/>
    <col min="1554" max="1554" width="11.88671875" customWidth="1"/>
    <col min="1555" max="1555" width="11" customWidth="1"/>
    <col min="1556" max="1559" width="10.77734375" customWidth="1"/>
    <col min="1560" max="1560" width="15.88671875" customWidth="1"/>
    <col min="1562" max="1562" width="5.88671875" customWidth="1"/>
    <col min="1563" max="1563" width="6.21875" customWidth="1"/>
    <col min="1564" max="1564" width="13.33203125" customWidth="1"/>
    <col min="1565" max="1565" width="14.88671875" customWidth="1"/>
    <col min="1793" max="1793" width="2.109375" customWidth="1"/>
    <col min="1795" max="1795" width="8.44140625" customWidth="1"/>
    <col min="1796" max="1796" width="11.21875" customWidth="1"/>
    <col min="1797" max="1797" width="14.88671875" customWidth="1"/>
    <col min="1798" max="1798" width="3.33203125" customWidth="1"/>
    <col min="1799" max="1799" width="3.109375" customWidth="1"/>
    <col min="1800" max="1800" width="15" customWidth="1"/>
    <col min="1801" max="1801" width="10.88671875" customWidth="1"/>
    <col min="1802" max="1802" width="5.109375" customWidth="1"/>
    <col min="1803" max="1803" width="2.109375" customWidth="1"/>
    <col min="1804" max="1804" width="12.6640625" customWidth="1"/>
    <col min="1805" max="1805" width="5.6640625" customWidth="1"/>
    <col min="1806" max="1807" width="14.6640625" customWidth="1"/>
    <col min="1808" max="1808" width="18.33203125" customWidth="1"/>
    <col min="1809" max="1809" width="20" customWidth="1"/>
    <col min="1810" max="1810" width="11.88671875" customWidth="1"/>
    <col min="1811" max="1811" width="11" customWidth="1"/>
    <col min="1812" max="1815" width="10.77734375" customWidth="1"/>
    <col min="1816" max="1816" width="15.88671875" customWidth="1"/>
    <col min="1818" max="1818" width="5.88671875" customWidth="1"/>
    <col min="1819" max="1819" width="6.21875" customWidth="1"/>
    <col min="1820" max="1820" width="13.33203125" customWidth="1"/>
    <col min="1821" max="1821" width="14.88671875" customWidth="1"/>
    <col min="2049" max="2049" width="2.109375" customWidth="1"/>
    <col min="2051" max="2051" width="8.44140625" customWidth="1"/>
    <col min="2052" max="2052" width="11.21875" customWidth="1"/>
    <col min="2053" max="2053" width="14.88671875" customWidth="1"/>
    <col min="2054" max="2054" width="3.33203125" customWidth="1"/>
    <col min="2055" max="2055" width="3.109375" customWidth="1"/>
    <col min="2056" max="2056" width="15" customWidth="1"/>
    <col min="2057" max="2057" width="10.88671875" customWidth="1"/>
    <col min="2058" max="2058" width="5.109375" customWidth="1"/>
    <col min="2059" max="2059" width="2.109375" customWidth="1"/>
    <col min="2060" max="2060" width="12.6640625" customWidth="1"/>
    <col min="2061" max="2061" width="5.6640625" customWidth="1"/>
    <col min="2062" max="2063" width="14.6640625" customWidth="1"/>
    <col min="2064" max="2064" width="18.33203125" customWidth="1"/>
    <col min="2065" max="2065" width="20" customWidth="1"/>
    <col min="2066" max="2066" width="11.88671875" customWidth="1"/>
    <col min="2067" max="2067" width="11" customWidth="1"/>
    <col min="2068" max="2071" width="10.77734375" customWidth="1"/>
    <col min="2072" max="2072" width="15.88671875" customWidth="1"/>
    <col min="2074" max="2074" width="5.88671875" customWidth="1"/>
    <col min="2075" max="2075" width="6.21875" customWidth="1"/>
    <col min="2076" max="2076" width="13.33203125" customWidth="1"/>
    <col min="2077" max="2077" width="14.88671875" customWidth="1"/>
    <col min="2305" max="2305" width="2.109375" customWidth="1"/>
    <col min="2307" max="2307" width="8.44140625" customWidth="1"/>
    <col min="2308" max="2308" width="11.21875" customWidth="1"/>
    <col min="2309" max="2309" width="14.88671875" customWidth="1"/>
    <col min="2310" max="2310" width="3.33203125" customWidth="1"/>
    <col min="2311" max="2311" width="3.109375" customWidth="1"/>
    <col min="2312" max="2312" width="15" customWidth="1"/>
    <col min="2313" max="2313" width="10.88671875" customWidth="1"/>
    <col min="2314" max="2314" width="5.109375" customWidth="1"/>
    <col min="2315" max="2315" width="2.109375" customWidth="1"/>
    <col min="2316" max="2316" width="12.6640625" customWidth="1"/>
    <col min="2317" max="2317" width="5.6640625" customWidth="1"/>
    <col min="2318" max="2319" width="14.6640625" customWidth="1"/>
    <col min="2320" max="2320" width="18.33203125" customWidth="1"/>
    <col min="2321" max="2321" width="20" customWidth="1"/>
    <col min="2322" max="2322" width="11.88671875" customWidth="1"/>
    <col min="2323" max="2323" width="11" customWidth="1"/>
    <col min="2324" max="2327" width="10.77734375" customWidth="1"/>
    <col min="2328" max="2328" width="15.88671875" customWidth="1"/>
    <col min="2330" max="2330" width="5.88671875" customWidth="1"/>
    <col min="2331" max="2331" width="6.21875" customWidth="1"/>
    <col min="2332" max="2332" width="13.33203125" customWidth="1"/>
    <col min="2333" max="2333" width="14.88671875" customWidth="1"/>
    <col min="2561" max="2561" width="2.109375" customWidth="1"/>
    <col min="2563" max="2563" width="8.44140625" customWidth="1"/>
    <col min="2564" max="2564" width="11.21875" customWidth="1"/>
    <col min="2565" max="2565" width="14.88671875" customWidth="1"/>
    <col min="2566" max="2566" width="3.33203125" customWidth="1"/>
    <col min="2567" max="2567" width="3.109375" customWidth="1"/>
    <col min="2568" max="2568" width="15" customWidth="1"/>
    <col min="2569" max="2569" width="10.88671875" customWidth="1"/>
    <col min="2570" max="2570" width="5.109375" customWidth="1"/>
    <col min="2571" max="2571" width="2.109375" customWidth="1"/>
    <col min="2572" max="2572" width="12.6640625" customWidth="1"/>
    <col min="2573" max="2573" width="5.6640625" customWidth="1"/>
    <col min="2574" max="2575" width="14.6640625" customWidth="1"/>
    <col min="2576" max="2576" width="18.33203125" customWidth="1"/>
    <col min="2577" max="2577" width="20" customWidth="1"/>
    <col min="2578" max="2578" width="11.88671875" customWidth="1"/>
    <col min="2579" max="2579" width="11" customWidth="1"/>
    <col min="2580" max="2583" width="10.77734375" customWidth="1"/>
    <col min="2584" max="2584" width="15.88671875" customWidth="1"/>
    <col min="2586" max="2586" width="5.88671875" customWidth="1"/>
    <col min="2587" max="2587" width="6.21875" customWidth="1"/>
    <col min="2588" max="2588" width="13.33203125" customWidth="1"/>
    <col min="2589" max="2589" width="14.88671875" customWidth="1"/>
    <col min="2817" max="2817" width="2.109375" customWidth="1"/>
    <col min="2819" max="2819" width="8.44140625" customWidth="1"/>
    <col min="2820" max="2820" width="11.21875" customWidth="1"/>
    <col min="2821" max="2821" width="14.88671875" customWidth="1"/>
    <col min="2822" max="2822" width="3.33203125" customWidth="1"/>
    <col min="2823" max="2823" width="3.109375" customWidth="1"/>
    <col min="2824" max="2824" width="15" customWidth="1"/>
    <col min="2825" max="2825" width="10.88671875" customWidth="1"/>
    <col min="2826" max="2826" width="5.109375" customWidth="1"/>
    <col min="2827" max="2827" width="2.109375" customWidth="1"/>
    <col min="2828" max="2828" width="12.6640625" customWidth="1"/>
    <col min="2829" max="2829" width="5.6640625" customWidth="1"/>
    <col min="2830" max="2831" width="14.6640625" customWidth="1"/>
    <col min="2832" max="2832" width="18.33203125" customWidth="1"/>
    <col min="2833" max="2833" width="20" customWidth="1"/>
    <col min="2834" max="2834" width="11.88671875" customWidth="1"/>
    <col min="2835" max="2835" width="11" customWidth="1"/>
    <col min="2836" max="2839" width="10.77734375" customWidth="1"/>
    <col min="2840" max="2840" width="15.88671875" customWidth="1"/>
    <col min="2842" max="2842" width="5.88671875" customWidth="1"/>
    <col min="2843" max="2843" width="6.21875" customWidth="1"/>
    <col min="2844" max="2844" width="13.33203125" customWidth="1"/>
    <col min="2845" max="2845" width="14.88671875" customWidth="1"/>
    <col min="3073" max="3073" width="2.109375" customWidth="1"/>
    <col min="3075" max="3075" width="8.44140625" customWidth="1"/>
    <col min="3076" max="3076" width="11.21875" customWidth="1"/>
    <col min="3077" max="3077" width="14.88671875" customWidth="1"/>
    <col min="3078" max="3078" width="3.33203125" customWidth="1"/>
    <col min="3079" max="3079" width="3.109375" customWidth="1"/>
    <col min="3080" max="3080" width="15" customWidth="1"/>
    <col min="3081" max="3081" width="10.88671875" customWidth="1"/>
    <col min="3082" max="3082" width="5.109375" customWidth="1"/>
    <col min="3083" max="3083" width="2.109375" customWidth="1"/>
    <col min="3084" max="3084" width="12.6640625" customWidth="1"/>
    <col min="3085" max="3085" width="5.6640625" customWidth="1"/>
    <col min="3086" max="3087" width="14.6640625" customWidth="1"/>
    <col min="3088" max="3088" width="18.33203125" customWidth="1"/>
    <col min="3089" max="3089" width="20" customWidth="1"/>
    <col min="3090" max="3090" width="11.88671875" customWidth="1"/>
    <col min="3091" max="3091" width="11" customWidth="1"/>
    <col min="3092" max="3095" width="10.77734375" customWidth="1"/>
    <col min="3096" max="3096" width="15.88671875" customWidth="1"/>
    <col min="3098" max="3098" width="5.88671875" customWidth="1"/>
    <col min="3099" max="3099" width="6.21875" customWidth="1"/>
    <col min="3100" max="3100" width="13.33203125" customWidth="1"/>
    <col min="3101" max="3101" width="14.88671875" customWidth="1"/>
    <col min="3329" max="3329" width="2.109375" customWidth="1"/>
    <col min="3331" max="3331" width="8.44140625" customWidth="1"/>
    <col min="3332" max="3332" width="11.21875" customWidth="1"/>
    <col min="3333" max="3333" width="14.88671875" customWidth="1"/>
    <col min="3334" max="3334" width="3.33203125" customWidth="1"/>
    <col min="3335" max="3335" width="3.109375" customWidth="1"/>
    <col min="3336" max="3336" width="15" customWidth="1"/>
    <col min="3337" max="3337" width="10.88671875" customWidth="1"/>
    <col min="3338" max="3338" width="5.109375" customWidth="1"/>
    <col min="3339" max="3339" width="2.109375" customWidth="1"/>
    <col min="3340" max="3340" width="12.6640625" customWidth="1"/>
    <col min="3341" max="3341" width="5.6640625" customWidth="1"/>
    <col min="3342" max="3343" width="14.6640625" customWidth="1"/>
    <col min="3344" max="3344" width="18.33203125" customWidth="1"/>
    <col min="3345" max="3345" width="20" customWidth="1"/>
    <col min="3346" max="3346" width="11.88671875" customWidth="1"/>
    <col min="3347" max="3347" width="11" customWidth="1"/>
    <col min="3348" max="3351" width="10.77734375" customWidth="1"/>
    <col min="3352" max="3352" width="15.88671875" customWidth="1"/>
    <col min="3354" max="3354" width="5.88671875" customWidth="1"/>
    <col min="3355" max="3355" width="6.21875" customWidth="1"/>
    <col min="3356" max="3356" width="13.33203125" customWidth="1"/>
    <col min="3357" max="3357" width="14.88671875" customWidth="1"/>
    <col min="3585" max="3585" width="2.109375" customWidth="1"/>
    <col min="3587" max="3587" width="8.44140625" customWidth="1"/>
    <col min="3588" max="3588" width="11.21875" customWidth="1"/>
    <col min="3589" max="3589" width="14.88671875" customWidth="1"/>
    <col min="3590" max="3590" width="3.33203125" customWidth="1"/>
    <col min="3591" max="3591" width="3.109375" customWidth="1"/>
    <col min="3592" max="3592" width="15" customWidth="1"/>
    <col min="3593" max="3593" width="10.88671875" customWidth="1"/>
    <col min="3594" max="3594" width="5.109375" customWidth="1"/>
    <col min="3595" max="3595" width="2.109375" customWidth="1"/>
    <col min="3596" max="3596" width="12.6640625" customWidth="1"/>
    <col min="3597" max="3597" width="5.6640625" customWidth="1"/>
    <col min="3598" max="3599" width="14.6640625" customWidth="1"/>
    <col min="3600" max="3600" width="18.33203125" customWidth="1"/>
    <col min="3601" max="3601" width="20" customWidth="1"/>
    <col min="3602" max="3602" width="11.88671875" customWidth="1"/>
    <col min="3603" max="3603" width="11" customWidth="1"/>
    <col min="3604" max="3607" width="10.77734375" customWidth="1"/>
    <col min="3608" max="3608" width="15.88671875" customWidth="1"/>
    <col min="3610" max="3610" width="5.88671875" customWidth="1"/>
    <col min="3611" max="3611" width="6.21875" customWidth="1"/>
    <col min="3612" max="3612" width="13.33203125" customWidth="1"/>
    <col min="3613" max="3613" width="14.88671875" customWidth="1"/>
    <col min="3841" max="3841" width="2.109375" customWidth="1"/>
    <col min="3843" max="3843" width="8.44140625" customWidth="1"/>
    <col min="3844" max="3844" width="11.21875" customWidth="1"/>
    <col min="3845" max="3845" width="14.88671875" customWidth="1"/>
    <col min="3846" max="3846" width="3.33203125" customWidth="1"/>
    <col min="3847" max="3847" width="3.109375" customWidth="1"/>
    <col min="3848" max="3848" width="15" customWidth="1"/>
    <col min="3849" max="3849" width="10.88671875" customWidth="1"/>
    <col min="3850" max="3850" width="5.109375" customWidth="1"/>
    <col min="3851" max="3851" width="2.109375" customWidth="1"/>
    <col min="3852" max="3852" width="12.6640625" customWidth="1"/>
    <col min="3853" max="3853" width="5.6640625" customWidth="1"/>
    <col min="3854" max="3855" width="14.6640625" customWidth="1"/>
    <col min="3856" max="3856" width="18.33203125" customWidth="1"/>
    <col min="3857" max="3857" width="20" customWidth="1"/>
    <col min="3858" max="3858" width="11.88671875" customWidth="1"/>
    <col min="3859" max="3859" width="11" customWidth="1"/>
    <col min="3860" max="3863" width="10.77734375" customWidth="1"/>
    <col min="3864" max="3864" width="15.88671875" customWidth="1"/>
    <col min="3866" max="3866" width="5.88671875" customWidth="1"/>
    <col min="3867" max="3867" width="6.21875" customWidth="1"/>
    <col min="3868" max="3868" width="13.33203125" customWidth="1"/>
    <col min="3869" max="3869" width="14.88671875" customWidth="1"/>
    <col min="4097" max="4097" width="2.109375" customWidth="1"/>
    <col min="4099" max="4099" width="8.44140625" customWidth="1"/>
    <col min="4100" max="4100" width="11.21875" customWidth="1"/>
    <col min="4101" max="4101" width="14.88671875" customWidth="1"/>
    <col min="4102" max="4102" width="3.33203125" customWidth="1"/>
    <col min="4103" max="4103" width="3.109375" customWidth="1"/>
    <col min="4104" max="4104" width="15" customWidth="1"/>
    <col min="4105" max="4105" width="10.88671875" customWidth="1"/>
    <col min="4106" max="4106" width="5.109375" customWidth="1"/>
    <col min="4107" max="4107" width="2.109375" customWidth="1"/>
    <col min="4108" max="4108" width="12.6640625" customWidth="1"/>
    <col min="4109" max="4109" width="5.6640625" customWidth="1"/>
    <col min="4110" max="4111" width="14.6640625" customWidth="1"/>
    <col min="4112" max="4112" width="18.33203125" customWidth="1"/>
    <col min="4113" max="4113" width="20" customWidth="1"/>
    <col min="4114" max="4114" width="11.88671875" customWidth="1"/>
    <col min="4115" max="4115" width="11" customWidth="1"/>
    <col min="4116" max="4119" width="10.77734375" customWidth="1"/>
    <col min="4120" max="4120" width="15.88671875" customWidth="1"/>
    <col min="4122" max="4122" width="5.88671875" customWidth="1"/>
    <col min="4123" max="4123" width="6.21875" customWidth="1"/>
    <col min="4124" max="4124" width="13.33203125" customWidth="1"/>
    <col min="4125" max="4125" width="14.88671875" customWidth="1"/>
    <col min="4353" max="4353" width="2.109375" customWidth="1"/>
    <col min="4355" max="4355" width="8.44140625" customWidth="1"/>
    <col min="4356" max="4356" width="11.21875" customWidth="1"/>
    <col min="4357" max="4357" width="14.88671875" customWidth="1"/>
    <col min="4358" max="4358" width="3.33203125" customWidth="1"/>
    <col min="4359" max="4359" width="3.109375" customWidth="1"/>
    <col min="4360" max="4360" width="15" customWidth="1"/>
    <col min="4361" max="4361" width="10.88671875" customWidth="1"/>
    <col min="4362" max="4362" width="5.109375" customWidth="1"/>
    <col min="4363" max="4363" width="2.109375" customWidth="1"/>
    <col min="4364" max="4364" width="12.6640625" customWidth="1"/>
    <col min="4365" max="4365" width="5.6640625" customWidth="1"/>
    <col min="4366" max="4367" width="14.6640625" customWidth="1"/>
    <col min="4368" max="4368" width="18.33203125" customWidth="1"/>
    <col min="4369" max="4369" width="20" customWidth="1"/>
    <col min="4370" max="4370" width="11.88671875" customWidth="1"/>
    <col min="4371" max="4371" width="11" customWidth="1"/>
    <col min="4372" max="4375" width="10.77734375" customWidth="1"/>
    <col min="4376" max="4376" width="15.88671875" customWidth="1"/>
    <col min="4378" max="4378" width="5.88671875" customWidth="1"/>
    <col min="4379" max="4379" width="6.21875" customWidth="1"/>
    <col min="4380" max="4380" width="13.33203125" customWidth="1"/>
    <col min="4381" max="4381" width="14.88671875" customWidth="1"/>
    <col min="4609" max="4609" width="2.109375" customWidth="1"/>
    <col min="4611" max="4611" width="8.44140625" customWidth="1"/>
    <col min="4612" max="4612" width="11.21875" customWidth="1"/>
    <col min="4613" max="4613" width="14.88671875" customWidth="1"/>
    <col min="4614" max="4614" width="3.33203125" customWidth="1"/>
    <col min="4615" max="4615" width="3.109375" customWidth="1"/>
    <col min="4616" max="4616" width="15" customWidth="1"/>
    <col min="4617" max="4617" width="10.88671875" customWidth="1"/>
    <col min="4618" max="4618" width="5.109375" customWidth="1"/>
    <col min="4619" max="4619" width="2.109375" customWidth="1"/>
    <col min="4620" max="4620" width="12.6640625" customWidth="1"/>
    <col min="4621" max="4621" width="5.6640625" customWidth="1"/>
    <col min="4622" max="4623" width="14.6640625" customWidth="1"/>
    <col min="4624" max="4624" width="18.33203125" customWidth="1"/>
    <col min="4625" max="4625" width="20" customWidth="1"/>
    <col min="4626" max="4626" width="11.88671875" customWidth="1"/>
    <col min="4627" max="4627" width="11" customWidth="1"/>
    <col min="4628" max="4631" width="10.77734375" customWidth="1"/>
    <col min="4632" max="4632" width="15.88671875" customWidth="1"/>
    <col min="4634" max="4634" width="5.88671875" customWidth="1"/>
    <col min="4635" max="4635" width="6.21875" customWidth="1"/>
    <col min="4636" max="4636" width="13.33203125" customWidth="1"/>
    <col min="4637" max="4637" width="14.88671875" customWidth="1"/>
    <col min="4865" max="4865" width="2.109375" customWidth="1"/>
    <col min="4867" max="4867" width="8.44140625" customWidth="1"/>
    <col min="4868" max="4868" width="11.21875" customWidth="1"/>
    <col min="4869" max="4869" width="14.88671875" customWidth="1"/>
    <col min="4870" max="4870" width="3.33203125" customWidth="1"/>
    <col min="4871" max="4871" width="3.109375" customWidth="1"/>
    <col min="4872" max="4872" width="15" customWidth="1"/>
    <col min="4873" max="4873" width="10.88671875" customWidth="1"/>
    <col min="4874" max="4874" width="5.109375" customWidth="1"/>
    <col min="4875" max="4875" width="2.109375" customWidth="1"/>
    <col min="4876" max="4876" width="12.6640625" customWidth="1"/>
    <col min="4877" max="4877" width="5.6640625" customWidth="1"/>
    <col min="4878" max="4879" width="14.6640625" customWidth="1"/>
    <col min="4880" max="4880" width="18.33203125" customWidth="1"/>
    <col min="4881" max="4881" width="20" customWidth="1"/>
    <col min="4882" max="4882" width="11.88671875" customWidth="1"/>
    <col min="4883" max="4883" width="11" customWidth="1"/>
    <col min="4884" max="4887" width="10.77734375" customWidth="1"/>
    <col min="4888" max="4888" width="15.88671875" customWidth="1"/>
    <col min="4890" max="4890" width="5.88671875" customWidth="1"/>
    <col min="4891" max="4891" width="6.21875" customWidth="1"/>
    <col min="4892" max="4892" width="13.33203125" customWidth="1"/>
    <col min="4893" max="4893" width="14.88671875" customWidth="1"/>
    <col min="5121" max="5121" width="2.109375" customWidth="1"/>
    <col min="5123" max="5123" width="8.44140625" customWidth="1"/>
    <col min="5124" max="5124" width="11.21875" customWidth="1"/>
    <col min="5125" max="5125" width="14.88671875" customWidth="1"/>
    <col min="5126" max="5126" width="3.33203125" customWidth="1"/>
    <col min="5127" max="5127" width="3.109375" customWidth="1"/>
    <col min="5128" max="5128" width="15" customWidth="1"/>
    <col min="5129" max="5129" width="10.88671875" customWidth="1"/>
    <col min="5130" max="5130" width="5.109375" customWidth="1"/>
    <col min="5131" max="5131" width="2.109375" customWidth="1"/>
    <col min="5132" max="5132" width="12.6640625" customWidth="1"/>
    <col min="5133" max="5133" width="5.6640625" customWidth="1"/>
    <col min="5134" max="5135" width="14.6640625" customWidth="1"/>
    <col min="5136" max="5136" width="18.33203125" customWidth="1"/>
    <col min="5137" max="5137" width="20" customWidth="1"/>
    <col min="5138" max="5138" width="11.88671875" customWidth="1"/>
    <col min="5139" max="5139" width="11" customWidth="1"/>
    <col min="5140" max="5143" width="10.77734375" customWidth="1"/>
    <col min="5144" max="5144" width="15.88671875" customWidth="1"/>
    <col min="5146" max="5146" width="5.88671875" customWidth="1"/>
    <col min="5147" max="5147" width="6.21875" customWidth="1"/>
    <col min="5148" max="5148" width="13.33203125" customWidth="1"/>
    <col min="5149" max="5149" width="14.88671875" customWidth="1"/>
    <col min="5377" max="5377" width="2.109375" customWidth="1"/>
    <col min="5379" max="5379" width="8.44140625" customWidth="1"/>
    <col min="5380" max="5380" width="11.21875" customWidth="1"/>
    <col min="5381" max="5381" width="14.88671875" customWidth="1"/>
    <col min="5382" max="5382" width="3.33203125" customWidth="1"/>
    <col min="5383" max="5383" width="3.109375" customWidth="1"/>
    <col min="5384" max="5384" width="15" customWidth="1"/>
    <col min="5385" max="5385" width="10.88671875" customWidth="1"/>
    <col min="5386" max="5386" width="5.109375" customWidth="1"/>
    <col min="5387" max="5387" width="2.109375" customWidth="1"/>
    <col min="5388" max="5388" width="12.6640625" customWidth="1"/>
    <col min="5389" max="5389" width="5.6640625" customWidth="1"/>
    <col min="5390" max="5391" width="14.6640625" customWidth="1"/>
    <col min="5392" max="5392" width="18.33203125" customWidth="1"/>
    <col min="5393" max="5393" width="20" customWidth="1"/>
    <col min="5394" max="5394" width="11.88671875" customWidth="1"/>
    <col min="5395" max="5395" width="11" customWidth="1"/>
    <col min="5396" max="5399" width="10.77734375" customWidth="1"/>
    <col min="5400" max="5400" width="15.88671875" customWidth="1"/>
    <col min="5402" max="5402" width="5.88671875" customWidth="1"/>
    <col min="5403" max="5403" width="6.21875" customWidth="1"/>
    <col min="5404" max="5404" width="13.33203125" customWidth="1"/>
    <col min="5405" max="5405" width="14.88671875" customWidth="1"/>
    <col min="5633" max="5633" width="2.109375" customWidth="1"/>
    <col min="5635" max="5635" width="8.44140625" customWidth="1"/>
    <col min="5636" max="5636" width="11.21875" customWidth="1"/>
    <col min="5637" max="5637" width="14.88671875" customWidth="1"/>
    <col min="5638" max="5638" width="3.33203125" customWidth="1"/>
    <col min="5639" max="5639" width="3.109375" customWidth="1"/>
    <col min="5640" max="5640" width="15" customWidth="1"/>
    <col min="5641" max="5641" width="10.88671875" customWidth="1"/>
    <col min="5642" max="5642" width="5.109375" customWidth="1"/>
    <col min="5643" max="5643" width="2.109375" customWidth="1"/>
    <col min="5644" max="5644" width="12.6640625" customWidth="1"/>
    <col min="5645" max="5645" width="5.6640625" customWidth="1"/>
    <col min="5646" max="5647" width="14.6640625" customWidth="1"/>
    <col min="5648" max="5648" width="18.33203125" customWidth="1"/>
    <col min="5649" max="5649" width="20" customWidth="1"/>
    <col min="5650" max="5650" width="11.88671875" customWidth="1"/>
    <col min="5651" max="5651" width="11" customWidth="1"/>
    <col min="5652" max="5655" width="10.77734375" customWidth="1"/>
    <col min="5656" max="5656" width="15.88671875" customWidth="1"/>
    <col min="5658" max="5658" width="5.88671875" customWidth="1"/>
    <col min="5659" max="5659" width="6.21875" customWidth="1"/>
    <col min="5660" max="5660" width="13.33203125" customWidth="1"/>
    <col min="5661" max="5661" width="14.88671875" customWidth="1"/>
    <col min="5889" max="5889" width="2.109375" customWidth="1"/>
    <col min="5891" max="5891" width="8.44140625" customWidth="1"/>
    <col min="5892" max="5892" width="11.21875" customWidth="1"/>
    <col min="5893" max="5893" width="14.88671875" customWidth="1"/>
    <col min="5894" max="5894" width="3.33203125" customWidth="1"/>
    <col min="5895" max="5895" width="3.109375" customWidth="1"/>
    <col min="5896" max="5896" width="15" customWidth="1"/>
    <col min="5897" max="5897" width="10.88671875" customWidth="1"/>
    <col min="5898" max="5898" width="5.109375" customWidth="1"/>
    <col min="5899" max="5899" width="2.109375" customWidth="1"/>
    <col min="5900" max="5900" width="12.6640625" customWidth="1"/>
    <col min="5901" max="5901" width="5.6640625" customWidth="1"/>
    <col min="5902" max="5903" width="14.6640625" customWidth="1"/>
    <col min="5904" max="5904" width="18.33203125" customWidth="1"/>
    <col min="5905" max="5905" width="20" customWidth="1"/>
    <col min="5906" max="5906" width="11.88671875" customWidth="1"/>
    <col min="5907" max="5907" width="11" customWidth="1"/>
    <col min="5908" max="5911" width="10.77734375" customWidth="1"/>
    <col min="5912" max="5912" width="15.88671875" customWidth="1"/>
    <col min="5914" max="5914" width="5.88671875" customWidth="1"/>
    <col min="5915" max="5915" width="6.21875" customWidth="1"/>
    <col min="5916" max="5916" width="13.33203125" customWidth="1"/>
    <col min="5917" max="5917" width="14.88671875" customWidth="1"/>
    <col min="6145" max="6145" width="2.109375" customWidth="1"/>
    <col min="6147" max="6147" width="8.44140625" customWidth="1"/>
    <col min="6148" max="6148" width="11.21875" customWidth="1"/>
    <col min="6149" max="6149" width="14.88671875" customWidth="1"/>
    <col min="6150" max="6150" width="3.33203125" customWidth="1"/>
    <col min="6151" max="6151" width="3.109375" customWidth="1"/>
    <col min="6152" max="6152" width="15" customWidth="1"/>
    <col min="6153" max="6153" width="10.88671875" customWidth="1"/>
    <col min="6154" max="6154" width="5.109375" customWidth="1"/>
    <col min="6155" max="6155" width="2.109375" customWidth="1"/>
    <col min="6156" max="6156" width="12.6640625" customWidth="1"/>
    <col min="6157" max="6157" width="5.6640625" customWidth="1"/>
    <col min="6158" max="6159" width="14.6640625" customWidth="1"/>
    <col min="6160" max="6160" width="18.33203125" customWidth="1"/>
    <col min="6161" max="6161" width="20" customWidth="1"/>
    <col min="6162" max="6162" width="11.88671875" customWidth="1"/>
    <col min="6163" max="6163" width="11" customWidth="1"/>
    <col min="6164" max="6167" width="10.77734375" customWidth="1"/>
    <col min="6168" max="6168" width="15.88671875" customWidth="1"/>
    <col min="6170" max="6170" width="5.88671875" customWidth="1"/>
    <col min="6171" max="6171" width="6.21875" customWidth="1"/>
    <col min="6172" max="6172" width="13.33203125" customWidth="1"/>
    <col min="6173" max="6173" width="14.88671875" customWidth="1"/>
    <col min="6401" max="6401" width="2.109375" customWidth="1"/>
    <col min="6403" max="6403" width="8.44140625" customWidth="1"/>
    <col min="6404" max="6404" width="11.21875" customWidth="1"/>
    <col min="6405" max="6405" width="14.88671875" customWidth="1"/>
    <col min="6406" max="6406" width="3.33203125" customWidth="1"/>
    <col min="6407" max="6407" width="3.109375" customWidth="1"/>
    <col min="6408" max="6408" width="15" customWidth="1"/>
    <col min="6409" max="6409" width="10.88671875" customWidth="1"/>
    <col min="6410" max="6410" width="5.109375" customWidth="1"/>
    <col min="6411" max="6411" width="2.109375" customWidth="1"/>
    <col min="6412" max="6412" width="12.6640625" customWidth="1"/>
    <col min="6413" max="6413" width="5.6640625" customWidth="1"/>
    <col min="6414" max="6415" width="14.6640625" customWidth="1"/>
    <col min="6416" max="6416" width="18.33203125" customWidth="1"/>
    <col min="6417" max="6417" width="20" customWidth="1"/>
    <col min="6418" max="6418" width="11.88671875" customWidth="1"/>
    <col min="6419" max="6419" width="11" customWidth="1"/>
    <col min="6420" max="6423" width="10.77734375" customWidth="1"/>
    <col min="6424" max="6424" width="15.88671875" customWidth="1"/>
    <col min="6426" max="6426" width="5.88671875" customWidth="1"/>
    <col min="6427" max="6427" width="6.21875" customWidth="1"/>
    <col min="6428" max="6428" width="13.33203125" customWidth="1"/>
    <col min="6429" max="6429" width="14.88671875" customWidth="1"/>
    <col min="6657" max="6657" width="2.109375" customWidth="1"/>
    <col min="6659" max="6659" width="8.44140625" customWidth="1"/>
    <col min="6660" max="6660" width="11.21875" customWidth="1"/>
    <col min="6661" max="6661" width="14.88671875" customWidth="1"/>
    <col min="6662" max="6662" width="3.33203125" customWidth="1"/>
    <col min="6663" max="6663" width="3.109375" customWidth="1"/>
    <col min="6664" max="6664" width="15" customWidth="1"/>
    <col min="6665" max="6665" width="10.88671875" customWidth="1"/>
    <col min="6666" max="6666" width="5.109375" customWidth="1"/>
    <col min="6667" max="6667" width="2.109375" customWidth="1"/>
    <col min="6668" max="6668" width="12.6640625" customWidth="1"/>
    <col min="6669" max="6669" width="5.6640625" customWidth="1"/>
    <col min="6670" max="6671" width="14.6640625" customWidth="1"/>
    <col min="6672" max="6672" width="18.33203125" customWidth="1"/>
    <col min="6673" max="6673" width="20" customWidth="1"/>
    <col min="6674" max="6674" width="11.88671875" customWidth="1"/>
    <col min="6675" max="6675" width="11" customWidth="1"/>
    <col min="6676" max="6679" width="10.77734375" customWidth="1"/>
    <col min="6680" max="6680" width="15.88671875" customWidth="1"/>
    <col min="6682" max="6682" width="5.88671875" customWidth="1"/>
    <col min="6683" max="6683" width="6.21875" customWidth="1"/>
    <col min="6684" max="6684" width="13.33203125" customWidth="1"/>
    <col min="6685" max="6685" width="14.88671875" customWidth="1"/>
    <col min="6913" max="6913" width="2.109375" customWidth="1"/>
    <col min="6915" max="6915" width="8.44140625" customWidth="1"/>
    <col min="6916" max="6916" width="11.21875" customWidth="1"/>
    <col min="6917" max="6917" width="14.88671875" customWidth="1"/>
    <col min="6918" max="6918" width="3.33203125" customWidth="1"/>
    <col min="6919" max="6919" width="3.109375" customWidth="1"/>
    <col min="6920" max="6920" width="15" customWidth="1"/>
    <col min="6921" max="6921" width="10.88671875" customWidth="1"/>
    <col min="6922" max="6922" width="5.109375" customWidth="1"/>
    <col min="6923" max="6923" width="2.109375" customWidth="1"/>
    <col min="6924" max="6924" width="12.6640625" customWidth="1"/>
    <col min="6925" max="6925" width="5.6640625" customWidth="1"/>
    <col min="6926" max="6927" width="14.6640625" customWidth="1"/>
    <col min="6928" max="6928" width="18.33203125" customWidth="1"/>
    <col min="6929" max="6929" width="20" customWidth="1"/>
    <col min="6930" max="6930" width="11.88671875" customWidth="1"/>
    <col min="6931" max="6931" width="11" customWidth="1"/>
    <col min="6932" max="6935" width="10.77734375" customWidth="1"/>
    <col min="6936" max="6936" width="15.88671875" customWidth="1"/>
    <col min="6938" max="6938" width="5.88671875" customWidth="1"/>
    <col min="6939" max="6939" width="6.21875" customWidth="1"/>
    <col min="6940" max="6940" width="13.33203125" customWidth="1"/>
    <col min="6941" max="6941" width="14.88671875" customWidth="1"/>
    <col min="7169" max="7169" width="2.109375" customWidth="1"/>
    <col min="7171" max="7171" width="8.44140625" customWidth="1"/>
    <col min="7172" max="7172" width="11.21875" customWidth="1"/>
    <col min="7173" max="7173" width="14.88671875" customWidth="1"/>
    <col min="7174" max="7174" width="3.33203125" customWidth="1"/>
    <col min="7175" max="7175" width="3.109375" customWidth="1"/>
    <col min="7176" max="7176" width="15" customWidth="1"/>
    <col min="7177" max="7177" width="10.88671875" customWidth="1"/>
    <col min="7178" max="7178" width="5.109375" customWidth="1"/>
    <col min="7179" max="7179" width="2.109375" customWidth="1"/>
    <col min="7180" max="7180" width="12.6640625" customWidth="1"/>
    <col min="7181" max="7181" width="5.6640625" customWidth="1"/>
    <col min="7182" max="7183" width="14.6640625" customWidth="1"/>
    <col min="7184" max="7184" width="18.33203125" customWidth="1"/>
    <col min="7185" max="7185" width="20" customWidth="1"/>
    <col min="7186" max="7186" width="11.88671875" customWidth="1"/>
    <col min="7187" max="7187" width="11" customWidth="1"/>
    <col min="7188" max="7191" width="10.77734375" customWidth="1"/>
    <col min="7192" max="7192" width="15.88671875" customWidth="1"/>
    <col min="7194" max="7194" width="5.88671875" customWidth="1"/>
    <col min="7195" max="7195" width="6.21875" customWidth="1"/>
    <col min="7196" max="7196" width="13.33203125" customWidth="1"/>
    <col min="7197" max="7197" width="14.88671875" customWidth="1"/>
    <col min="7425" max="7425" width="2.109375" customWidth="1"/>
    <col min="7427" max="7427" width="8.44140625" customWidth="1"/>
    <col min="7428" max="7428" width="11.21875" customWidth="1"/>
    <col min="7429" max="7429" width="14.88671875" customWidth="1"/>
    <col min="7430" max="7430" width="3.33203125" customWidth="1"/>
    <col min="7431" max="7431" width="3.109375" customWidth="1"/>
    <col min="7432" max="7432" width="15" customWidth="1"/>
    <col min="7433" max="7433" width="10.88671875" customWidth="1"/>
    <col min="7434" max="7434" width="5.109375" customWidth="1"/>
    <col min="7435" max="7435" width="2.109375" customWidth="1"/>
    <col min="7436" max="7436" width="12.6640625" customWidth="1"/>
    <col min="7437" max="7437" width="5.6640625" customWidth="1"/>
    <col min="7438" max="7439" width="14.6640625" customWidth="1"/>
    <col min="7440" max="7440" width="18.33203125" customWidth="1"/>
    <col min="7441" max="7441" width="20" customWidth="1"/>
    <col min="7442" max="7442" width="11.88671875" customWidth="1"/>
    <col min="7443" max="7443" width="11" customWidth="1"/>
    <col min="7444" max="7447" width="10.77734375" customWidth="1"/>
    <col min="7448" max="7448" width="15.88671875" customWidth="1"/>
    <col min="7450" max="7450" width="5.88671875" customWidth="1"/>
    <col min="7451" max="7451" width="6.21875" customWidth="1"/>
    <col min="7452" max="7452" width="13.33203125" customWidth="1"/>
    <col min="7453" max="7453" width="14.88671875" customWidth="1"/>
    <col min="7681" max="7681" width="2.109375" customWidth="1"/>
    <col min="7683" max="7683" width="8.44140625" customWidth="1"/>
    <col min="7684" max="7684" width="11.21875" customWidth="1"/>
    <col min="7685" max="7685" width="14.88671875" customWidth="1"/>
    <col min="7686" max="7686" width="3.33203125" customWidth="1"/>
    <col min="7687" max="7687" width="3.109375" customWidth="1"/>
    <col min="7688" max="7688" width="15" customWidth="1"/>
    <col min="7689" max="7689" width="10.88671875" customWidth="1"/>
    <col min="7690" max="7690" width="5.109375" customWidth="1"/>
    <col min="7691" max="7691" width="2.109375" customWidth="1"/>
    <col min="7692" max="7692" width="12.6640625" customWidth="1"/>
    <col min="7693" max="7693" width="5.6640625" customWidth="1"/>
    <col min="7694" max="7695" width="14.6640625" customWidth="1"/>
    <col min="7696" max="7696" width="18.33203125" customWidth="1"/>
    <col min="7697" max="7697" width="20" customWidth="1"/>
    <col min="7698" max="7698" width="11.88671875" customWidth="1"/>
    <col min="7699" max="7699" width="11" customWidth="1"/>
    <col min="7700" max="7703" width="10.77734375" customWidth="1"/>
    <col min="7704" max="7704" width="15.88671875" customWidth="1"/>
    <col min="7706" max="7706" width="5.88671875" customWidth="1"/>
    <col min="7707" max="7707" width="6.21875" customWidth="1"/>
    <col min="7708" max="7708" width="13.33203125" customWidth="1"/>
    <col min="7709" max="7709" width="14.88671875" customWidth="1"/>
    <col min="7937" max="7937" width="2.109375" customWidth="1"/>
    <col min="7939" max="7939" width="8.44140625" customWidth="1"/>
    <col min="7940" max="7940" width="11.21875" customWidth="1"/>
    <col min="7941" max="7941" width="14.88671875" customWidth="1"/>
    <col min="7942" max="7942" width="3.33203125" customWidth="1"/>
    <col min="7943" max="7943" width="3.109375" customWidth="1"/>
    <col min="7944" max="7944" width="15" customWidth="1"/>
    <col min="7945" max="7945" width="10.88671875" customWidth="1"/>
    <col min="7946" max="7946" width="5.109375" customWidth="1"/>
    <col min="7947" max="7947" width="2.109375" customWidth="1"/>
    <col min="7948" max="7948" width="12.6640625" customWidth="1"/>
    <col min="7949" max="7949" width="5.6640625" customWidth="1"/>
    <col min="7950" max="7951" width="14.6640625" customWidth="1"/>
    <col min="7952" max="7952" width="18.33203125" customWidth="1"/>
    <col min="7953" max="7953" width="20" customWidth="1"/>
    <col min="7954" max="7954" width="11.88671875" customWidth="1"/>
    <col min="7955" max="7955" width="11" customWidth="1"/>
    <col min="7956" max="7959" width="10.77734375" customWidth="1"/>
    <col min="7960" max="7960" width="15.88671875" customWidth="1"/>
    <col min="7962" max="7962" width="5.88671875" customWidth="1"/>
    <col min="7963" max="7963" width="6.21875" customWidth="1"/>
    <col min="7964" max="7964" width="13.33203125" customWidth="1"/>
    <col min="7965" max="7965" width="14.88671875" customWidth="1"/>
    <col min="8193" max="8193" width="2.109375" customWidth="1"/>
    <col min="8195" max="8195" width="8.44140625" customWidth="1"/>
    <col min="8196" max="8196" width="11.21875" customWidth="1"/>
    <col min="8197" max="8197" width="14.88671875" customWidth="1"/>
    <col min="8198" max="8198" width="3.33203125" customWidth="1"/>
    <col min="8199" max="8199" width="3.109375" customWidth="1"/>
    <col min="8200" max="8200" width="15" customWidth="1"/>
    <col min="8201" max="8201" width="10.88671875" customWidth="1"/>
    <col min="8202" max="8202" width="5.109375" customWidth="1"/>
    <col min="8203" max="8203" width="2.109375" customWidth="1"/>
    <col min="8204" max="8204" width="12.6640625" customWidth="1"/>
    <col min="8205" max="8205" width="5.6640625" customWidth="1"/>
    <col min="8206" max="8207" width="14.6640625" customWidth="1"/>
    <col min="8208" max="8208" width="18.33203125" customWidth="1"/>
    <col min="8209" max="8209" width="20" customWidth="1"/>
    <col min="8210" max="8210" width="11.88671875" customWidth="1"/>
    <col min="8211" max="8211" width="11" customWidth="1"/>
    <col min="8212" max="8215" width="10.77734375" customWidth="1"/>
    <col min="8216" max="8216" width="15.88671875" customWidth="1"/>
    <col min="8218" max="8218" width="5.88671875" customWidth="1"/>
    <col min="8219" max="8219" width="6.21875" customWidth="1"/>
    <col min="8220" max="8220" width="13.33203125" customWidth="1"/>
    <col min="8221" max="8221" width="14.88671875" customWidth="1"/>
    <col min="8449" max="8449" width="2.109375" customWidth="1"/>
    <col min="8451" max="8451" width="8.44140625" customWidth="1"/>
    <col min="8452" max="8452" width="11.21875" customWidth="1"/>
    <col min="8453" max="8453" width="14.88671875" customWidth="1"/>
    <col min="8454" max="8454" width="3.33203125" customWidth="1"/>
    <col min="8455" max="8455" width="3.109375" customWidth="1"/>
    <col min="8456" max="8456" width="15" customWidth="1"/>
    <col min="8457" max="8457" width="10.88671875" customWidth="1"/>
    <col min="8458" max="8458" width="5.109375" customWidth="1"/>
    <col min="8459" max="8459" width="2.109375" customWidth="1"/>
    <col min="8460" max="8460" width="12.6640625" customWidth="1"/>
    <col min="8461" max="8461" width="5.6640625" customWidth="1"/>
    <col min="8462" max="8463" width="14.6640625" customWidth="1"/>
    <col min="8464" max="8464" width="18.33203125" customWidth="1"/>
    <col min="8465" max="8465" width="20" customWidth="1"/>
    <col min="8466" max="8466" width="11.88671875" customWidth="1"/>
    <col min="8467" max="8467" width="11" customWidth="1"/>
    <col min="8468" max="8471" width="10.77734375" customWidth="1"/>
    <col min="8472" max="8472" width="15.88671875" customWidth="1"/>
    <col min="8474" max="8474" width="5.88671875" customWidth="1"/>
    <col min="8475" max="8475" width="6.21875" customWidth="1"/>
    <col min="8476" max="8476" width="13.33203125" customWidth="1"/>
    <col min="8477" max="8477" width="14.88671875" customWidth="1"/>
    <col min="8705" max="8705" width="2.109375" customWidth="1"/>
    <col min="8707" max="8707" width="8.44140625" customWidth="1"/>
    <col min="8708" max="8708" width="11.21875" customWidth="1"/>
    <col min="8709" max="8709" width="14.88671875" customWidth="1"/>
    <col min="8710" max="8710" width="3.33203125" customWidth="1"/>
    <col min="8711" max="8711" width="3.109375" customWidth="1"/>
    <col min="8712" max="8712" width="15" customWidth="1"/>
    <col min="8713" max="8713" width="10.88671875" customWidth="1"/>
    <col min="8714" max="8714" width="5.109375" customWidth="1"/>
    <col min="8715" max="8715" width="2.109375" customWidth="1"/>
    <col min="8716" max="8716" width="12.6640625" customWidth="1"/>
    <col min="8717" max="8717" width="5.6640625" customWidth="1"/>
    <col min="8718" max="8719" width="14.6640625" customWidth="1"/>
    <col min="8720" max="8720" width="18.33203125" customWidth="1"/>
    <col min="8721" max="8721" width="20" customWidth="1"/>
    <col min="8722" max="8722" width="11.88671875" customWidth="1"/>
    <col min="8723" max="8723" width="11" customWidth="1"/>
    <col min="8724" max="8727" width="10.77734375" customWidth="1"/>
    <col min="8728" max="8728" width="15.88671875" customWidth="1"/>
    <col min="8730" max="8730" width="5.88671875" customWidth="1"/>
    <col min="8731" max="8731" width="6.21875" customWidth="1"/>
    <col min="8732" max="8732" width="13.33203125" customWidth="1"/>
    <col min="8733" max="8733" width="14.88671875" customWidth="1"/>
    <col min="8961" max="8961" width="2.109375" customWidth="1"/>
    <col min="8963" max="8963" width="8.44140625" customWidth="1"/>
    <col min="8964" max="8964" width="11.21875" customWidth="1"/>
    <col min="8965" max="8965" width="14.88671875" customWidth="1"/>
    <col min="8966" max="8966" width="3.33203125" customWidth="1"/>
    <col min="8967" max="8967" width="3.109375" customWidth="1"/>
    <col min="8968" max="8968" width="15" customWidth="1"/>
    <col min="8969" max="8969" width="10.88671875" customWidth="1"/>
    <col min="8970" max="8970" width="5.109375" customWidth="1"/>
    <col min="8971" max="8971" width="2.109375" customWidth="1"/>
    <col min="8972" max="8972" width="12.6640625" customWidth="1"/>
    <col min="8973" max="8973" width="5.6640625" customWidth="1"/>
    <col min="8974" max="8975" width="14.6640625" customWidth="1"/>
    <col min="8976" max="8976" width="18.33203125" customWidth="1"/>
    <col min="8977" max="8977" width="20" customWidth="1"/>
    <col min="8978" max="8978" width="11.88671875" customWidth="1"/>
    <col min="8979" max="8979" width="11" customWidth="1"/>
    <col min="8980" max="8983" width="10.77734375" customWidth="1"/>
    <col min="8984" max="8984" width="15.88671875" customWidth="1"/>
    <col min="8986" max="8986" width="5.88671875" customWidth="1"/>
    <col min="8987" max="8987" width="6.21875" customWidth="1"/>
    <col min="8988" max="8988" width="13.33203125" customWidth="1"/>
    <col min="8989" max="8989" width="14.88671875" customWidth="1"/>
    <col min="9217" max="9217" width="2.109375" customWidth="1"/>
    <col min="9219" max="9219" width="8.44140625" customWidth="1"/>
    <col min="9220" max="9220" width="11.21875" customWidth="1"/>
    <col min="9221" max="9221" width="14.88671875" customWidth="1"/>
    <col min="9222" max="9222" width="3.33203125" customWidth="1"/>
    <col min="9223" max="9223" width="3.109375" customWidth="1"/>
    <col min="9224" max="9224" width="15" customWidth="1"/>
    <col min="9225" max="9225" width="10.88671875" customWidth="1"/>
    <col min="9226" max="9226" width="5.109375" customWidth="1"/>
    <col min="9227" max="9227" width="2.109375" customWidth="1"/>
    <col min="9228" max="9228" width="12.6640625" customWidth="1"/>
    <col min="9229" max="9229" width="5.6640625" customWidth="1"/>
    <col min="9230" max="9231" width="14.6640625" customWidth="1"/>
    <col min="9232" max="9232" width="18.33203125" customWidth="1"/>
    <col min="9233" max="9233" width="20" customWidth="1"/>
    <col min="9234" max="9234" width="11.88671875" customWidth="1"/>
    <col min="9235" max="9235" width="11" customWidth="1"/>
    <col min="9236" max="9239" width="10.77734375" customWidth="1"/>
    <col min="9240" max="9240" width="15.88671875" customWidth="1"/>
    <col min="9242" max="9242" width="5.88671875" customWidth="1"/>
    <col min="9243" max="9243" width="6.21875" customWidth="1"/>
    <col min="9244" max="9244" width="13.33203125" customWidth="1"/>
    <col min="9245" max="9245" width="14.88671875" customWidth="1"/>
    <col min="9473" max="9473" width="2.109375" customWidth="1"/>
    <col min="9475" max="9475" width="8.44140625" customWidth="1"/>
    <col min="9476" max="9476" width="11.21875" customWidth="1"/>
    <col min="9477" max="9477" width="14.88671875" customWidth="1"/>
    <col min="9478" max="9478" width="3.33203125" customWidth="1"/>
    <col min="9479" max="9479" width="3.109375" customWidth="1"/>
    <col min="9480" max="9480" width="15" customWidth="1"/>
    <col min="9481" max="9481" width="10.88671875" customWidth="1"/>
    <col min="9482" max="9482" width="5.109375" customWidth="1"/>
    <col min="9483" max="9483" width="2.109375" customWidth="1"/>
    <col min="9484" max="9484" width="12.6640625" customWidth="1"/>
    <col min="9485" max="9485" width="5.6640625" customWidth="1"/>
    <col min="9486" max="9487" width="14.6640625" customWidth="1"/>
    <col min="9488" max="9488" width="18.33203125" customWidth="1"/>
    <col min="9489" max="9489" width="20" customWidth="1"/>
    <col min="9490" max="9490" width="11.88671875" customWidth="1"/>
    <col min="9491" max="9491" width="11" customWidth="1"/>
    <col min="9492" max="9495" width="10.77734375" customWidth="1"/>
    <col min="9496" max="9496" width="15.88671875" customWidth="1"/>
    <col min="9498" max="9498" width="5.88671875" customWidth="1"/>
    <col min="9499" max="9499" width="6.21875" customWidth="1"/>
    <col min="9500" max="9500" width="13.33203125" customWidth="1"/>
    <col min="9501" max="9501" width="14.88671875" customWidth="1"/>
    <col min="9729" max="9729" width="2.109375" customWidth="1"/>
    <col min="9731" max="9731" width="8.44140625" customWidth="1"/>
    <col min="9732" max="9732" width="11.21875" customWidth="1"/>
    <col min="9733" max="9733" width="14.88671875" customWidth="1"/>
    <col min="9734" max="9734" width="3.33203125" customWidth="1"/>
    <col min="9735" max="9735" width="3.109375" customWidth="1"/>
    <col min="9736" max="9736" width="15" customWidth="1"/>
    <col min="9737" max="9737" width="10.88671875" customWidth="1"/>
    <col min="9738" max="9738" width="5.109375" customWidth="1"/>
    <col min="9739" max="9739" width="2.109375" customWidth="1"/>
    <col min="9740" max="9740" width="12.6640625" customWidth="1"/>
    <col min="9741" max="9741" width="5.6640625" customWidth="1"/>
    <col min="9742" max="9743" width="14.6640625" customWidth="1"/>
    <col min="9744" max="9744" width="18.33203125" customWidth="1"/>
    <col min="9745" max="9745" width="20" customWidth="1"/>
    <col min="9746" max="9746" width="11.88671875" customWidth="1"/>
    <col min="9747" max="9747" width="11" customWidth="1"/>
    <col min="9748" max="9751" width="10.77734375" customWidth="1"/>
    <col min="9752" max="9752" width="15.88671875" customWidth="1"/>
    <col min="9754" max="9754" width="5.88671875" customWidth="1"/>
    <col min="9755" max="9755" width="6.21875" customWidth="1"/>
    <col min="9756" max="9756" width="13.33203125" customWidth="1"/>
    <col min="9757" max="9757" width="14.88671875" customWidth="1"/>
    <col min="9985" max="9985" width="2.109375" customWidth="1"/>
    <col min="9987" max="9987" width="8.44140625" customWidth="1"/>
    <col min="9988" max="9988" width="11.21875" customWidth="1"/>
    <col min="9989" max="9989" width="14.88671875" customWidth="1"/>
    <col min="9990" max="9990" width="3.33203125" customWidth="1"/>
    <col min="9991" max="9991" width="3.109375" customWidth="1"/>
    <col min="9992" max="9992" width="15" customWidth="1"/>
    <col min="9993" max="9993" width="10.88671875" customWidth="1"/>
    <col min="9994" max="9994" width="5.109375" customWidth="1"/>
    <col min="9995" max="9995" width="2.109375" customWidth="1"/>
    <col min="9996" max="9996" width="12.6640625" customWidth="1"/>
    <col min="9997" max="9997" width="5.6640625" customWidth="1"/>
    <col min="9998" max="9999" width="14.6640625" customWidth="1"/>
    <col min="10000" max="10000" width="18.33203125" customWidth="1"/>
    <col min="10001" max="10001" width="20" customWidth="1"/>
    <col min="10002" max="10002" width="11.88671875" customWidth="1"/>
    <col min="10003" max="10003" width="11" customWidth="1"/>
    <col min="10004" max="10007" width="10.77734375" customWidth="1"/>
    <col min="10008" max="10008" width="15.88671875" customWidth="1"/>
    <col min="10010" max="10010" width="5.88671875" customWidth="1"/>
    <col min="10011" max="10011" width="6.21875" customWidth="1"/>
    <col min="10012" max="10012" width="13.33203125" customWidth="1"/>
    <col min="10013" max="10013" width="14.88671875" customWidth="1"/>
    <col min="10241" max="10241" width="2.109375" customWidth="1"/>
    <col min="10243" max="10243" width="8.44140625" customWidth="1"/>
    <col min="10244" max="10244" width="11.21875" customWidth="1"/>
    <col min="10245" max="10245" width="14.88671875" customWidth="1"/>
    <col min="10246" max="10246" width="3.33203125" customWidth="1"/>
    <col min="10247" max="10247" width="3.109375" customWidth="1"/>
    <col min="10248" max="10248" width="15" customWidth="1"/>
    <col min="10249" max="10249" width="10.88671875" customWidth="1"/>
    <col min="10250" max="10250" width="5.109375" customWidth="1"/>
    <col min="10251" max="10251" width="2.109375" customWidth="1"/>
    <col min="10252" max="10252" width="12.6640625" customWidth="1"/>
    <col min="10253" max="10253" width="5.6640625" customWidth="1"/>
    <col min="10254" max="10255" width="14.6640625" customWidth="1"/>
    <col min="10256" max="10256" width="18.33203125" customWidth="1"/>
    <col min="10257" max="10257" width="20" customWidth="1"/>
    <col min="10258" max="10258" width="11.88671875" customWidth="1"/>
    <col min="10259" max="10259" width="11" customWidth="1"/>
    <col min="10260" max="10263" width="10.77734375" customWidth="1"/>
    <col min="10264" max="10264" width="15.88671875" customWidth="1"/>
    <col min="10266" max="10266" width="5.88671875" customWidth="1"/>
    <col min="10267" max="10267" width="6.21875" customWidth="1"/>
    <col min="10268" max="10268" width="13.33203125" customWidth="1"/>
    <col min="10269" max="10269" width="14.88671875" customWidth="1"/>
    <col min="10497" max="10497" width="2.109375" customWidth="1"/>
    <col min="10499" max="10499" width="8.44140625" customWidth="1"/>
    <col min="10500" max="10500" width="11.21875" customWidth="1"/>
    <col min="10501" max="10501" width="14.88671875" customWidth="1"/>
    <col min="10502" max="10502" width="3.33203125" customWidth="1"/>
    <col min="10503" max="10503" width="3.109375" customWidth="1"/>
    <col min="10504" max="10504" width="15" customWidth="1"/>
    <col min="10505" max="10505" width="10.88671875" customWidth="1"/>
    <col min="10506" max="10506" width="5.109375" customWidth="1"/>
    <col min="10507" max="10507" width="2.109375" customWidth="1"/>
    <col min="10508" max="10508" width="12.6640625" customWidth="1"/>
    <col min="10509" max="10509" width="5.6640625" customWidth="1"/>
    <col min="10510" max="10511" width="14.6640625" customWidth="1"/>
    <col min="10512" max="10512" width="18.33203125" customWidth="1"/>
    <col min="10513" max="10513" width="20" customWidth="1"/>
    <col min="10514" max="10514" width="11.88671875" customWidth="1"/>
    <col min="10515" max="10515" width="11" customWidth="1"/>
    <col min="10516" max="10519" width="10.77734375" customWidth="1"/>
    <col min="10520" max="10520" width="15.88671875" customWidth="1"/>
    <col min="10522" max="10522" width="5.88671875" customWidth="1"/>
    <col min="10523" max="10523" width="6.21875" customWidth="1"/>
    <col min="10524" max="10524" width="13.33203125" customWidth="1"/>
    <col min="10525" max="10525" width="14.88671875" customWidth="1"/>
    <col min="10753" max="10753" width="2.109375" customWidth="1"/>
    <col min="10755" max="10755" width="8.44140625" customWidth="1"/>
    <col min="10756" max="10756" width="11.21875" customWidth="1"/>
    <col min="10757" max="10757" width="14.88671875" customWidth="1"/>
    <col min="10758" max="10758" width="3.33203125" customWidth="1"/>
    <col min="10759" max="10759" width="3.109375" customWidth="1"/>
    <col min="10760" max="10760" width="15" customWidth="1"/>
    <col min="10761" max="10761" width="10.88671875" customWidth="1"/>
    <col min="10762" max="10762" width="5.109375" customWidth="1"/>
    <col min="10763" max="10763" width="2.109375" customWidth="1"/>
    <col min="10764" max="10764" width="12.6640625" customWidth="1"/>
    <col min="10765" max="10765" width="5.6640625" customWidth="1"/>
    <col min="10766" max="10767" width="14.6640625" customWidth="1"/>
    <col min="10768" max="10768" width="18.33203125" customWidth="1"/>
    <col min="10769" max="10769" width="20" customWidth="1"/>
    <col min="10770" max="10770" width="11.88671875" customWidth="1"/>
    <col min="10771" max="10771" width="11" customWidth="1"/>
    <col min="10772" max="10775" width="10.77734375" customWidth="1"/>
    <col min="10776" max="10776" width="15.88671875" customWidth="1"/>
    <col min="10778" max="10778" width="5.88671875" customWidth="1"/>
    <col min="10779" max="10779" width="6.21875" customWidth="1"/>
    <col min="10780" max="10780" width="13.33203125" customWidth="1"/>
    <col min="10781" max="10781" width="14.88671875" customWidth="1"/>
    <col min="11009" max="11009" width="2.109375" customWidth="1"/>
    <col min="11011" max="11011" width="8.44140625" customWidth="1"/>
    <col min="11012" max="11012" width="11.21875" customWidth="1"/>
    <col min="11013" max="11013" width="14.88671875" customWidth="1"/>
    <col min="11014" max="11014" width="3.33203125" customWidth="1"/>
    <col min="11015" max="11015" width="3.109375" customWidth="1"/>
    <col min="11016" max="11016" width="15" customWidth="1"/>
    <col min="11017" max="11017" width="10.88671875" customWidth="1"/>
    <col min="11018" max="11018" width="5.109375" customWidth="1"/>
    <col min="11019" max="11019" width="2.109375" customWidth="1"/>
    <col min="11020" max="11020" width="12.6640625" customWidth="1"/>
    <col min="11021" max="11021" width="5.6640625" customWidth="1"/>
    <col min="11022" max="11023" width="14.6640625" customWidth="1"/>
    <col min="11024" max="11024" width="18.33203125" customWidth="1"/>
    <col min="11025" max="11025" width="20" customWidth="1"/>
    <col min="11026" max="11026" width="11.88671875" customWidth="1"/>
    <col min="11027" max="11027" width="11" customWidth="1"/>
    <col min="11028" max="11031" width="10.77734375" customWidth="1"/>
    <col min="11032" max="11032" width="15.88671875" customWidth="1"/>
    <col min="11034" max="11034" width="5.88671875" customWidth="1"/>
    <col min="11035" max="11035" width="6.21875" customWidth="1"/>
    <col min="11036" max="11036" width="13.33203125" customWidth="1"/>
    <col min="11037" max="11037" width="14.88671875" customWidth="1"/>
    <col min="11265" max="11265" width="2.109375" customWidth="1"/>
    <col min="11267" max="11267" width="8.44140625" customWidth="1"/>
    <col min="11268" max="11268" width="11.21875" customWidth="1"/>
    <col min="11269" max="11269" width="14.88671875" customWidth="1"/>
    <col min="11270" max="11270" width="3.33203125" customWidth="1"/>
    <col min="11271" max="11271" width="3.109375" customWidth="1"/>
    <col min="11272" max="11272" width="15" customWidth="1"/>
    <col min="11273" max="11273" width="10.88671875" customWidth="1"/>
    <col min="11274" max="11274" width="5.109375" customWidth="1"/>
    <col min="11275" max="11275" width="2.109375" customWidth="1"/>
    <col min="11276" max="11276" width="12.6640625" customWidth="1"/>
    <col min="11277" max="11277" width="5.6640625" customWidth="1"/>
    <col min="11278" max="11279" width="14.6640625" customWidth="1"/>
    <col min="11280" max="11280" width="18.33203125" customWidth="1"/>
    <col min="11281" max="11281" width="20" customWidth="1"/>
    <col min="11282" max="11282" width="11.88671875" customWidth="1"/>
    <col min="11283" max="11283" width="11" customWidth="1"/>
    <col min="11284" max="11287" width="10.77734375" customWidth="1"/>
    <col min="11288" max="11288" width="15.88671875" customWidth="1"/>
    <col min="11290" max="11290" width="5.88671875" customWidth="1"/>
    <col min="11291" max="11291" width="6.21875" customWidth="1"/>
    <col min="11292" max="11292" width="13.33203125" customWidth="1"/>
    <col min="11293" max="11293" width="14.88671875" customWidth="1"/>
    <col min="11521" max="11521" width="2.109375" customWidth="1"/>
    <col min="11523" max="11523" width="8.44140625" customWidth="1"/>
    <col min="11524" max="11524" width="11.21875" customWidth="1"/>
    <col min="11525" max="11525" width="14.88671875" customWidth="1"/>
    <col min="11526" max="11526" width="3.33203125" customWidth="1"/>
    <col min="11527" max="11527" width="3.109375" customWidth="1"/>
    <col min="11528" max="11528" width="15" customWidth="1"/>
    <col min="11529" max="11529" width="10.88671875" customWidth="1"/>
    <col min="11530" max="11530" width="5.109375" customWidth="1"/>
    <col min="11531" max="11531" width="2.109375" customWidth="1"/>
    <col min="11532" max="11532" width="12.6640625" customWidth="1"/>
    <col min="11533" max="11533" width="5.6640625" customWidth="1"/>
    <col min="11534" max="11535" width="14.6640625" customWidth="1"/>
    <col min="11536" max="11536" width="18.33203125" customWidth="1"/>
    <col min="11537" max="11537" width="20" customWidth="1"/>
    <col min="11538" max="11538" width="11.88671875" customWidth="1"/>
    <col min="11539" max="11539" width="11" customWidth="1"/>
    <col min="11540" max="11543" width="10.77734375" customWidth="1"/>
    <col min="11544" max="11544" width="15.88671875" customWidth="1"/>
    <col min="11546" max="11546" width="5.88671875" customWidth="1"/>
    <col min="11547" max="11547" width="6.21875" customWidth="1"/>
    <col min="11548" max="11548" width="13.33203125" customWidth="1"/>
    <col min="11549" max="11549" width="14.88671875" customWidth="1"/>
    <col min="11777" max="11777" width="2.109375" customWidth="1"/>
    <col min="11779" max="11779" width="8.44140625" customWidth="1"/>
    <col min="11780" max="11780" width="11.21875" customWidth="1"/>
    <col min="11781" max="11781" width="14.88671875" customWidth="1"/>
    <col min="11782" max="11782" width="3.33203125" customWidth="1"/>
    <col min="11783" max="11783" width="3.109375" customWidth="1"/>
    <col min="11784" max="11784" width="15" customWidth="1"/>
    <col min="11785" max="11785" width="10.88671875" customWidth="1"/>
    <col min="11786" max="11786" width="5.109375" customWidth="1"/>
    <col min="11787" max="11787" width="2.109375" customWidth="1"/>
    <col min="11788" max="11788" width="12.6640625" customWidth="1"/>
    <col min="11789" max="11789" width="5.6640625" customWidth="1"/>
    <col min="11790" max="11791" width="14.6640625" customWidth="1"/>
    <col min="11792" max="11792" width="18.33203125" customWidth="1"/>
    <col min="11793" max="11793" width="20" customWidth="1"/>
    <col min="11794" max="11794" width="11.88671875" customWidth="1"/>
    <col min="11795" max="11795" width="11" customWidth="1"/>
    <col min="11796" max="11799" width="10.77734375" customWidth="1"/>
    <col min="11800" max="11800" width="15.88671875" customWidth="1"/>
    <col min="11802" max="11802" width="5.88671875" customWidth="1"/>
    <col min="11803" max="11803" width="6.21875" customWidth="1"/>
    <col min="11804" max="11804" width="13.33203125" customWidth="1"/>
    <col min="11805" max="11805" width="14.88671875" customWidth="1"/>
    <col min="12033" max="12033" width="2.109375" customWidth="1"/>
    <col min="12035" max="12035" width="8.44140625" customWidth="1"/>
    <col min="12036" max="12036" width="11.21875" customWidth="1"/>
    <col min="12037" max="12037" width="14.88671875" customWidth="1"/>
    <col min="12038" max="12038" width="3.33203125" customWidth="1"/>
    <col min="12039" max="12039" width="3.109375" customWidth="1"/>
    <col min="12040" max="12040" width="15" customWidth="1"/>
    <col min="12041" max="12041" width="10.88671875" customWidth="1"/>
    <col min="12042" max="12042" width="5.109375" customWidth="1"/>
    <col min="12043" max="12043" width="2.109375" customWidth="1"/>
    <col min="12044" max="12044" width="12.6640625" customWidth="1"/>
    <col min="12045" max="12045" width="5.6640625" customWidth="1"/>
    <col min="12046" max="12047" width="14.6640625" customWidth="1"/>
    <col min="12048" max="12048" width="18.33203125" customWidth="1"/>
    <col min="12049" max="12049" width="20" customWidth="1"/>
    <col min="12050" max="12050" width="11.88671875" customWidth="1"/>
    <col min="12051" max="12051" width="11" customWidth="1"/>
    <col min="12052" max="12055" width="10.77734375" customWidth="1"/>
    <col min="12056" max="12056" width="15.88671875" customWidth="1"/>
    <col min="12058" max="12058" width="5.88671875" customWidth="1"/>
    <col min="12059" max="12059" width="6.21875" customWidth="1"/>
    <col min="12060" max="12060" width="13.33203125" customWidth="1"/>
    <col min="12061" max="12061" width="14.88671875" customWidth="1"/>
    <col min="12289" max="12289" width="2.109375" customWidth="1"/>
    <col min="12291" max="12291" width="8.44140625" customWidth="1"/>
    <col min="12292" max="12292" width="11.21875" customWidth="1"/>
    <col min="12293" max="12293" width="14.88671875" customWidth="1"/>
    <col min="12294" max="12294" width="3.33203125" customWidth="1"/>
    <col min="12295" max="12295" width="3.109375" customWidth="1"/>
    <col min="12296" max="12296" width="15" customWidth="1"/>
    <col min="12297" max="12297" width="10.88671875" customWidth="1"/>
    <col min="12298" max="12298" width="5.109375" customWidth="1"/>
    <col min="12299" max="12299" width="2.109375" customWidth="1"/>
    <col min="12300" max="12300" width="12.6640625" customWidth="1"/>
    <col min="12301" max="12301" width="5.6640625" customWidth="1"/>
    <col min="12302" max="12303" width="14.6640625" customWidth="1"/>
    <col min="12304" max="12304" width="18.33203125" customWidth="1"/>
    <col min="12305" max="12305" width="20" customWidth="1"/>
    <col min="12306" max="12306" width="11.88671875" customWidth="1"/>
    <col min="12307" max="12307" width="11" customWidth="1"/>
    <col min="12308" max="12311" width="10.77734375" customWidth="1"/>
    <col min="12312" max="12312" width="15.88671875" customWidth="1"/>
    <col min="12314" max="12314" width="5.88671875" customWidth="1"/>
    <col min="12315" max="12315" width="6.21875" customWidth="1"/>
    <col min="12316" max="12316" width="13.33203125" customWidth="1"/>
    <col min="12317" max="12317" width="14.88671875" customWidth="1"/>
    <col min="12545" max="12545" width="2.109375" customWidth="1"/>
    <col min="12547" max="12547" width="8.44140625" customWidth="1"/>
    <col min="12548" max="12548" width="11.21875" customWidth="1"/>
    <col min="12549" max="12549" width="14.88671875" customWidth="1"/>
    <col min="12550" max="12550" width="3.33203125" customWidth="1"/>
    <col min="12551" max="12551" width="3.109375" customWidth="1"/>
    <col min="12552" max="12552" width="15" customWidth="1"/>
    <col min="12553" max="12553" width="10.88671875" customWidth="1"/>
    <col min="12554" max="12554" width="5.109375" customWidth="1"/>
    <col min="12555" max="12555" width="2.109375" customWidth="1"/>
    <col min="12556" max="12556" width="12.6640625" customWidth="1"/>
    <col min="12557" max="12557" width="5.6640625" customWidth="1"/>
    <col min="12558" max="12559" width="14.6640625" customWidth="1"/>
    <col min="12560" max="12560" width="18.33203125" customWidth="1"/>
    <col min="12561" max="12561" width="20" customWidth="1"/>
    <col min="12562" max="12562" width="11.88671875" customWidth="1"/>
    <col min="12563" max="12563" width="11" customWidth="1"/>
    <col min="12564" max="12567" width="10.77734375" customWidth="1"/>
    <col min="12568" max="12568" width="15.88671875" customWidth="1"/>
    <col min="12570" max="12570" width="5.88671875" customWidth="1"/>
    <col min="12571" max="12571" width="6.21875" customWidth="1"/>
    <col min="12572" max="12572" width="13.33203125" customWidth="1"/>
    <col min="12573" max="12573" width="14.88671875" customWidth="1"/>
    <col min="12801" max="12801" width="2.109375" customWidth="1"/>
    <col min="12803" max="12803" width="8.44140625" customWidth="1"/>
    <col min="12804" max="12804" width="11.21875" customWidth="1"/>
    <col min="12805" max="12805" width="14.88671875" customWidth="1"/>
    <col min="12806" max="12806" width="3.33203125" customWidth="1"/>
    <col min="12807" max="12807" width="3.109375" customWidth="1"/>
    <col min="12808" max="12808" width="15" customWidth="1"/>
    <col min="12809" max="12809" width="10.88671875" customWidth="1"/>
    <col min="12810" max="12810" width="5.109375" customWidth="1"/>
    <col min="12811" max="12811" width="2.109375" customWidth="1"/>
    <col min="12812" max="12812" width="12.6640625" customWidth="1"/>
    <col min="12813" max="12813" width="5.6640625" customWidth="1"/>
    <col min="12814" max="12815" width="14.6640625" customWidth="1"/>
    <col min="12816" max="12816" width="18.33203125" customWidth="1"/>
    <col min="12817" max="12817" width="20" customWidth="1"/>
    <col min="12818" max="12818" width="11.88671875" customWidth="1"/>
    <col min="12819" max="12819" width="11" customWidth="1"/>
    <col min="12820" max="12823" width="10.77734375" customWidth="1"/>
    <col min="12824" max="12824" width="15.88671875" customWidth="1"/>
    <col min="12826" max="12826" width="5.88671875" customWidth="1"/>
    <col min="12827" max="12827" width="6.21875" customWidth="1"/>
    <col min="12828" max="12828" width="13.33203125" customWidth="1"/>
    <col min="12829" max="12829" width="14.88671875" customWidth="1"/>
    <col min="13057" max="13057" width="2.109375" customWidth="1"/>
    <col min="13059" max="13059" width="8.44140625" customWidth="1"/>
    <col min="13060" max="13060" width="11.21875" customWidth="1"/>
    <col min="13061" max="13061" width="14.88671875" customWidth="1"/>
    <col min="13062" max="13062" width="3.33203125" customWidth="1"/>
    <col min="13063" max="13063" width="3.109375" customWidth="1"/>
    <col min="13064" max="13064" width="15" customWidth="1"/>
    <col min="13065" max="13065" width="10.88671875" customWidth="1"/>
    <col min="13066" max="13066" width="5.109375" customWidth="1"/>
    <col min="13067" max="13067" width="2.109375" customWidth="1"/>
    <col min="13068" max="13068" width="12.6640625" customWidth="1"/>
    <col min="13069" max="13069" width="5.6640625" customWidth="1"/>
    <col min="13070" max="13071" width="14.6640625" customWidth="1"/>
    <col min="13072" max="13072" width="18.33203125" customWidth="1"/>
    <col min="13073" max="13073" width="20" customWidth="1"/>
    <col min="13074" max="13074" width="11.88671875" customWidth="1"/>
    <col min="13075" max="13075" width="11" customWidth="1"/>
    <col min="13076" max="13079" width="10.77734375" customWidth="1"/>
    <col min="13080" max="13080" width="15.88671875" customWidth="1"/>
    <col min="13082" max="13082" width="5.88671875" customWidth="1"/>
    <col min="13083" max="13083" width="6.21875" customWidth="1"/>
    <col min="13084" max="13084" width="13.33203125" customWidth="1"/>
    <col min="13085" max="13085" width="14.88671875" customWidth="1"/>
    <col min="13313" max="13313" width="2.109375" customWidth="1"/>
    <col min="13315" max="13315" width="8.44140625" customWidth="1"/>
    <col min="13316" max="13316" width="11.21875" customWidth="1"/>
    <col min="13317" max="13317" width="14.88671875" customWidth="1"/>
    <col min="13318" max="13318" width="3.33203125" customWidth="1"/>
    <col min="13319" max="13319" width="3.109375" customWidth="1"/>
    <col min="13320" max="13320" width="15" customWidth="1"/>
    <col min="13321" max="13321" width="10.88671875" customWidth="1"/>
    <col min="13322" max="13322" width="5.109375" customWidth="1"/>
    <col min="13323" max="13323" width="2.109375" customWidth="1"/>
    <col min="13324" max="13324" width="12.6640625" customWidth="1"/>
    <col min="13325" max="13325" width="5.6640625" customWidth="1"/>
    <col min="13326" max="13327" width="14.6640625" customWidth="1"/>
    <col min="13328" max="13328" width="18.33203125" customWidth="1"/>
    <col min="13329" max="13329" width="20" customWidth="1"/>
    <col min="13330" max="13330" width="11.88671875" customWidth="1"/>
    <col min="13331" max="13331" width="11" customWidth="1"/>
    <col min="13332" max="13335" width="10.77734375" customWidth="1"/>
    <col min="13336" max="13336" width="15.88671875" customWidth="1"/>
    <col min="13338" max="13338" width="5.88671875" customWidth="1"/>
    <col min="13339" max="13339" width="6.21875" customWidth="1"/>
    <col min="13340" max="13340" width="13.33203125" customWidth="1"/>
    <col min="13341" max="13341" width="14.88671875" customWidth="1"/>
    <col min="13569" max="13569" width="2.109375" customWidth="1"/>
    <col min="13571" max="13571" width="8.44140625" customWidth="1"/>
    <col min="13572" max="13572" width="11.21875" customWidth="1"/>
    <col min="13573" max="13573" width="14.88671875" customWidth="1"/>
    <col min="13574" max="13574" width="3.33203125" customWidth="1"/>
    <col min="13575" max="13575" width="3.109375" customWidth="1"/>
    <col min="13576" max="13576" width="15" customWidth="1"/>
    <col min="13577" max="13577" width="10.88671875" customWidth="1"/>
    <col min="13578" max="13578" width="5.109375" customWidth="1"/>
    <col min="13579" max="13579" width="2.109375" customWidth="1"/>
    <col min="13580" max="13580" width="12.6640625" customWidth="1"/>
    <col min="13581" max="13581" width="5.6640625" customWidth="1"/>
    <col min="13582" max="13583" width="14.6640625" customWidth="1"/>
    <col min="13584" max="13584" width="18.33203125" customWidth="1"/>
    <col min="13585" max="13585" width="20" customWidth="1"/>
    <col min="13586" max="13586" width="11.88671875" customWidth="1"/>
    <col min="13587" max="13587" width="11" customWidth="1"/>
    <col min="13588" max="13591" width="10.77734375" customWidth="1"/>
    <col min="13592" max="13592" width="15.88671875" customWidth="1"/>
    <col min="13594" max="13594" width="5.88671875" customWidth="1"/>
    <col min="13595" max="13595" width="6.21875" customWidth="1"/>
    <col min="13596" max="13596" width="13.33203125" customWidth="1"/>
    <col min="13597" max="13597" width="14.88671875" customWidth="1"/>
    <col min="13825" max="13825" width="2.109375" customWidth="1"/>
    <col min="13827" max="13827" width="8.44140625" customWidth="1"/>
    <col min="13828" max="13828" width="11.21875" customWidth="1"/>
    <col min="13829" max="13829" width="14.88671875" customWidth="1"/>
    <col min="13830" max="13830" width="3.33203125" customWidth="1"/>
    <col min="13831" max="13831" width="3.109375" customWidth="1"/>
    <col min="13832" max="13832" width="15" customWidth="1"/>
    <col min="13833" max="13833" width="10.88671875" customWidth="1"/>
    <col min="13834" max="13834" width="5.109375" customWidth="1"/>
    <col min="13835" max="13835" width="2.109375" customWidth="1"/>
    <col min="13836" max="13836" width="12.6640625" customWidth="1"/>
    <col min="13837" max="13837" width="5.6640625" customWidth="1"/>
    <col min="13838" max="13839" width="14.6640625" customWidth="1"/>
    <col min="13840" max="13840" width="18.33203125" customWidth="1"/>
    <col min="13841" max="13841" width="20" customWidth="1"/>
    <col min="13842" max="13842" width="11.88671875" customWidth="1"/>
    <col min="13843" max="13843" width="11" customWidth="1"/>
    <col min="13844" max="13847" width="10.77734375" customWidth="1"/>
    <col min="13848" max="13848" width="15.88671875" customWidth="1"/>
    <col min="13850" max="13850" width="5.88671875" customWidth="1"/>
    <col min="13851" max="13851" width="6.21875" customWidth="1"/>
    <col min="13852" max="13852" width="13.33203125" customWidth="1"/>
    <col min="13853" max="13853" width="14.88671875" customWidth="1"/>
    <col min="14081" max="14081" width="2.109375" customWidth="1"/>
    <col min="14083" max="14083" width="8.44140625" customWidth="1"/>
    <col min="14084" max="14084" width="11.21875" customWidth="1"/>
    <col min="14085" max="14085" width="14.88671875" customWidth="1"/>
    <col min="14086" max="14086" width="3.33203125" customWidth="1"/>
    <col min="14087" max="14087" width="3.109375" customWidth="1"/>
    <col min="14088" max="14088" width="15" customWidth="1"/>
    <col min="14089" max="14089" width="10.88671875" customWidth="1"/>
    <col min="14090" max="14090" width="5.109375" customWidth="1"/>
    <col min="14091" max="14091" width="2.109375" customWidth="1"/>
    <col min="14092" max="14092" width="12.6640625" customWidth="1"/>
    <col min="14093" max="14093" width="5.6640625" customWidth="1"/>
    <col min="14094" max="14095" width="14.6640625" customWidth="1"/>
    <col min="14096" max="14096" width="18.33203125" customWidth="1"/>
    <col min="14097" max="14097" width="20" customWidth="1"/>
    <col min="14098" max="14098" width="11.88671875" customWidth="1"/>
    <col min="14099" max="14099" width="11" customWidth="1"/>
    <col min="14100" max="14103" width="10.77734375" customWidth="1"/>
    <col min="14104" max="14104" width="15.88671875" customWidth="1"/>
    <col min="14106" max="14106" width="5.88671875" customWidth="1"/>
    <col min="14107" max="14107" width="6.21875" customWidth="1"/>
    <col min="14108" max="14108" width="13.33203125" customWidth="1"/>
    <col min="14109" max="14109" width="14.88671875" customWidth="1"/>
    <col min="14337" max="14337" width="2.109375" customWidth="1"/>
    <col min="14339" max="14339" width="8.44140625" customWidth="1"/>
    <col min="14340" max="14340" width="11.21875" customWidth="1"/>
    <col min="14341" max="14341" width="14.88671875" customWidth="1"/>
    <col min="14342" max="14342" width="3.33203125" customWidth="1"/>
    <col min="14343" max="14343" width="3.109375" customWidth="1"/>
    <col min="14344" max="14344" width="15" customWidth="1"/>
    <col min="14345" max="14345" width="10.88671875" customWidth="1"/>
    <col min="14346" max="14346" width="5.109375" customWidth="1"/>
    <col min="14347" max="14347" width="2.109375" customWidth="1"/>
    <col min="14348" max="14348" width="12.6640625" customWidth="1"/>
    <col min="14349" max="14349" width="5.6640625" customWidth="1"/>
    <col min="14350" max="14351" width="14.6640625" customWidth="1"/>
    <col min="14352" max="14352" width="18.33203125" customWidth="1"/>
    <col min="14353" max="14353" width="20" customWidth="1"/>
    <col min="14354" max="14354" width="11.88671875" customWidth="1"/>
    <col min="14355" max="14355" width="11" customWidth="1"/>
    <col min="14356" max="14359" width="10.77734375" customWidth="1"/>
    <col min="14360" max="14360" width="15.88671875" customWidth="1"/>
    <col min="14362" max="14362" width="5.88671875" customWidth="1"/>
    <col min="14363" max="14363" width="6.21875" customWidth="1"/>
    <col min="14364" max="14364" width="13.33203125" customWidth="1"/>
    <col min="14365" max="14365" width="14.88671875" customWidth="1"/>
    <col min="14593" max="14593" width="2.109375" customWidth="1"/>
    <col min="14595" max="14595" width="8.44140625" customWidth="1"/>
    <col min="14596" max="14596" width="11.21875" customWidth="1"/>
    <col min="14597" max="14597" width="14.88671875" customWidth="1"/>
    <col min="14598" max="14598" width="3.33203125" customWidth="1"/>
    <col min="14599" max="14599" width="3.109375" customWidth="1"/>
    <col min="14600" max="14600" width="15" customWidth="1"/>
    <col min="14601" max="14601" width="10.88671875" customWidth="1"/>
    <col min="14602" max="14602" width="5.109375" customWidth="1"/>
    <col min="14603" max="14603" width="2.109375" customWidth="1"/>
    <col min="14604" max="14604" width="12.6640625" customWidth="1"/>
    <col min="14605" max="14605" width="5.6640625" customWidth="1"/>
    <col min="14606" max="14607" width="14.6640625" customWidth="1"/>
    <col min="14608" max="14608" width="18.33203125" customWidth="1"/>
    <col min="14609" max="14609" width="20" customWidth="1"/>
    <col min="14610" max="14610" width="11.88671875" customWidth="1"/>
    <col min="14611" max="14611" width="11" customWidth="1"/>
    <col min="14612" max="14615" width="10.77734375" customWidth="1"/>
    <col min="14616" max="14616" width="15.88671875" customWidth="1"/>
    <col min="14618" max="14618" width="5.88671875" customWidth="1"/>
    <col min="14619" max="14619" width="6.21875" customWidth="1"/>
    <col min="14620" max="14620" width="13.33203125" customWidth="1"/>
    <col min="14621" max="14621" width="14.88671875" customWidth="1"/>
    <col min="14849" max="14849" width="2.109375" customWidth="1"/>
    <col min="14851" max="14851" width="8.44140625" customWidth="1"/>
    <col min="14852" max="14852" width="11.21875" customWidth="1"/>
    <col min="14853" max="14853" width="14.88671875" customWidth="1"/>
    <col min="14854" max="14854" width="3.33203125" customWidth="1"/>
    <col min="14855" max="14855" width="3.109375" customWidth="1"/>
    <col min="14856" max="14856" width="15" customWidth="1"/>
    <col min="14857" max="14857" width="10.88671875" customWidth="1"/>
    <col min="14858" max="14858" width="5.109375" customWidth="1"/>
    <col min="14859" max="14859" width="2.109375" customWidth="1"/>
    <col min="14860" max="14860" width="12.6640625" customWidth="1"/>
    <col min="14861" max="14861" width="5.6640625" customWidth="1"/>
    <col min="14862" max="14863" width="14.6640625" customWidth="1"/>
    <col min="14864" max="14864" width="18.33203125" customWidth="1"/>
    <col min="14865" max="14865" width="20" customWidth="1"/>
    <col min="14866" max="14866" width="11.88671875" customWidth="1"/>
    <col min="14867" max="14867" width="11" customWidth="1"/>
    <col min="14868" max="14871" width="10.77734375" customWidth="1"/>
    <col min="14872" max="14872" width="15.88671875" customWidth="1"/>
    <col min="14874" max="14874" width="5.88671875" customWidth="1"/>
    <col min="14875" max="14875" width="6.21875" customWidth="1"/>
    <col min="14876" max="14876" width="13.33203125" customWidth="1"/>
    <col min="14877" max="14877" width="14.88671875" customWidth="1"/>
    <col min="15105" max="15105" width="2.109375" customWidth="1"/>
    <col min="15107" max="15107" width="8.44140625" customWidth="1"/>
    <col min="15108" max="15108" width="11.21875" customWidth="1"/>
    <col min="15109" max="15109" width="14.88671875" customWidth="1"/>
    <col min="15110" max="15110" width="3.33203125" customWidth="1"/>
    <col min="15111" max="15111" width="3.109375" customWidth="1"/>
    <col min="15112" max="15112" width="15" customWidth="1"/>
    <col min="15113" max="15113" width="10.88671875" customWidth="1"/>
    <col min="15114" max="15114" width="5.109375" customWidth="1"/>
    <col min="15115" max="15115" width="2.109375" customWidth="1"/>
    <col min="15116" max="15116" width="12.6640625" customWidth="1"/>
    <col min="15117" max="15117" width="5.6640625" customWidth="1"/>
    <col min="15118" max="15119" width="14.6640625" customWidth="1"/>
    <col min="15120" max="15120" width="18.33203125" customWidth="1"/>
    <col min="15121" max="15121" width="20" customWidth="1"/>
    <col min="15122" max="15122" width="11.88671875" customWidth="1"/>
    <col min="15123" max="15123" width="11" customWidth="1"/>
    <col min="15124" max="15127" width="10.77734375" customWidth="1"/>
    <col min="15128" max="15128" width="15.88671875" customWidth="1"/>
    <col min="15130" max="15130" width="5.88671875" customWidth="1"/>
    <col min="15131" max="15131" width="6.21875" customWidth="1"/>
    <col min="15132" max="15132" width="13.33203125" customWidth="1"/>
    <col min="15133" max="15133" width="14.88671875" customWidth="1"/>
    <col min="15361" max="15361" width="2.109375" customWidth="1"/>
    <col min="15363" max="15363" width="8.44140625" customWidth="1"/>
    <col min="15364" max="15364" width="11.21875" customWidth="1"/>
    <col min="15365" max="15365" width="14.88671875" customWidth="1"/>
    <col min="15366" max="15366" width="3.33203125" customWidth="1"/>
    <col min="15367" max="15367" width="3.109375" customWidth="1"/>
    <col min="15368" max="15368" width="15" customWidth="1"/>
    <col min="15369" max="15369" width="10.88671875" customWidth="1"/>
    <col min="15370" max="15370" width="5.109375" customWidth="1"/>
    <col min="15371" max="15371" width="2.109375" customWidth="1"/>
    <col min="15372" max="15372" width="12.6640625" customWidth="1"/>
    <col min="15373" max="15373" width="5.6640625" customWidth="1"/>
    <col min="15374" max="15375" width="14.6640625" customWidth="1"/>
    <col min="15376" max="15376" width="18.33203125" customWidth="1"/>
    <col min="15377" max="15377" width="20" customWidth="1"/>
    <col min="15378" max="15378" width="11.88671875" customWidth="1"/>
    <col min="15379" max="15379" width="11" customWidth="1"/>
    <col min="15380" max="15383" width="10.77734375" customWidth="1"/>
    <col min="15384" max="15384" width="15.88671875" customWidth="1"/>
    <col min="15386" max="15386" width="5.88671875" customWidth="1"/>
    <col min="15387" max="15387" width="6.21875" customWidth="1"/>
    <col min="15388" max="15388" width="13.33203125" customWidth="1"/>
    <col min="15389" max="15389" width="14.88671875" customWidth="1"/>
    <col min="15617" max="15617" width="2.109375" customWidth="1"/>
    <col min="15619" max="15619" width="8.44140625" customWidth="1"/>
    <col min="15620" max="15620" width="11.21875" customWidth="1"/>
    <col min="15621" max="15621" width="14.88671875" customWidth="1"/>
    <col min="15622" max="15622" width="3.33203125" customWidth="1"/>
    <col min="15623" max="15623" width="3.109375" customWidth="1"/>
    <col min="15624" max="15624" width="15" customWidth="1"/>
    <col min="15625" max="15625" width="10.88671875" customWidth="1"/>
    <col min="15626" max="15626" width="5.109375" customWidth="1"/>
    <col min="15627" max="15627" width="2.109375" customWidth="1"/>
    <col min="15628" max="15628" width="12.6640625" customWidth="1"/>
    <col min="15629" max="15629" width="5.6640625" customWidth="1"/>
    <col min="15630" max="15631" width="14.6640625" customWidth="1"/>
    <col min="15632" max="15632" width="18.33203125" customWidth="1"/>
    <col min="15633" max="15633" width="20" customWidth="1"/>
    <col min="15634" max="15634" width="11.88671875" customWidth="1"/>
    <col min="15635" max="15635" width="11" customWidth="1"/>
    <col min="15636" max="15639" width="10.77734375" customWidth="1"/>
    <col min="15640" max="15640" width="15.88671875" customWidth="1"/>
    <col min="15642" max="15642" width="5.88671875" customWidth="1"/>
    <col min="15643" max="15643" width="6.21875" customWidth="1"/>
    <col min="15644" max="15644" width="13.33203125" customWidth="1"/>
    <col min="15645" max="15645" width="14.88671875" customWidth="1"/>
    <col min="15873" max="15873" width="2.109375" customWidth="1"/>
    <col min="15875" max="15875" width="8.44140625" customWidth="1"/>
    <col min="15876" max="15876" width="11.21875" customWidth="1"/>
    <col min="15877" max="15877" width="14.88671875" customWidth="1"/>
    <col min="15878" max="15878" width="3.33203125" customWidth="1"/>
    <col min="15879" max="15879" width="3.109375" customWidth="1"/>
    <col min="15880" max="15880" width="15" customWidth="1"/>
    <col min="15881" max="15881" width="10.88671875" customWidth="1"/>
    <col min="15882" max="15882" width="5.109375" customWidth="1"/>
    <col min="15883" max="15883" width="2.109375" customWidth="1"/>
    <col min="15884" max="15884" width="12.6640625" customWidth="1"/>
    <col min="15885" max="15885" width="5.6640625" customWidth="1"/>
    <col min="15886" max="15887" width="14.6640625" customWidth="1"/>
    <col min="15888" max="15888" width="18.33203125" customWidth="1"/>
    <col min="15889" max="15889" width="20" customWidth="1"/>
    <col min="15890" max="15890" width="11.88671875" customWidth="1"/>
    <col min="15891" max="15891" width="11" customWidth="1"/>
    <col min="15892" max="15895" width="10.77734375" customWidth="1"/>
    <col min="15896" max="15896" width="15.88671875" customWidth="1"/>
    <col min="15898" max="15898" width="5.88671875" customWidth="1"/>
    <col min="15899" max="15899" width="6.21875" customWidth="1"/>
    <col min="15900" max="15900" width="13.33203125" customWidth="1"/>
    <col min="15901" max="15901" width="14.88671875" customWidth="1"/>
    <col min="16129" max="16129" width="2.109375" customWidth="1"/>
    <col min="16131" max="16131" width="8.44140625" customWidth="1"/>
    <col min="16132" max="16132" width="11.21875" customWidth="1"/>
    <col min="16133" max="16133" width="14.88671875" customWidth="1"/>
    <col min="16134" max="16134" width="3.33203125" customWidth="1"/>
    <col min="16135" max="16135" width="3.109375" customWidth="1"/>
    <col min="16136" max="16136" width="15" customWidth="1"/>
    <col min="16137" max="16137" width="10.88671875" customWidth="1"/>
    <col min="16138" max="16138" width="5.109375" customWidth="1"/>
    <col min="16139" max="16139" width="2.109375" customWidth="1"/>
    <col min="16140" max="16140" width="12.6640625" customWidth="1"/>
    <col min="16141" max="16141" width="5.6640625" customWidth="1"/>
    <col min="16142" max="16143" width="14.6640625" customWidth="1"/>
    <col min="16144" max="16144" width="18.33203125" customWidth="1"/>
    <col min="16145" max="16145" width="20" customWidth="1"/>
    <col min="16146" max="16146" width="11.88671875" customWidth="1"/>
    <col min="16147" max="16147" width="11" customWidth="1"/>
    <col min="16148" max="16151" width="10.77734375" customWidth="1"/>
    <col min="16152" max="16152" width="15.88671875" customWidth="1"/>
    <col min="16154" max="16154" width="5.88671875" customWidth="1"/>
    <col min="16155" max="16155" width="6.21875" customWidth="1"/>
    <col min="16156" max="16156" width="13.33203125" customWidth="1"/>
    <col min="16157" max="16157" width="14.88671875" customWidth="1"/>
  </cols>
  <sheetData>
    <row r="1" spans="1:59" ht="15" customHeight="1" thickBot="1">
      <c r="A1" s="220" t="s">
        <v>267</v>
      </c>
      <c r="B1" s="221"/>
    </row>
    <row r="2" spans="1:59" ht="18.75" customHeight="1">
      <c r="B2" s="120">
        <v>45078</v>
      </c>
      <c r="C2" s="121"/>
      <c r="D2" s="122" t="s">
        <v>78</v>
      </c>
      <c r="E2" s="1"/>
      <c r="F2" s="1"/>
      <c r="G2" s="122"/>
      <c r="H2" s="123" t="s">
        <v>268</v>
      </c>
      <c r="I2" s="124"/>
      <c r="J2" s="122"/>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ht="5.25" customHeight="1">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row>
    <row r="4" spans="1:59" ht="7.5" customHeight="1">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row>
    <row r="5" spans="1:59" ht="15.9" customHeight="1">
      <c r="A5" s="125" t="s">
        <v>68</v>
      </c>
      <c r="B5" s="122"/>
      <c r="C5" s="122"/>
      <c r="D5" s="122"/>
      <c r="E5" s="122"/>
      <c r="F5" s="122"/>
      <c r="G5" s="122"/>
      <c r="H5" s="122"/>
      <c r="I5" s="122"/>
      <c r="J5" s="15"/>
      <c r="K5" s="126" t="s">
        <v>75</v>
      </c>
      <c r="R5" s="4"/>
      <c r="S5" s="4"/>
      <c r="T5" s="4"/>
      <c r="U5" s="4"/>
      <c r="V5" s="4"/>
      <c r="W5" s="4"/>
      <c r="X5" s="4"/>
      <c r="Y5" s="4"/>
      <c r="Z5" s="168"/>
      <c r="AA5" s="168"/>
      <c r="AB5" s="168"/>
      <c r="AC5" s="176"/>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row>
    <row r="6" spans="1:59" ht="21.75" customHeight="1">
      <c r="B6" s="127" t="s">
        <v>66</v>
      </c>
      <c r="C6" s="121"/>
      <c r="D6" s="122"/>
      <c r="E6" s="15" t="s">
        <v>65</v>
      </c>
      <c r="F6" s="1"/>
      <c r="G6" s="121" t="s">
        <v>18</v>
      </c>
      <c r="H6" s="127"/>
      <c r="I6" s="178" t="s">
        <v>17</v>
      </c>
      <c r="J6" s="178"/>
      <c r="K6" s="26"/>
      <c r="L6" s="128"/>
      <c r="M6" s="129" t="s">
        <v>74</v>
      </c>
      <c r="N6" s="15" t="s">
        <v>73</v>
      </c>
      <c r="O6" s="15" t="s">
        <v>72</v>
      </c>
      <c r="P6" s="15" t="s">
        <v>71</v>
      </c>
      <c r="R6" s="4"/>
      <c r="S6" s="169"/>
      <c r="T6" s="170"/>
      <c r="U6" s="170"/>
      <c r="V6" s="171"/>
      <c r="W6" s="170"/>
      <c r="X6" s="169"/>
      <c r="Y6" s="4"/>
      <c r="Z6" s="172"/>
      <c r="AA6" s="173"/>
      <c r="AB6" s="174"/>
      <c r="AC6" s="175"/>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row>
    <row r="7" spans="1:59" ht="15.9" customHeight="1">
      <c r="A7" s="26"/>
      <c r="B7" s="130">
        <v>45078</v>
      </c>
      <c r="C7" s="130"/>
      <c r="D7" s="131"/>
      <c r="E7" s="132">
        <v>44713</v>
      </c>
      <c r="F7" s="131"/>
      <c r="G7" s="130"/>
      <c r="H7" s="130"/>
      <c r="I7" s="132"/>
      <c r="J7" s="177"/>
      <c r="K7" s="26"/>
      <c r="L7" s="133" t="s">
        <v>269</v>
      </c>
      <c r="M7" s="17" t="s">
        <v>42</v>
      </c>
      <c r="N7" s="3">
        <v>425612</v>
      </c>
      <c r="O7" s="3">
        <v>427030</v>
      </c>
      <c r="P7" s="3">
        <v>-1418</v>
      </c>
      <c r="R7" s="167"/>
      <c r="S7" s="169"/>
      <c r="T7" s="170"/>
      <c r="U7" s="170"/>
      <c r="V7" s="171"/>
      <c r="W7" s="170"/>
      <c r="X7" s="169"/>
      <c r="Y7" s="4"/>
      <c r="Z7" s="172"/>
      <c r="AA7" s="173"/>
      <c r="AB7" s="174"/>
      <c r="AC7" s="175"/>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row>
    <row r="8" spans="1:59" ht="15.9" customHeight="1">
      <c r="A8" s="26"/>
      <c r="B8" s="222">
        <v>7705649</v>
      </c>
      <c r="C8" s="222"/>
      <c r="D8" s="134"/>
      <c r="E8" s="177">
        <v>7707133</v>
      </c>
      <c r="F8" s="134"/>
      <c r="G8" s="222">
        <v>-1484</v>
      </c>
      <c r="H8" s="223"/>
      <c r="I8" s="136">
        <v>-0.02</v>
      </c>
      <c r="J8" s="178"/>
      <c r="K8" s="26"/>
      <c r="L8" s="133" t="s">
        <v>69</v>
      </c>
      <c r="M8" s="17" t="s">
        <v>42</v>
      </c>
      <c r="N8" s="3">
        <v>435279</v>
      </c>
      <c r="O8" s="3">
        <v>435657</v>
      </c>
      <c r="P8" s="3">
        <v>-378</v>
      </c>
      <c r="R8" s="167"/>
      <c r="S8" s="169"/>
      <c r="T8" s="170"/>
      <c r="U8" s="170"/>
      <c r="V8" s="171"/>
      <c r="W8" s="170"/>
      <c r="X8" s="169"/>
      <c r="Y8" s="4"/>
      <c r="Z8" s="172"/>
      <c r="AA8" s="173"/>
      <c r="AB8" s="174"/>
      <c r="AC8" s="175"/>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row>
    <row r="9" spans="1:59" ht="15.9" customHeight="1">
      <c r="A9" s="26"/>
      <c r="K9" s="26"/>
      <c r="L9" s="133" t="s">
        <v>67</v>
      </c>
      <c r="M9" s="17" t="s">
        <v>42</v>
      </c>
      <c r="N9" s="3">
        <v>442164</v>
      </c>
      <c r="O9" s="3">
        <v>441958</v>
      </c>
      <c r="P9" s="3">
        <v>206</v>
      </c>
      <c r="R9" s="167"/>
      <c r="S9" s="169"/>
      <c r="T9" s="170"/>
      <c r="U9" s="170"/>
      <c r="V9" s="171"/>
      <c r="W9" s="170"/>
      <c r="X9" s="169"/>
      <c r="Y9" s="4"/>
      <c r="Z9" s="172"/>
      <c r="AA9" s="173"/>
      <c r="AB9" s="174"/>
      <c r="AC9" s="175"/>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row>
    <row r="10" spans="1:59" ht="15.9" customHeight="1">
      <c r="A10" s="26" t="s">
        <v>59</v>
      </c>
      <c r="K10" s="26"/>
      <c r="L10" s="133" t="s">
        <v>64</v>
      </c>
      <c r="M10" s="17" t="s">
        <v>42</v>
      </c>
      <c r="N10" s="3">
        <v>332061</v>
      </c>
      <c r="O10" s="3">
        <v>332673</v>
      </c>
      <c r="P10" s="3">
        <v>-612</v>
      </c>
      <c r="R10" s="167"/>
      <c r="S10" s="169"/>
      <c r="T10" s="170"/>
      <c r="U10" s="170"/>
      <c r="V10" s="171"/>
      <c r="W10" s="170"/>
      <c r="X10" s="169"/>
      <c r="Y10" s="4"/>
      <c r="Z10" s="172"/>
      <c r="AA10" s="173"/>
      <c r="AB10" s="174"/>
      <c r="AC10" s="175"/>
      <c r="AD10" s="175"/>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row>
    <row r="11" spans="1:59" ht="15.9" customHeight="1">
      <c r="A11" s="26"/>
      <c r="B11" s="125" t="s">
        <v>35</v>
      </c>
      <c r="C11" s="125" t="s">
        <v>5</v>
      </c>
      <c r="D11" s="125"/>
      <c r="E11" s="137">
        <v>369997</v>
      </c>
      <c r="F11" s="137"/>
      <c r="G11" s="137"/>
      <c r="H11" s="137"/>
      <c r="I11" s="125"/>
      <c r="K11" s="26"/>
      <c r="L11" s="133" t="s">
        <v>63</v>
      </c>
      <c r="M11" s="17" t="s">
        <v>42</v>
      </c>
      <c r="N11" s="3">
        <v>363136</v>
      </c>
      <c r="O11" s="3">
        <v>363814</v>
      </c>
      <c r="P11" s="3">
        <v>-678</v>
      </c>
      <c r="R11" s="167"/>
      <c r="S11" s="169"/>
      <c r="T11" s="170"/>
      <c r="U11" s="170"/>
      <c r="V11" s="171"/>
      <c r="W11" s="170"/>
      <c r="X11" s="169"/>
      <c r="Y11" s="4"/>
      <c r="Z11" s="172"/>
      <c r="AA11" s="173"/>
      <c r="AB11" s="174"/>
      <c r="AC11" s="175"/>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row>
    <row r="12" spans="1:59" ht="15.9" customHeight="1">
      <c r="A12" s="26"/>
      <c r="B12" s="125" t="s">
        <v>34</v>
      </c>
      <c r="C12" s="125" t="s">
        <v>6</v>
      </c>
      <c r="D12" s="125"/>
      <c r="E12" s="137">
        <v>332159</v>
      </c>
      <c r="F12" s="137"/>
      <c r="G12" s="137"/>
      <c r="H12" s="137"/>
      <c r="K12" s="26"/>
      <c r="L12" s="133" t="s">
        <v>62</v>
      </c>
      <c r="M12" s="17" t="s">
        <v>42</v>
      </c>
      <c r="N12" s="3">
        <v>378937</v>
      </c>
      <c r="O12" s="3">
        <v>380191</v>
      </c>
      <c r="P12" s="3">
        <v>-1254</v>
      </c>
      <c r="R12" s="167"/>
      <c r="S12" s="169"/>
      <c r="T12" s="170"/>
      <c r="U12" s="170"/>
      <c r="V12" s="171"/>
      <c r="W12" s="170"/>
      <c r="X12" s="169"/>
      <c r="Y12" s="4"/>
      <c r="Z12" s="172"/>
      <c r="AA12" s="173"/>
      <c r="AB12" s="174"/>
      <c r="AC12" s="175"/>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row>
    <row r="13" spans="1:59" ht="15.9" customHeight="1">
      <c r="A13" s="26"/>
      <c r="B13" s="125" t="s">
        <v>32</v>
      </c>
      <c r="C13" s="125" t="s">
        <v>11</v>
      </c>
      <c r="D13" s="125"/>
      <c r="E13" s="137">
        <v>296082</v>
      </c>
      <c r="F13" s="137"/>
      <c r="G13" s="137"/>
      <c r="H13" s="137"/>
      <c r="K13" s="26"/>
      <c r="L13" s="133" t="s">
        <v>61</v>
      </c>
      <c r="M13" s="17" t="s">
        <v>42</v>
      </c>
      <c r="N13" s="3">
        <v>296082</v>
      </c>
      <c r="O13" s="3">
        <v>294747</v>
      </c>
      <c r="P13" s="3">
        <v>1335</v>
      </c>
      <c r="R13" s="167"/>
      <c r="S13" s="169"/>
      <c r="T13" s="170"/>
      <c r="U13" s="170"/>
      <c r="V13" s="171"/>
      <c r="W13" s="170"/>
      <c r="X13" s="169"/>
      <c r="Y13" s="4"/>
      <c r="Z13" s="172"/>
      <c r="AA13" s="173"/>
      <c r="AB13" s="174"/>
      <c r="AC13" s="175"/>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row>
    <row r="14" spans="1:59" ht="15.9" customHeight="1">
      <c r="A14" s="26"/>
      <c r="B14" s="125" t="s">
        <v>30</v>
      </c>
      <c r="C14" s="125" t="s">
        <v>10</v>
      </c>
      <c r="D14" s="125"/>
      <c r="E14" s="137">
        <v>258200</v>
      </c>
      <c r="F14" s="137"/>
      <c r="G14" s="137"/>
      <c r="H14" s="137"/>
      <c r="K14" s="26"/>
      <c r="L14" s="133" t="s">
        <v>60</v>
      </c>
      <c r="M14" s="17" t="s">
        <v>42</v>
      </c>
      <c r="N14" s="3">
        <v>408779</v>
      </c>
      <c r="O14" s="3">
        <v>409646</v>
      </c>
      <c r="P14" s="3">
        <v>-867</v>
      </c>
      <c r="R14" s="167"/>
      <c r="S14" s="169"/>
      <c r="T14" s="170"/>
      <c r="U14" s="170"/>
      <c r="V14" s="171"/>
      <c r="W14" s="170"/>
      <c r="X14" s="169"/>
      <c r="Y14" s="4"/>
      <c r="Z14" s="172"/>
      <c r="AA14" s="173"/>
      <c r="AB14" s="174"/>
      <c r="AC14" s="175"/>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59" ht="15.9" customHeight="1">
      <c r="A15" s="26"/>
      <c r="B15" s="125" t="s">
        <v>53</v>
      </c>
      <c r="C15" s="125" t="s">
        <v>16</v>
      </c>
      <c r="D15" s="125"/>
      <c r="E15" s="137">
        <v>238599</v>
      </c>
      <c r="F15" s="137"/>
      <c r="G15" s="137"/>
      <c r="H15" s="137"/>
      <c r="K15" s="26"/>
      <c r="L15" s="133" t="s">
        <v>58</v>
      </c>
      <c r="M15" s="17" t="s">
        <v>42</v>
      </c>
      <c r="N15" s="3">
        <v>332305</v>
      </c>
      <c r="O15" s="3">
        <v>331263</v>
      </c>
      <c r="P15" s="3">
        <v>1042</v>
      </c>
      <c r="R15" s="167"/>
      <c r="S15" s="169"/>
      <c r="T15" s="170"/>
      <c r="U15" s="170"/>
      <c r="V15" s="171"/>
      <c r="W15" s="170"/>
      <c r="X15" s="169"/>
      <c r="Y15" s="4"/>
      <c r="Z15" s="172"/>
      <c r="AA15" s="173"/>
      <c r="AB15" s="174"/>
      <c r="AC15" s="175"/>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1:59" ht="15.9" customHeight="1">
      <c r="A16" s="26"/>
      <c r="K16" s="26"/>
      <c r="L16" s="133" t="s">
        <v>57</v>
      </c>
      <c r="M16" s="17" t="s">
        <v>42</v>
      </c>
      <c r="N16" s="3">
        <v>328822</v>
      </c>
      <c r="O16" s="3">
        <v>329009</v>
      </c>
      <c r="P16" s="3">
        <v>-187</v>
      </c>
      <c r="R16" s="167"/>
      <c r="S16" s="169"/>
      <c r="T16" s="170"/>
      <c r="U16" s="170"/>
      <c r="V16" s="171"/>
      <c r="W16" s="170"/>
      <c r="X16" s="169"/>
      <c r="Y16" s="4"/>
      <c r="Z16" s="172"/>
      <c r="AA16" s="173"/>
      <c r="AB16" s="174"/>
      <c r="AC16" s="175"/>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ht="15.9" customHeight="1">
      <c r="A17" s="26" t="s">
        <v>49</v>
      </c>
      <c r="B17" s="125"/>
      <c r="C17" s="125"/>
      <c r="D17" s="125"/>
      <c r="E17" s="137"/>
      <c r="F17" s="137"/>
      <c r="G17" s="137"/>
      <c r="H17" s="137"/>
      <c r="K17" s="26"/>
      <c r="L17" s="133" t="s">
        <v>56</v>
      </c>
      <c r="M17" s="17" t="s">
        <v>42</v>
      </c>
      <c r="N17" s="3">
        <v>368758</v>
      </c>
      <c r="O17" s="3">
        <v>372555</v>
      </c>
      <c r="P17" s="3">
        <v>-3797</v>
      </c>
      <c r="R17" s="167"/>
      <c r="S17" s="169"/>
      <c r="T17" s="170"/>
      <c r="U17" s="170"/>
      <c r="V17" s="171"/>
      <c r="W17" s="170"/>
      <c r="X17" s="169"/>
      <c r="Y17" s="4"/>
      <c r="Z17" s="172"/>
      <c r="AA17" s="173"/>
      <c r="AB17" s="174"/>
      <c r="AC17" s="175"/>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ht="15.9" customHeight="1">
      <c r="A18" s="26"/>
      <c r="B18" s="125" t="s">
        <v>35</v>
      </c>
      <c r="C18" s="125" t="s">
        <v>5</v>
      </c>
      <c r="D18" s="125"/>
      <c r="E18" s="137">
        <v>1775</v>
      </c>
      <c r="F18" s="137"/>
      <c r="G18" s="137"/>
      <c r="H18" s="137"/>
      <c r="K18" s="26"/>
      <c r="L18" s="133" t="s">
        <v>55</v>
      </c>
      <c r="M18" s="17" t="s">
        <v>42</v>
      </c>
      <c r="N18" s="3">
        <v>410710</v>
      </c>
      <c r="O18" s="3">
        <v>408928</v>
      </c>
      <c r="P18" s="3">
        <v>1782</v>
      </c>
      <c r="R18" s="167"/>
      <c r="S18" s="169"/>
      <c r="T18" s="170"/>
      <c r="U18" s="170"/>
      <c r="V18" s="171"/>
      <c r="W18" s="170"/>
      <c r="X18" s="169"/>
      <c r="Y18" s="4"/>
      <c r="Z18" s="172"/>
      <c r="AA18" s="173"/>
      <c r="AB18" s="179"/>
      <c r="AC18" s="219"/>
      <c r="AD18" s="219"/>
      <c r="AE18" s="179"/>
      <c r="AF18" s="219"/>
      <c r="AG18" s="219"/>
      <c r="AH18" s="180"/>
      <c r="AI18" s="181"/>
      <c r="AJ18" s="181"/>
      <c r="AK18" s="180"/>
      <c r="AL18" s="181"/>
      <c r="AM18" s="182"/>
      <c r="AN18" s="180"/>
      <c r="AO18" s="181"/>
      <c r="AP18" s="182"/>
      <c r="AQ18" s="183"/>
      <c r="AR18" s="184"/>
      <c r="AS18" s="112"/>
      <c r="AT18" s="179"/>
      <c r="AU18" s="181"/>
      <c r="AV18" s="182"/>
      <c r="AW18" s="179"/>
      <c r="AX18" s="181"/>
      <c r="AY18" s="182"/>
      <c r="AZ18" s="179"/>
      <c r="BA18" s="219"/>
      <c r="BB18" s="219"/>
      <c r="BC18" s="179"/>
      <c r="BD18" s="219"/>
      <c r="BE18" s="219"/>
      <c r="BF18" s="4"/>
      <c r="BG18" s="4"/>
    </row>
    <row r="19" spans="1:59" ht="15.9" customHeight="1">
      <c r="A19" s="26"/>
      <c r="B19" s="125" t="s">
        <v>34</v>
      </c>
      <c r="C19" s="125" t="s">
        <v>3</v>
      </c>
      <c r="D19" s="125"/>
      <c r="E19" s="137">
        <v>1578</v>
      </c>
      <c r="F19" s="137"/>
      <c r="G19" s="137"/>
      <c r="H19" s="137"/>
      <c r="K19" s="26"/>
      <c r="L19" s="133" t="s">
        <v>54</v>
      </c>
      <c r="M19" s="17" t="s">
        <v>42</v>
      </c>
      <c r="N19" s="3">
        <v>373687</v>
      </c>
      <c r="O19" s="3">
        <v>372949</v>
      </c>
      <c r="P19" s="3">
        <v>738</v>
      </c>
      <c r="R19" s="167"/>
      <c r="S19" s="169"/>
      <c r="T19" s="170"/>
      <c r="U19" s="170"/>
      <c r="V19" s="171"/>
      <c r="W19" s="170"/>
      <c r="X19" s="169"/>
      <c r="Y19" s="4"/>
      <c r="Z19" s="172"/>
      <c r="AA19" s="173"/>
      <c r="AB19" s="185"/>
      <c r="AC19" s="185"/>
      <c r="AD19" s="186"/>
      <c r="AE19" s="185"/>
      <c r="AF19" s="185"/>
      <c r="AG19" s="186"/>
      <c r="AH19" s="185"/>
      <c r="AI19" s="185"/>
      <c r="AJ19" s="186"/>
      <c r="AK19" s="185"/>
      <c r="AL19" s="185"/>
      <c r="AM19" s="186"/>
      <c r="AN19" s="185"/>
      <c r="AO19" s="185"/>
      <c r="AP19" s="186"/>
      <c r="AQ19" s="114"/>
      <c r="AR19" s="114"/>
      <c r="AS19" s="114"/>
      <c r="AT19" s="185"/>
      <c r="AU19" s="185"/>
      <c r="AV19" s="186"/>
      <c r="AW19" s="185"/>
      <c r="AX19" s="185"/>
      <c r="AY19" s="186"/>
      <c r="AZ19" s="185"/>
      <c r="BA19" s="185"/>
      <c r="BB19" s="186"/>
      <c r="BC19" s="185"/>
      <c r="BD19" s="185"/>
      <c r="BE19" s="186"/>
      <c r="BF19" s="4"/>
      <c r="BG19" s="4"/>
    </row>
    <row r="20" spans="1:59" ht="15.9" customHeight="1">
      <c r="A20" s="26"/>
      <c r="B20" s="125" t="s">
        <v>32</v>
      </c>
      <c r="C20" s="125" t="s">
        <v>11</v>
      </c>
      <c r="D20" s="125"/>
      <c r="E20" s="137">
        <v>1335</v>
      </c>
      <c r="F20" s="137"/>
      <c r="G20" s="137"/>
      <c r="H20" s="137"/>
      <c r="K20" s="26"/>
      <c r="L20" s="133" t="s">
        <v>52</v>
      </c>
      <c r="M20" s="17" t="s">
        <v>42</v>
      </c>
      <c r="N20" s="3">
        <v>404091</v>
      </c>
      <c r="O20" s="3">
        <v>404543</v>
      </c>
      <c r="P20" s="3">
        <v>-452</v>
      </c>
      <c r="R20" s="167"/>
      <c r="S20" s="169"/>
      <c r="T20" s="170"/>
      <c r="U20" s="170"/>
      <c r="V20" s="171"/>
      <c r="W20" s="170"/>
      <c r="X20" s="169"/>
      <c r="Y20" s="4"/>
      <c r="Z20" s="172"/>
      <c r="AA20" s="173"/>
      <c r="AB20" s="187"/>
      <c r="AC20" s="187"/>
      <c r="AD20" s="188"/>
      <c r="AE20" s="187"/>
      <c r="AF20" s="187"/>
      <c r="AG20" s="188"/>
      <c r="AH20" s="187"/>
      <c r="AI20" s="187"/>
      <c r="AJ20" s="188"/>
      <c r="AK20" s="187"/>
      <c r="AL20" s="187"/>
      <c r="AM20" s="188"/>
      <c r="AN20" s="187"/>
      <c r="AO20" s="187"/>
      <c r="AP20" s="188"/>
      <c r="AQ20" s="189"/>
      <c r="AR20" s="189"/>
      <c r="AS20" s="95"/>
      <c r="AT20" s="187"/>
      <c r="AU20" s="187"/>
      <c r="AV20" s="188"/>
      <c r="AW20" s="187"/>
      <c r="AX20" s="187"/>
      <c r="AY20" s="188"/>
      <c r="AZ20" s="187"/>
      <c r="BA20" s="187"/>
      <c r="BB20" s="188"/>
      <c r="BC20" s="187"/>
      <c r="BD20" s="187"/>
      <c r="BE20" s="188"/>
      <c r="BF20" s="4"/>
      <c r="BG20" s="4"/>
    </row>
    <row r="21" spans="1:59" ht="15.9" customHeight="1">
      <c r="A21" s="26"/>
      <c r="B21" s="125" t="s">
        <v>30</v>
      </c>
      <c r="C21" s="125" t="s">
        <v>7</v>
      </c>
      <c r="D21" s="125"/>
      <c r="E21" s="137">
        <v>1048</v>
      </c>
      <c r="F21" s="137"/>
      <c r="G21" s="137"/>
      <c r="H21" s="137"/>
      <c r="K21" s="26"/>
      <c r="L21" s="133" t="s">
        <v>51</v>
      </c>
      <c r="M21" s="17" t="s">
        <v>42</v>
      </c>
      <c r="N21" s="3">
        <v>450932</v>
      </c>
      <c r="O21" s="3">
        <v>449997</v>
      </c>
      <c r="P21" s="3">
        <v>935</v>
      </c>
      <c r="R21" s="167"/>
      <c r="S21" s="169"/>
      <c r="T21" s="170"/>
      <c r="U21" s="170"/>
      <c r="V21" s="171"/>
      <c r="W21" s="170"/>
      <c r="X21" s="169"/>
      <c r="Y21" s="4"/>
      <c r="Z21" s="172"/>
      <c r="AA21" s="173"/>
      <c r="AB21" s="187"/>
      <c r="AC21" s="187"/>
      <c r="AD21" s="188"/>
      <c r="AE21" s="187"/>
      <c r="AF21" s="187"/>
      <c r="AG21" s="188"/>
      <c r="AH21" s="187"/>
      <c r="AI21" s="187"/>
      <c r="AJ21" s="188"/>
      <c r="AK21" s="187"/>
      <c r="AL21" s="187"/>
      <c r="AM21" s="188"/>
      <c r="AN21" s="187"/>
      <c r="AO21" s="187"/>
      <c r="AP21" s="188"/>
      <c r="AQ21" s="189"/>
      <c r="AR21" s="189"/>
      <c r="AS21" s="95"/>
      <c r="AT21" s="187"/>
      <c r="AU21" s="187"/>
      <c r="AV21" s="188"/>
      <c r="AW21" s="187"/>
      <c r="AX21" s="187"/>
      <c r="AY21" s="188"/>
      <c r="AZ21" s="187"/>
      <c r="BA21" s="187"/>
      <c r="BB21" s="188"/>
      <c r="BC21" s="187"/>
      <c r="BD21" s="187"/>
      <c r="BE21" s="188"/>
      <c r="BF21" s="4"/>
      <c r="BG21" s="4"/>
    </row>
    <row r="22" spans="1:59" ht="15.9" customHeight="1">
      <c r="A22" s="26"/>
      <c r="B22" s="125" t="s">
        <v>53</v>
      </c>
      <c r="C22" s="125" t="s">
        <v>302</v>
      </c>
      <c r="D22" s="125"/>
      <c r="E22" s="137">
        <v>979</v>
      </c>
      <c r="F22" s="137"/>
      <c r="G22" s="137"/>
      <c r="H22" s="137"/>
      <c r="K22" s="26"/>
      <c r="L22" s="133" t="s">
        <v>50</v>
      </c>
      <c r="M22" s="17" t="s">
        <v>42</v>
      </c>
      <c r="N22" s="3">
        <v>385191</v>
      </c>
      <c r="O22" s="3">
        <v>383318</v>
      </c>
      <c r="P22" s="3">
        <v>1873</v>
      </c>
      <c r="R22" s="167"/>
      <c r="S22" s="169"/>
      <c r="T22" s="170"/>
      <c r="U22" s="170"/>
      <c r="V22" s="171"/>
      <c r="W22" s="170"/>
      <c r="X22" s="169"/>
      <c r="Y22" s="4"/>
      <c r="Z22" s="172"/>
      <c r="AA22" s="173"/>
      <c r="AB22" s="187"/>
      <c r="AC22" s="187"/>
      <c r="AD22" s="188"/>
      <c r="AE22" s="187"/>
      <c r="AF22" s="187"/>
      <c r="AG22" s="188"/>
      <c r="AH22" s="187"/>
      <c r="AI22" s="187"/>
      <c r="AJ22" s="188"/>
      <c r="AK22" s="187"/>
      <c r="AL22" s="187"/>
      <c r="AM22" s="188"/>
      <c r="AN22" s="187"/>
      <c r="AO22" s="187"/>
      <c r="AP22" s="188"/>
      <c r="AQ22" s="189"/>
      <c r="AR22" s="189"/>
      <c r="AS22" s="95"/>
      <c r="AT22" s="187"/>
      <c r="AU22" s="187"/>
      <c r="AV22" s="188"/>
      <c r="AW22" s="187"/>
      <c r="AX22" s="187"/>
      <c r="AY22" s="188"/>
      <c r="AZ22" s="187"/>
      <c r="BA22" s="187"/>
      <c r="BB22" s="188"/>
      <c r="BC22" s="187"/>
      <c r="BD22" s="187"/>
      <c r="BE22" s="188"/>
      <c r="BF22" s="4"/>
      <c r="BG22" s="4"/>
    </row>
    <row r="23" spans="1:59" ht="15.9" customHeight="1">
      <c r="A23" s="26"/>
      <c r="K23" s="26"/>
      <c r="L23" s="133" t="s">
        <v>48</v>
      </c>
      <c r="M23" s="17" t="s">
        <v>42</v>
      </c>
      <c r="N23" s="3">
        <v>447436</v>
      </c>
      <c r="O23" s="3">
        <v>448952</v>
      </c>
      <c r="P23" s="3">
        <v>-1516</v>
      </c>
      <c r="R23" s="167"/>
      <c r="S23" s="169"/>
      <c r="T23" s="170"/>
      <c r="U23" s="170"/>
      <c r="V23" s="171"/>
      <c r="W23" s="170"/>
      <c r="X23" s="169"/>
      <c r="Y23" s="4"/>
      <c r="Z23" s="172"/>
      <c r="AA23" s="173"/>
      <c r="AB23" s="187"/>
      <c r="AC23" s="187"/>
      <c r="AD23" s="188"/>
      <c r="AE23" s="187"/>
      <c r="AF23" s="187"/>
      <c r="AG23" s="188"/>
      <c r="AH23" s="187"/>
      <c r="AI23" s="187"/>
      <c r="AJ23" s="188"/>
      <c r="AK23" s="187"/>
      <c r="AL23" s="187"/>
      <c r="AM23" s="188"/>
      <c r="AN23" s="187"/>
      <c r="AO23" s="187"/>
      <c r="AP23" s="188"/>
      <c r="AQ23" s="189"/>
      <c r="AR23" s="189"/>
      <c r="AS23" s="95"/>
      <c r="AT23" s="187"/>
      <c r="AU23" s="187"/>
      <c r="AV23" s="188"/>
      <c r="AW23" s="187"/>
      <c r="AX23" s="187"/>
      <c r="AY23" s="188"/>
      <c r="AZ23" s="187"/>
      <c r="BA23" s="187"/>
      <c r="BB23" s="188"/>
      <c r="BC23" s="187"/>
      <c r="BD23" s="187"/>
      <c r="BE23" s="188"/>
      <c r="BF23" s="4"/>
      <c r="BG23" s="4"/>
    </row>
    <row r="24" spans="1:59" ht="15.9" customHeight="1">
      <c r="A24" s="26"/>
      <c r="K24" s="26"/>
      <c r="L24" s="133" t="s">
        <v>47</v>
      </c>
      <c r="M24" s="17" t="s">
        <v>42</v>
      </c>
      <c r="N24" s="3">
        <v>408423</v>
      </c>
      <c r="O24" s="3">
        <v>407500</v>
      </c>
      <c r="P24" s="3">
        <v>923</v>
      </c>
      <c r="R24" s="167"/>
      <c r="S24" s="169"/>
      <c r="T24" s="170"/>
      <c r="U24" s="170"/>
      <c r="V24" s="171"/>
      <c r="W24" s="170"/>
      <c r="X24" s="169"/>
      <c r="Y24" s="4"/>
      <c r="Z24" s="4"/>
      <c r="AA24" s="4"/>
      <c r="AB24" s="187"/>
      <c r="AC24" s="187"/>
      <c r="AD24" s="188"/>
      <c r="AE24" s="187"/>
      <c r="AF24" s="187"/>
      <c r="AG24" s="188"/>
      <c r="AH24" s="187"/>
      <c r="AI24" s="187"/>
      <c r="AJ24" s="188"/>
      <c r="AK24" s="187"/>
      <c r="AL24" s="187"/>
      <c r="AM24" s="188"/>
      <c r="AN24" s="187"/>
      <c r="AO24" s="187"/>
      <c r="AP24" s="188"/>
      <c r="AQ24" s="189"/>
      <c r="AR24" s="189"/>
      <c r="AS24" s="95"/>
      <c r="AT24" s="187"/>
      <c r="AU24" s="187"/>
      <c r="AV24" s="188"/>
      <c r="AW24" s="187"/>
      <c r="AX24" s="187"/>
      <c r="AY24" s="188"/>
      <c r="AZ24" s="187"/>
      <c r="BA24" s="187"/>
      <c r="BB24" s="188"/>
      <c r="BC24" s="187"/>
      <c r="BD24" s="187"/>
      <c r="BE24" s="188"/>
      <c r="BF24" s="4"/>
      <c r="BG24" s="4"/>
    </row>
    <row r="25" spans="1:59" ht="15.9" customHeight="1">
      <c r="A25" s="126" t="s">
        <v>37</v>
      </c>
      <c r="K25" s="26"/>
      <c r="L25" s="133" t="s">
        <v>270</v>
      </c>
      <c r="M25" s="17" t="s">
        <v>42</v>
      </c>
      <c r="N25" s="3">
        <v>367726</v>
      </c>
      <c r="O25" s="3">
        <v>366619</v>
      </c>
      <c r="P25" s="3">
        <v>1107</v>
      </c>
      <c r="R25" s="4"/>
      <c r="S25" s="169"/>
      <c r="T25" s="170"/>
      <c r="U25" s="170"/>
      <c r="V25" s="171"/>
      <c r="W25" s="170"/>
      <c r="X25" s="169"/>
      <c r="Y25" s="4"/>
      <c r="Z25" s="4"/>
      <c r="AA25" s="4"/>
      <c r="AB25" s="187"/>
      <c r="AC25" s="187"/>
      <c r="AD25" s="188"/>
      <c r="AE25" s="187"/>
      <c r="AF25" s="187"/>
      <c r="AG25" s="188"/>
      <c r="AH25" s="187"/>
      <c r="AI25" s="187"/>
      <c r="AJ25" s="188"/>
      <c r="AK25" s="187"/>
      <c r="AL25" s="187"/>
      <c r="AM25" s="188"/>
      <c r="AN25" s="187"/>
      <c r="AO25" s="187"/>
      <c r="AP25" s="188"/>
      <c r="AQ25" s="189"/>
      <c r="AR25" s="189"/>
      <c r="AS25" s="95"/>
      <c r="AT25" s="187"/>
      <c r="AU25" s="187"/>
      <c r="AV25" s="188"/>
      <c r="AW25" s="187"/>
      <c r="AX25" s="187"/>
      <c r="AY25" s="188"/>
      <c r="AZ25" s="187"/>
      <c r="BA25" s="187"/>
      <c r="BB25" s="188"/>
      <c r="BC25" s="187"/>
      <c r="BD25" s="187"/>
      <c r="BE25" s="188"/>
      <c r="BF25" s="4"/>
      <c r="BG25" s="4"/>
    </row>
    <row r="26" spans="1:59" ht="15.9" customHeight="1">
      <c r="A26" s="26"/>
      <c r="B26" s="125" t="s">
        <v>35</v>
      </c>
      <c r="C26" s="125" t="s">
        <v>3</v>
      </c>
      <c r="D26" s="125"/>
      <c r="E26" s="24">
        <v>1.3882000000000001</v>
      </c>
      <c r="F26" s="24"/>
      <c r="G26" s="18" t="s">
        <v>24</v>
      </c>
      <c r="H26" s="23">
        <v>1578</v>
      </c>
      <c r="I26" s="138"/>
      <c r="K26" s="26"/>
      <c r="L26" s="133" t="s">
        <v>271</v>
      </c>
      <c r="M26" s="17" t="s">
        <v>42</v>
      </c>
      <c r="N26" s="3">
        <v>345518</v>
      </c>
      <c r="O26" s="3">
        <v>345784</v>
      </c>
      <c r="P26" s="3">
        <v>-266</v>
      </c>
      <c r="R26" s="4"/>
      <c r="S26" s="169"/>
      <c r="T26" s="170"/>
      <c r="U26" s="170"/>
      <c r="V26" s="171"/>
      <c r="W26" s="170"/>
      <c r="X26" s="169"/>
      <c r="Y26" s="4"/>
      <c r="Z26" s="4"/>
      <c r="AA26" s="4"/>
      <c r="AB26" s="187"/>
      <c r="AC26" s="187"/>
      <c r="AD26" s="188"/>
      <c r="AE26" s="187"/>
      <c r="AF26" s="187"/>
      <c r="AG26" s="188"/>
      <c r="AH26" s="187"/>
      <c r="AI26" s="187"/>
      <c r="AJ26" s="188"/>
      <c r="AK26" s="187"/>
      <c r="AL26" s="187"/>
      <c r="AM26" s="188"/>
      <c r="AN26" s="187"/>
      <c r="AO26" s="187"/>
      <c r="AP26" s="188"/>
      <c r="AQ26" s="189"/>
      <c r="AR26" s="189"/>
      <c r="AS26" s="95"/>
      <c r="AT26" s="187"/>
      <c r="AU26" s="187"/>
      <c r="AV26" s="188"/>
      <c r="AW26" s="187"/>
      <c r="AX26" s="187"/>
      <c r="AY26" s="188"/>
      <c r="AZ26" s="187"/>
      <c r="BA26" s="187"/>
      <c r="BB26" s="188"/>
      <c r="BC26" s="187"/>
      <c r="BD26" s="187"/>
      <c r="BE26" s="188"/>
      <c r="BF26" s="4"/>
      <c r="BG26" s="4"/>
    </row>
    <row r="27" spans="1:59" ht="15.9" customHeight="1">
      <c r="A27" s="26"/>
      <c r="B27" s="125" t="s">
        <v>34</v>
      </c>
      <c r="C27" s="125" t="s">
        <v>0</v>
      </c>
      <c r="D27" s="125"/>
      <c r="E27" s="24">
        <v>1.33768</v>
      </c>
      <c r="F27" s="24"/>
      <c r="G27" s="18" t="s">
        <v>24</v>
      </c>
      <c r="H27" s="23">
        <v>201</v>
      </c>
      <c r="I27" s="138"/>
      <c r="K27" s="26"/>
      <c r="R27" s="4"/>
      <c r="S27" s="169"/>
      <c r="T27" s="170"/>
      <c r="U27" s="170"/>
      <c r="V27" s="171"/>
      <c r="W27" s="170"/>
      <c r="X27" s="169"/>
      <c r="Y27" s="4"/>
      <c r="Z27" s="4"/>
      <c r="AA27" s="4"/>
      <c r="AB27" s="187"/>
      <c r="AC27" s="187"/>
      <c r="AD27" s="188"/>
      <c r="AE27" s="187"/>
      <c r="AF27" s="187"/>
      <c r="AG27" s="188"/>
      <c r="AH27" s="187"/>
      <c r="AI27" s="187"/>
      <c r="AJ27" s="188"/>
      <c r="AK27" s="187"/>
      <c r="AL27" s="187"/>
      <c r="AM27" s="188"/>
      <c r="AN27" s="187"/>
      <c r="AO27" s="187"/>
      <c r="AP27" s="188"/>
      <c r="AQ27" s="189"/>
      <c r="AR27" s="189"/>
      <c r="AS27" s="95"/>
      <c r="AT27" s="187"/>
      <c r="AU27" s="187"/>
      <c r="AV27" s="188"/>
      <c r="AW27" s="187"/>
      <c r="AX27" s="187"/>
      <c r="AY27" s="188"/>
      <c r="AZ27" s="187"/>
      <c r="BA27" s="187"/>
      <c r="BB27" s="188"/>
      <c r="BC27" s="187"/>
      <c r="BD27" s="187"/>
      <c r="BE27" s="188"/>
      <c r="BF27" s="4"/>
      <c r="BG27" s="4"/>
    </row>
    <row r="28" spans="1:59" ht="15.9" customHeight="1">
      <c r="A28" s="26"/>
      <c r="B28" s="125" t="s">
        <v>32</v>
      </c>
      <c r="C28" s="125" t="s">
        <v>297</v>
      </c>
      <c r="D28" s="125"/>
      <c r="E28" s="24">
        <v>0.65154999999999996</v>
      </c>
      <c r="F28" s="24"/>
      <c r="G28" s="18" t="s">
        <v>24</v>
      </c>
      <c r="H28" s="23">
        <v>561</v>
      </c>
      <c r="I28" s="138"/>
      <c r="K28" s="26"/>
      <c r="L28" s="139" t="s">
        <v>272</v>
      </c>
      <c r="M28" s="17" t="s">
        <v>273</v>
      </c>
      <c r="N28" s="3">
        <v>963206</v>
      </c>
      <c r="O28" s="3">
        <v>963391</v>
      </c>
      <c r="P28" s="3">
        <v>-185</v>
      </c>
      <c r="R28" s="4"/>
      <c r="S28" s="169"/>
      <c r="T28" s="170"/>
      <c r="U28" s="170"/>
      <c r="V28" s="171"/>
      <c r="W28" s="170"/>
      <c r="X28" s="169"/>
      <c r="Y28" s="4"/>
      <c r="Z28" s="4"/>
      <c r="AA28" s="4"/>
      <c r="AB28" s="187"/>
      <c r="AC28" s="187"/>
      <c r="AD28" s="188"/>
      <c r="AE28" s="187"/>
      <c r="AF28" s="187"/>
      <c r="AG28" s="188"/>
      <c r="AH28" s="187"/>
      <c r="AI28" s="187"/>
      <c r="AJ28" s="188"/>
      <c r="AK28" s="187"/>
      <c r="AL28" s="187"/>
      <c r="AM28" s="188"/>
      <c r="AN28" s="187"/>
      <c r="AO28" s="187"/>
      <c r="AP28" s="188"/>
      <c r="AQ28" s="189"/>
      <c r="AR28" s="189"/>
      <c r="AS28" s="95"/>
      <c r="AT28" s="187"/>
      <c r="AU28" s="187"/>
      <c r="AV28" s="188"/>
      <c r="AW28" s="187"/>
      <c r="AX28" s="187"/>
      <c r="AY28" s="188"/>
      <c r="AZ28" s="187"/>
      <c r="BA28" s="187"/>
      <c r="BB28" s="188"/>
      <c r="BC28" s="187"/>
      <c r="BD28" s="187"/>
      <c r="BE28" s="188"/>
      <c r="BF28" s="4"/>
      <c r="BG28" s="4"/>
    </row>
    <row r="29" spans="1:59" ht="15.9" customHeight="1">
      <c r="A29" s="26"/>
      <c r="B29" s="125" t="s">
        <v>30</v>
      </c>
      <c r="C29" s="125" t="s">
        <v>7</v>
      </c>
      <c r="D29" s="125"/>
      <c r="E29" s="24">
        <v>0.57420000000000004</v>
      </c>
      <c r="F29" s="24"/>
      <c r="G29" s="18" t="s">
        <v>24</v>
      </c>
      <c r="H29" s="23">
        <v>1048</v>
      </c>
      <c r="I29" s="138"/>
      <c r="K29" s="26"/>
      <c r="R29" s="4"/>
      <c r="S29" s="169"/>
      <c r="T29" s="170"/>
      <c r="U29" s="170"/>
      <c r="V29" s="171"/>
      <c r="W29" s="170"/>
      <c r="X29" s="169"/>
      <c r="Y29" s="4"/>
      <c r="Z29" s="4"/>
      <c r="AA29" s="4"/>
      <c r="AB29" s="187"/>
      <c r="AC29" s="187"/>
      <c r="AD29" s="188"/>
      <c r="AE29" s="187"/>
      <c r="AF29" s="187"/>
      <c r="AG29" s="188"/>
      <c r="AH29" s="187"/>
      <c r="AI29" s="187"/>
      <c r="AJ29" s="188"/>
      <c r="AK29" s="187"/>
      <c r="AL29" s="187"/>
      <c r="AM29" s="188"/>
      <c r="AN29" s="187"/>
      <c r="AO29" s="187"/>
      <c r="AP29" s="188"/>
      <c r="AQ29" s="189"/>
      <c r="AR29" s="189"/>
      <c r="AS29" s="95"/>
      <c r="AT29" s="187"/>
      <c r="AU29" s="187"/>
      <c r="AV29" s="188"/>
      <c r="AW29" s="187"/>
      <c r="AX29" s="187"/>
      <c r="AY29" s="188"/>
      <c r="AZ29" s="187"/>
      <c r="BA29" s="187"/>
      <c r="BB29" s="188"/>
      <c r="BC29" s="187"/>
      <c r="BD29" s="187"/>
      <c r="BE29" s="188"/>
      <c r="BF29" s="4"/>
      <c r="BG29" s="4"/>
    </row>
    <row r="30" spans="1:59" ht="15.75" customHeight="1">
      <c r="A30" s="26"/>
      <c r="B30" s="125" t="s">
        <v>53</v>
      </c>
      <c r="C30" s="125" t="s">
        <v>1</v>
      </c>
      <c r="D30" s="125"/>
      <c r="E30" s="24">
        <v>0.53017999999999998</v>
      </c>
      <c r="F30" s="24"/>
      <c r="G30" s="18" t="s">
        <v>24</v>
      </c>
      <c r="H30" s="23">
        <v>78</v>
      </c>
      <c r="I30" s="138"/>
      <c r="K30" s="26"/>
      <c r="L30" s="7" t="s">
        <v>39</v>
      </c>
      <c r="R30" s="4"/>
      <c r="S30" s="169"/>
      <c r="T30" s="170"/>
      <c r="U30" s="170"/>
      <c r="V30" s="171"/>
      <c r="W30" s="170"/>
      <c r="X30" s="169"/>
      <c r="Y30" s="4"/>
      <c r="Z30" s="4"/>
      <c r="AA30" s="4"/>
      <c r="AB30" s="187"/>
      <c r="AC30" s="187"/>
      <c r="AD30" s="188"/>
      <c r="AE30" s="187"/>
      <c r="AF30" s="187"/>
      <c r="AG30" s="188"/>
      <c r="AH30" s="187"/>
      <c r="AI30" s="187"/>
      <c r="AJ30" s="188"/>
      <c r="AK30" s="187"/>
      <c r="AL30" s="187"/>
      <c r="AM30" s="188"/>
      <c r="AN30" s="187"/>
      <c r="AO30" s="187"/>
      <c r="AP30" s="188"/>
      <c r="AQ30" s="189"/>
      <c r="AR30" s="189"/>
      <c r="AS30" s="95"/>
      <c r="AT30" s="187"/>
      <c r="AU30" s="187"/>
      <c r="AV30" s="188"/>
      <c r="AW30" s="187"/>
      <c r="AX30" s="187"/>
      <c r="AY30" s="188"/>
      <c r="AZ30" s="187"/>
      <c r="BA30" s="187"/>
      <c r="BB30" s="188"/>
      <c r="BC30" s="187"/>
      <c r="BD30" s="187"/>
      <c r="BE30" s="188"/>
      <c r="BF30" s="4"/>
      <c r="BG30" s="4"/>
    </row>
    <row r="31" spans="1:59" ht="15.75" customHeight="1">
      <c r="A31" s="26"/>
      <c r="B31" s="125"/>
      <c r="C31" s="125"/>
      <c r="D31" s="125"/>
      <c r="E31" s="24"/>
      <c r="F31" s="24"/>
      <c r="G31" s="18"/>
      <c r="H31" s="23"/>
      <c r="I31" s="138"/>
      <c r="K31" s="26"/>
      <c r="L31" s="7" t="s">
        <v>274</v>
      </c>
      <c r="M31" s="7"/>
      <c r="N31" s="7"/>
      <c r="R31" s="4"/>
      <c r="S31" s="169"/>
      <c r="T31" s="170"/>
      <c r="U31" s="170"/>
      <c r="V31" s="171"/>
      <c r="W31" s="170"/>
      <c r="X31" s="169"/>
      <c r="Y31" s="4"/>
      <c r="Z31" s="4"/>
      <c r="AA31" s="4"/>
      <c r="AB31" s="187"/>
      <c r="AC31" s="187"/>
      <c r="AD31" s="188"/>
      <c r="AE31" s="187"/>
      <c r="AF31" s="187"/>
      <c r="AG31" s="188"/>
      <c r="AH31" s="187"/>
      <c r="AI31" s="187"/>
      <c r="AJ31" s="188"/>
      <c r="AK31" s="187"/>
      <c r="AL31" s="187"/>
      <c r="AM31" s="188"/>
      <c r="AN31" s="187"/>
      <c r="AO31" s="187"/>
      <c r="AP31" s="188"/>
      <c r="AQ31" s="189"/>
      <c r="AR31" s="189"/>
      <c r="AS31" s="95"/>
      <c r="AT31" s="187"/>
      <c r="AU31" s="187"/>
      <c r="AV31" s="188"/>
      <c r="AW31" s="187"/>
      <c r="AX31" s="187"/>
      <c r="AY31" s="188"/>
      <c r="AZ31" s="187"/>
      <c r="BA31" s="187"/>
      <c r="BB31" s="188"/>
      <c r="BC31" s="187"/>
      <c r="BD31" s="187"/>
      <c r="BE31" s="188"/>
      <c r="BF31" s="4"/>
      <c r="BG31" s="4"/>
    </row>
    <row r="32" spans="1:59" ht="15.9" customHeight="1">
      <c r="A32" s="26"/>
      <c r="K32" s="26"/>
      <c r="L32" s="140" t="s">
        <v>275</v>
      </c>
      <c r="M32" s="7"/>
      <c r="N32" s="7"/>
      <c r="O32" s="7"/>
      <c r="P32" s="7"/>
      <c r="R32" s="4"/>
      <c r="S32" s="169"/>
      <c r="T32" s="170"/>
      <c r="U32" s="170"/>
      <c r="V32" s="171"/>
      <c r="W32" s="170"/>
      <c r="X32" s="169"/>
      <c r="Y32" s="4"/>
      <c r="Z32" s="4"/>
      <c r="AA32" s="4"/>
      <c r="AB32" s="187"/>
      <c r="AC32" s="187"/>
      <c r="AD32" s="188"/>
      <c r="AE32" s="187"/>
      <c r="AF32" s="187"/>
      <c r="AG32" s="188"/>
      <c r="AH32" s="187"/>
      <c r="AI32" s="187"/>
      <c r="AJ32" s="188"/>
      <c r="AK32" s="187"/>
      <c r="AL32" s="187"/>
      <c r="AM32" s="188"/>
      <c r="AN32" s="187"/>
      <c r="AO32" s="187"/>
      <c r="AP32" s="188"/>
      <c r="AQ32" s="189"/>
      <c r="AR32" s="189"/>
      <c r="AS32" s="95"/>
      <c r="AT32" s="187"/>
      <c r="AU32" s="187"/>
      <c r="AV32" s="188"/>
      <c r="AW32" s="187"/>
      <c r="AX32" s="187"/>
      <c r="AY32" s="188"/>
      <c r="AZ32" s="187"/>
      <c r="BA32" s="187"/>
      <c r="BB32" s="188"/>
      <c r="BC32" s="187"/>
      <c r="BD32" s="187"/>
      <c r="BE32" s="188"/>
      <c r="BF32" s="4"/>
      <c r="BG32" s="4"/>
    </row>
    <row r="33" spans="1:59" ht="15.9" customHeight="1">
      <c r="A33" s="26" t="s">
        <v>276</v>
      </c>
      <c r="K33" s="26"/>
      <c r="L33" s="39"/>
      <c r="M33" s="39"/>
      <c r="N33" s="39"/>
      <c r="O33" s="39"/>
      <c r="P33" s="39"/>
      <c r="R33" s="4"/>
      <c r="S33" s="169"/>
      <c r="T33" s="170"/>
      <c r="U33" s="170"/>
      <c r="V33" s="171"/>
      <c r="W33" s="170"/>
      <c r="X33" s="169"/>
      <c r="Y33" s="4"/>
      <c r="Z33" s="4"/>
      <c r="AA33" s="4"/>
      <c r="AB33" s="187"/>
      <c r="AC33" s="187"/>
      <c r="AD33" s="188"/>
      <c r="AE33" s="187"/>
      <c r="AF33" s="187"/>
      <c r="AG33" s="188"/>
      <c r="AH33" s="187"/>
      <c r="AI33" s="187"/>
      <c r="AJ33" s="188"/>
      <c r="AK33" s="187"/>
      <c r="AL33" s="187"/>
      <c r="AM33" s="188"/>
      <c r="AN33" s="187"/>
      <c r="AO33" s="187"/>
      <c r="AP33" s="188"/>
      <c r="AQ33" s="189"/>
      <c r="AR33" s="189"/>
      <c r="AS33" s="95"/>
      <c r="AT33" s="187"/>
      <c r="AU33" s="187"/>
      <c r="AV33" s="188"/>
      <c r="AW33" s="187"/>
      <c r="AX33" s="187"/>
      <c r="AY33" s="188"/>
      <c r="AZ33" s="187"/>
      <c r="BA33" s="187"/>
      <c r="BB33" s="188"/>
      <c r="BC33" s="187"/>
      <c r="BD33" s="187"/>
      <c r="BE33" s="188"/>
      <c r="BF33" s="4"/>
      <c r="BG33" s="4"/>
    </row>
    <row r="34" spans="1:59" ht="15.75" customHeight="1">
      <c r="A34" s="26"/>
      <c r="C34" s="121"/>
      <c r="D34" s="129" t="s">
        <v>81</v>
      </c>
      <c r="E34" s="129" t="s">
        <v>80</v>
      </c>
      <c r="F34" s="178"/>
      <c r="G34" s="178"/>
      <c r="H34" s="15"/>
      <c r="I34" s="15"/>
      <c r="K34" s="26"/>
      <c r="L34" s="39"/>
      <c r="M34" s="39"/>
      <c r="N34" s="39"/>
      <c r="O34" s="39"/>
      <c r="P34" s="39"/>
      <c r="R34" s="4"/>
      <c r="S34" s="169"/>
      <c r="T34" s="170"/>
      <c r="U34" s="170"/>
      <c r="V34" s="171"/>
      <c r="W34" s="170"/>
      <c r="X34" s="169"/>
      <c r="Y34" s="4"/>
      <c r="Z34" s="4"/>
      <c r="AA34" s="4"/>
      <c r="AB34" s="187"/>
      <c r="AC34" s="187"/>
      <c r="AD34" s="188"/>
      <c r="AE34" s="187"/>
      <c r="AF34" s="187"/>
      <c r="AG34" s="188"/>
      <c r="AH34" s="187"/>
      <c r="AI34" s="187"/>
      <c r="AJ34" s="188"/>
      <c r="AK34" s="187"/>
      <c r="AL34" s="187"/>
      <c r="AM34" s="188"/>
      <c r="AN34" s="187"/>
      <c r="AO34" s="187"/>
      <c r="AP34" s="188"/>
      <c r="AQ34" s="189"/>
      <c r="AR34" s="189"/>
      <c r="AS34" s="95"/>
      <c r="AT34" s="187"/>
      <c r="AU34" s="187"/>
      <c r="AV34" s="188"/>
      <c r="AW34" s="187"/>
      <c r="AX34" s="187"/>
      <c r="AY34" s="188"/>
      <c r="AZ34" s="187"/>
      <c r="BA34" s="187"/>
      <c r="BB34" s="188"/>
      <c r="BC34" s="187"/>
      <c r="BD34" s="187"/>
      <c r="BE34" s="188"/>
      <c r="BF34" s="4"/>
      <c r="BG34" s="4"/>
    </row>
    <row r="35" spans="1:59" ht="15.75" customHeight="1">
      <c r="A35" s="26"/>
      <c r="B35" t="s">
        <v>6</v>
      </c>
      <c r="D35" s="3">
        <v>-3410</v>
      </c>
      <c r="E35" s="2">
        <v>-1.0161800000000001</v>
      </c>
      <c r="F35" s="3"/>
      <c r="G35" s="3"/>
      <c r="H35" s="2"/>
      <c r="I35" s="2"/>
      <c r="K35" s="26"/>
      <c r="L35" s="141" t="s">
        <v>33</v>
      </c>
      <c r="Q35" s="39"/>
      <c r="R35" s="4"/>
      <c r="S35" s="169"/>
      <c r="T35" s="170"/>
      <c r="U35" s="170"/>
      <c r="V35" s="171"/>
      <c r="W35" s="170"/>
      <c r="X35" s="169"/>
      <c r="Y35" s="4"/>
      <c r="Z35" s="4"/>
      <c r="AA35" s="4"/>
      <c r="AB35" s="187"/>
      <c r="AC35" s="187"/>
      <c r="AD35" s="188"/>
      <c r="AE35" s="187"/>
      <c r="AF35" s="187"/>
      <c r="AG35" s="188"/>
      <c r="AH35" s="187"/>
      <c r="AI35" s="187"/>
      <c r="AJ35" s="188"/>
      <c r="AK35" s="187"/>
      <c r="AL35" s="187"/>
      <c r="AM35" s="188"/>
      <c r="AN35" s="187"/>
      <c r="AO35" s="187"/>
      <c r="AP35" s="188"/>
      <c r="AQ35" s="189"/>
      <c r="AR35" s="189"/>
      <c r="AS35" s="95"/>
      <c r="AT35" s="187"/>
      <c r="AU35" s="187"/>
      <c r="AV35" s="188"/>
      <c r="AW35" s="187"/>
      <c r="AX35" s="187"/>
      <c r="AY35" s="188"/>
      <c r="AZ35" s="187"/>
      <c r="BA35" s="187"/>
      <c r="BB35" s="188"/>
      <c r="BC35" s="187"/>
      <c r="BD35" s="187"/>
      <c r="BE35" s="188"/>
      <c r="BF35" s="4"/>
      <c r="BG35" s="4"/>
    </row>
    <row r="36" spans="1:59" ht="15.9" customHeight="1">
      <c r="A36" s="26"/>
      <c r="B36" t="s">
        <v>12</v>
      </c>
      <c r="D36" s="3">
        <v>-1114</v>
      </c>
      <c r="E36" s="2">
        <v>-0.66700000000000004</v>
      </c>
      <c r="F36" s="3"/>
      <c r="G36" s="3"/>
      <c r="H36" s="2"/>
      <c r="I36" s="2"/>
      <c r="L36" s="142" t="s">
        <v>31</v>
      </c>
      <c r="Q36" s="39"/>
      <c r="R36" s="4"/>
      <c r="S36" s="169"/>
      <c r="T36" s="170"/>
      <c r="U36" s="170"/>
      <c r="V36" s="171"/>
      <c r="W36" s="170"/>
      <c r="X36" s="169"/>
      <c r="Y36" s="4"/>
      <c r="Z36" s="4"/>
      <c r="AA36" s="4"/>
      <c r="AB36" s="187"/>
      <c r="AC36" s="187"/>
      <c r="AD36" s="188"/>
      <c r="AE36" s="187"/>
      <c r="AF36" s="187"/>
      <c r="AG36" s="188"/>
      <c r="AH36" s="187"/>
      <c r="AI36" s="187"/>
      <c r="AJ36" s="188"/>
      <c r="AK36" s="187"/>
      <c r="AL36" s="187"/>
      <c r="AM36" s="188"/>
      <c r="AN36" s="187"/>
      <c r="AO36" s="187"/>
      <c r="AP36" s="188"/>
      <c r="AQ36" s="189"/>
      <c r="AR36" s="189"/>
      <c r="AS36" s="95"/>
      <c r="AT36" s="187"/>
      <c r="AU36" s="187"/>
      <c r="AV36" s="188"/>
      <c r="AW36" s="187"/>
      <c r="AX36" s="187"/>
      <c r="AY36" s="188"/>
      <c r="AZ36" s="187"/>
      <c r="BA36" s="187"/>
      <c r="BB36" s="188"/>
      <c r="BC36" s="187"/>
      <c r="BD36" s="187"/>
      <c r="BE36" s="188"/>
      <c r="BF36" s="4"/>
      <c r="BG36" s="4"/>
    </row>
    <row r="37" spans="1:59" ht="15.9" customHeight="1">
      <c r="A37" s="26"/>
      <c r="B37" t="s">
        <v>14</v>
      </c>
      <c r="D37" s="3">
        <v>-833</v>
      </c>
      <c r="E37" s="2">
        <v>-0.40059</v>
      </c>
      <c r="F37" s="3"/>
      <c r="G37" s="3"/>
      <c r="H37" s="2"/>
      <c r="I37" s="2"/>
      <c r="L37" s="143" t="s">
        <v>277</v>
      </c>
      <c r="M37" s="143"/>
      <c r="N37" s="178" t="s">
        <v>28</v>
      </c>
      <c r="O37" s="178" t="s">
        <v>27</v>
      </c>
      <c r="P37" s="178" t="s">
        <v>26</v>
      </c>
      <c r="R37" s="4"/>
      <c r="S37" s="169"/>
      <c r="T37" s="170"/>
      <c r="U37" s="170"/>
      <c r="V37" s="171"/>
      <c r="W37" s="170"/>
      <c r="X37" s="169"/>
      <c r="Y37" s="4"/>
      <c r="Z37" s="4"/>
      <c r="AA37" s="4"/>
      <c r="AB37" s="187"/>
      <c r="AC37" s="187"/>
      <c r="AD37" s="188"/>
      <c r="AE37" s="187"/>
      <c r="AF37" s="187"/>
      <c r="AG37" s="188"/>
      <c r="AH37" s="187"/>
      <c r="AI37" s="187"/>
      <c r="AJ37" s="188"/>
      <c r="AK37" s="187"/>
      <c r="AL37" s="187"/>
      <c r="AM37" s="188"/>
      <c r="AN37" s="187"/>
      <c r="AO37" s="187"/>
      <c r="AP37" s="188"/>
      <c r="AQ37" s="189"/>
      <c r="AR37" s="189"/>
      <c r="AS37" s="95"/>
      <c r="AT37" s="187"/>
      <c r="AU37" s="187"/>
      <c r="AV37" s="188"/>
      <c r="AW37" s="187"/>
      <c r="AX37" s="187"/>
      <c r="AY37" s="188"/>
      <c r="AZ37" s="187"/>
      <c r="BA37" s="187"/>
      <c r="BB37" s="188"/>
      <c r="BC37" s="187"/>
      <c r="BD37" s="187"/>
      <c r="BE37" s="188"/>
      <c r="BF37" s="4"/>
      <c r="BG37" s="4"/>
    </row>
    <row r="38" spans="1:59" ht="15.75" customHeight="1">
      <c r="A38" s="26"/>
      <c r="B38" t="s">
        <v>10</v>
      </c>
      <c r="D38" s="3">
        <v>-824</v>
      </c>
      <c r="E38" s="2">
        <v>-0.31812000000000001</v>
      </c>
      <c r="F38" s="3"/>
      <c r="G38" s="3"/>
      <c r="H38" s="2"/>
      <c r="I38" s="2"/>
      <c r="L38" s="144" t="s">
        <v>278</v>
      </c>
      <c r="M38" s="144"/>
      <c r="N38" s="144" t="s">
        <v>279</v>
      </c>
      <c r="R38" s="4"/>
      <c r="S38" s="169"/>
      <c r="T38" s="170"/>
      <c r="U38" s="170"/>
      <c r="V38" s="171"/>
      <c r="W38" s="170"/>
      <c r="X38" s="169"/>
      <c r="Y38" s="4"/>
      <c r="Z38" s="4"/>
      <c r="AA38" s="4"/>
      <c r="AB38" s="190"/>
      <c r="AC38" s="190"/>
      <c r="AD38" s="190"/>
      <c r="AE38" s="190"/>
      <c r="AF38" s="190"/>
      <c r="AG38" s="190"/>
      <c r="AH38" s="190"/>
      <c r="AI38" s="190"/>
      <c r="AJ38" s="188"/>
      <c r="AK38" s="190"/>
      <c r="AL38" s="190"/>
      <c r="AM38" s="188"/>
      <c r="AN38" s="190"/>
      <c r="AO38" s="190"/>
      <c r="AP38" s="188"/>
      <c r="AQ38" s="95"/>
      <c r="AR38" s="95"/>
      <c r="AS38" s="95"/>
      <c r="AT38" s="190"/>
      <c r="AU38" s="190"/>
      <c r="AV38" s="188"/>
      <c r="AW38" s="190"/>
      <c r="AX38" s="190"/>
      <c r="AY38" s="188"/>
      <c r="AZ38" s="190"/>
      <c r="BA38" s="190"/>
      <c r="BB38" s="188"/>
      <c r="BC38" s="190"/>
      <c r="BD38" s="190"/>
      <c r="BE38" s="188"/>
      <c r="BF38" s="4"/>
      <c r="BG38" s="4"/>
    </row>
    <row r="39" spans="1:59" ht="15.75" customHeight="1">
      <c r="B39" t="s">
        <v>13</v>
      </c>
      <c r="D39" s="3">
        <v>-725</v>
      </c>
      <c r="E39" s="2">
        <v>-0.51883999999999997</v>
      </c>
      <c r="L39" s="3">
        <v>11031</v>
      </c>
      <c r="N39" s="145">
        <v>10977</v>
      </c>
      <c r="O39" s="145">
        <v>54</v>
      </c>
      <c r="P39" s="146">
        <v>4.919376878928669E-3</v>
      </c>
      <c r="R39" s="4"/>
      <c r="S39" s="169"/>
      <c r="T39" s="170"/>
      <c r="U39" s="170"/>
      <c r="V39" s="171"/>
      <c r="W39" s="170"/>
      <c r="X39" s="169"/>
      <c r="Y39" s="4"/>
      <c r="Z39" s="4"/>
      <c r="AA39" s="4"/>
      <c r="AB39" s="187"/>
      <c r="AC39" s="187"/>
      <c r="AD39" s="188"/>
      <c r="AE39" s="187"/>
      <c r="AF39" s="187"/>
      <c r="AG39" s="188"/>
      <c r="AH39" s="187"/>
      <c r="AI39" s="187"/>
      <c r="AJ39" s="188"/>
      <c r="AK39" s="187"/>
      <c r="AL39" s="187"/>
      <c r="AM39" s="188"/>
      <c r="AN39" s="187"/>
      <c r="AO39" s="187"/>
      <c r="AP39" s="188"/>
      <c r="AQ39" s="189"/>
      <c r="AR39" s="189"/>
      <c r="AS39" s="95"/>
      <c r="AT39" s="187"/>
      <c r="AU39" s="187"/>
      <c r="AV39" s="188"/>
      <c r="AW39" s="187"/>
      <c r="AX39" s="187"/>
      <c r="AY39" s="188"/>
      <c r="AZ39" s="187"/>
      <c r="BA39" s="187"/>
      <c r="BB39" s="188"/>
      <c r="BC39" s="187"/>
      <c r="BD39" s="187"/>
      <c r="BE39" s="188"/>
      <c r="BF39" s="4"/>
      <c r="BG39" s="4"/>
    </row>
    <row r="40" spans="1:59" ht="15.75" customHeight="1">
      <c r="B40" t="s">
        <v>298</v>
      </c>
      <c r="D40" s="3">
        <v>-698</v>
      </c>
      <c r="E40" s="2">
        <v>-0.38108999999999998</v>
      </c>
      <c r="K40" s="178"/>
      <c r="R40" s="4"/>
      <c r="S40" s="169"/>
      <c r="T40" s="170"/>
      <c r="U40" s="170"/>
      <c r="V40" s="171"/>
      <c r="W40" s="170"/>
      <c r="X40" s="169"/>
      <c r="Y40" s="4"/>
      <c r="Z40" s="4"/>
      <c r="AA40" s="4"/>
      <c r="AB40" s="187"/>
      <c r="AC40" s="187"/>
      <c r="AD40" s="188"/>
      <c r="AE40" s="187"/>
      <c r="AF40" s="187"/>
      <c r="AG40" s="188"/>
      <c r="AH40" s="187"/>
      <c r="AI40" s="187"/>
      <c r="AJ40" s="188"/>
      <c r="AK40" s="187"/>
      <c r="AL40" s="187"/>
      <c r="AM40" s="188"/>
      <c r="AN40" s="187"/>
      <c r="AO40" s="187"/>
      <c r="AP40" s="188"/>
      <c r="AQ40" s="189"/>
      <c r="AR40" s="189"/>
      <c r="AS40" s="95"/>
      <c r="AT40" s="187"/>
      <c r="AU40" s="187"/>
      <c r="AV40" s="188"/>
      <c r="AW40" s="187"/>
      <c r="AX40" s="187"/>
      <c r="AY40" s="188"/>
      <c r="AZ40" s="187"/>
      <c r="BA40" s="187"/>
      <c r="BB40" s="188"/>
      <c r="BC40" s="187"/>
      <c r="BD40" s="187"/>
      <c r="BE40" s="188"/>
      <c r="BF40" s="4"/>
      <c r="BG40" s="4"/>
    </row>
    <row r="41" spans="1:59" ht="15.75" customHeight="1">
      <c r="B41" t="s">
        <v>301</v>
      </c>
      <c r="D41" s="3">
        <v>-553</v>
      </c>
      <c r="E41" s="2">
        <v>-0.34333999999999998</v>
      </c>
      <c r="R41" s="4"/>
      <c r="S41" s="169"/>
      <c r="T41" s="170"/>
      <c r="U41" s="170"/>
      <c r="V41" s="171"/>
      <c r="W41" s="170"/>
      <c r="X41" s="169"/>
      <c r="Y41" s="4"/>
      <c r="Z41" s="4"/>
      <c r="AA41" s="4"/>
      <c r="AB41" s="187"/>
      <c r="AC41" s="187"/>
      <c r="AD41" s="188"/>
      <c r="AE41" s="187"/>
      <c r="AF41" s="187"/>
      <c r="AG41" s="188"/>
      <c r="AH41" s="187"/>
      <c r="AI41" s="187"/>
      <c r="AJ41" s="188"/>
      <c r="AK41" s="187"/>
      <c r="AL41" s="187"/>
      <c r="AM41" s="188"/>
      <c r="AN41" s="187"/>
      <c r="AO41" s="187"/>
      <c r="AP41" s="188"/>
      <c r="AQ41" s="189"/>
      <c r="AR41" s="189"/>
      <c r="AS41" s="95"/>
      <c r="AT41" s="187"/>
      <c r="AU41" s="187"/>
      <c r="AV41" s="188"/>
      <c r="AW41" s="187"/>
      <c r="AX41" s="187"/>
      <c r="AY41" s="188"/>
      <c r="AZ41" s="187"/>
      <c r="BA41" s="187"/>
      <c r="BB41" s="188"/>
      <c r="BC41" s="187"/>
      <c r="BD41" s="187"/>
      <c r="BE41" s="188"/>
      <c r="BF41" s="4"/>
      <c r="BG41" s="4"/>
    </row>
    <row r="42" spans="1:59" ht="15.75" customHeight="1">
      <c r="B42" t="s">
        <v>299</v>
      </c>
      <c r="D42" s="3">
        <v>-520</v>
      </c>
      <c r="E42" s="2">
        <v>-0.40355000000000002</v>
      </c>
      <c r="R42" s="4"/>
      <c r="S42" s="169"/>
      <c r="T42" s="170"/>
      <c r="U42" s="170"/>
      <c r="V42" s="171"/>
      <c r="W42" s="170"/>
      <c r="X42" s="169"/>
      <c r="Y42" s="4"/>
      <c r="Z42" s="4"/>
      <c r="AA42" s="4"/>
      <c r="AB42" s="187"/>
      <c r="AC42" s="187"/>
      <c r="AD42" s="188"/>
      <c r="AE42" s="187"/>
      <c r="AF42" s="187"/>
      <c r="AG42" s="188"/>
      <c r="AH42" s="187"/>
      <c r="AI42" s="187"/>
      <c r="AJ42" s="188"/>
      <c r="AK42" s="187"/>
      <c r="AL42" s="187"/>
      <c r="AM42" s="188"/>
      <c r="AN42" s="187"/>
      <c r="AO42" s="187"/>
      <c r="AP42" s="188"/>
      <c r="AQ42" s="189"/>
      <c r="AR42" s="189"/>
      <c r="AS42" s="95"/>
      <c r="AT42" s="187"/>
      <c r="AU42" s="187"/>
      <c r="AV42" s="188"/>
      <c r="AW42" s="187"/>
      <c r="AX42" s="187"/>
      <c r="AY42" s="188"/>
      <c r="AZ42" s="187"/>
      <c r="BA42" s="187"/>
      <c r="BB42" s="188"/>
      <c r="BC42" s="187"/>
      <c r="BD42" s="187"/>
      <c r="BE42" s="188"/>
      <c r="BF42" s="4"/>
      <c r="BG42" s="4"/>
    </row>
    <row r="43" spans="1:59" ht="15.75" customHeight="1">
      <c r="B43" t="s">
        <v>300</v>
      </c>
      <c r="D43" s="3">
        <v>-481</v>
      </c>
      <c r="E43" s="2">
        <v>-0.33771000000000001</v>
      </c>
      <c r="R43" s="4"/>
      <c r="S43" s="169"/>
      <c r="T43" s="170"/>
      <c r="U43" s="170"/>
      <c r="V43" s="171"/>
      <c r="W43" s="170"/>
      <c r="X43" s="169"/>
      <c r="Y43" s="4"/>
      <c r="Z43" s="4"/>
      <c r="AA43" s="4"/>
      <c r="AB43" s="187"/>
      <c r="AC43" s="187"/>
      <c r="AD43" s="188"/>
      <c r="AE43" s="187"/>
      <c r="AF43" s="187"/>
      <c r="AG43" s="188"/>
      <c r="AH43" s="187"/>
      <c r="AI43" s="187"/>
      <c r="AJ43" s="188"/>
      <c r="AK43" s="187"/>
      <c r="AL43" s="187"/>
      <c r="AM43" s="188"/>
      <c r="AN43" s="187"/>
      <c r="AO43" s="187"/>
      <c r="AP43" s="188"/>
      <c r="AQ43" s="189"/>
      <c r="AR43" s="189"/>
      <c r="AS43" s="95"/>
      <c r="AT43" s="187"/>
      <c r="AU43" s="187"/>
      <c r="AV43" s="188"/>
      <c r="AW43" s="187"/>
      <c r="AX43" s="187"/>
      <c r="AY43" s="188"/>
      <c r="AZ43" s="187"/>
      <c r="BA43" s="187"/>
      <c r="BB43" s="188"/>
      <c r="BC43" s="187"/>
      <c r="BD43" s="187"/>
      <c r="BE43" s="188"/>
      <c r="BF43" s="4"/>
      <c r="BG43" s="4"/>
    </row>
    <row r="44" spans="1:59" ht="15.75" customHeight="1">
      <c r="B44" t="s">
        <v>16</v>
      </c>
      <c r="D44" s="3">
        <v>-430</v>
      </c>
      <c r="E44" s="2">
        <v>-0.17988999999999999</v>
      </c>
      <c r="R44" s="4"/>
      <c r="S44" s="169"/>
      <c r="T44" s="170"/>
      <c r="U44" s="170"/>
      <c r="V44" s="171"/>
      <c r="W44" s="170"/>
      <c r="X44" s="169"/>
      <c r="Y44" s="4"/>
      <c r="Z44" s="4"/>
      <c r="AA44" s="4"/>
      <c r="AB44" s="187"/>
      <c r="AC44" s="187"/>
      <c r="AD44" s="188"/>
      <c r="AE44" s="187"/>
      <c r="AF44" s="187"/>
      <c r="AG44" s="188"/>
      <c r="AH44" s="187"/>
      <c r="AI44" s="187"/>
      <c r="AJ44" s="188"/>
      <c r="AK44" s="187"/>
      <c r="AL44" s="187"/>
      <c r="AM44" s="188"/>
      <c r="AN44" s="187"/>
      <c r="AO44" s="187"/>
      <c r="AP44" s="188"/>
      <c r="AQ44" s="189"/>
      <c r="AR44" s="189"/>
      <c r="AS44" s="95"/>
      <c r="AT44" s="187"/>
      <c r="AU44" s="187"/>
      <c r="AV44" s="188"/>
      <c r="AW44" s="187"/>
      <c r="AX44" s="187"/>
      <c r="AY44" s="188"/>
      <c r="AZ44" s="187"/>
      <c r="BA44" s="187"/>
      <c r="BB44" s="188"/>
      <c r="BC44" s="187"/>
      <c r="BD44" s="187"/>
      <c r="BE44" s="188"/>
      <c r="BF44" s="4"/>
      <c r="BG44" s="4"/>
    </row>
    <row r="45" spans="1:59" ht="15.75" customHeight="1">
      <c r="D45" s="3"/>
      <c r="E45" s="2"/>
      <c r="R45" s="4"/>
      <c r="S45" s="169"/>
      <c r="T45" s="170"/>
      <c r="U45" s="170"/>
      <c r="V45" s="171"/>
      <c r="W45" s="170"/>
      <c r="X45" s="169"/>
      <c r="Y45" s="4"/>
      <c r="Z45" s="4"/>
      <c r="AA45" s="4"/>
      <c r="AB45" s="187"/>
      <c r="AC45" s="187"/>
      <c r="AD45" s="188"/>
      <c r="AE45" s="187"/>
      <c r="AF45" s="187"/>
      <c r="AG45" s="188"/>
      <c r="AH45" s="187"/>
      <c r="AI45" s="187"/>
      <c r="AJ45" s="188"/>
      <c r="AK45" s="187"/>
      <c r="AL45" s="187"/>
      <c r="AM45" s="188"/>
      <c r="AN45" s="187"/>
      <c r="AO45" s="187"/>
      <c r="AP45" s="188"/>
      <c r="AQ45" s="189"/>
      <c r="AR45" s="189"/>
      <c r="AS45" s="95"/>
      <c r="AT45" s="187"/>
      <c r="AU45" s="187"/>
      <c r="AV45" s="188"/>
      <c r="AW45" s="187"/>
      <c r="AX45" s="187"/>
      <c r="AY45" s="188"/>
      <c r="AZ45" s="187"/>
      <c r="BA45" s="187"/>
      <c r="BB45" s="188"/>
      <c r="BC45" s="187"/>
      <c r="BD45" s="187"/>
      <c r="BE45" s="188"/>
      <c r="BF45" s="4"/>
      <c r="BG45" s="4"/>
    </row>
    <row r="46" spans="1:59">
      <c r="D46" s="3"/>
      <c r="E46" s="2"/>
      <c r="R46" s="4"/>
      <c r="S46" s="169"/>
      <c r="T46" s="170"/>
      <c r="U46" s="170"/>
      <c r="V46" s="171"/>
      <c r="W46" s="170"/>
      <c r="X46" s="169"/>
      <c r="Y46" s="4"/>
      <c r="Z46" s="4"/>
      <c r="AA46" s="4"/>
      <c r="AB46" s="190"/>
      <c r="AC46" s="190"/>
      <c r="AD46" s="190"/>
      <c r="AE46" s="190"/>
      <c r="AF46" s="190"/>
      <c r="AG46" s="190"/>
      <c r="AH46" s="190"/>
      <c r="AI46" s="190"/>
      <c r="AJ46" s="188"/>
      <c r="AK46" s="190"/>
      <c r="AL46" s="190"/>
      <c r="AM46" s="188"/>
      <c r="AN46" s="190"/>
      <c r="AO46" s="190"/>
      <c r="AP46" s="188"/>
      <c r="AQ46" s="95"/>
      <c r="AR46" s="95"/>
      <c r="AS46" s="95"/>
      <c r="AT46" s="190"/>
      <c r="AU46" s="190"/>
      <c r="AV46" s="188"/>
      <c r="AW46" s="190"/>
      <c r="AX46" s="190"/>
      <c r="AY46" s="188"/>
      <c r="AZ46" s="190"/>
      <c r="BA46" s="190"/>
      <c r="BB46" s="188"/>
      <c r="BC46" s="190"/>
      <c r="BD46" s="190"/>
      <c r="BE46" s="188"/>
      <c r="BF46" s="4"/>
      <c r="BG46" s="4"/>
    </row>
    <row r="47" spans="1:59">
      <c r="D47" s="3"/>
      <c r="E47" s="2"/>
      <c r="R47" s="4"/>
      <c r="S47" s="169"/>
      <c r="T47" s="170"/>
      <c r="U47" s="170"/>
      <c r="V47" s="171"/>
      <c r="W47" s="170"/>
      <c r="X47" s="169"/>
      <c r="Y47" s="4"/>
      <c r="Z47" s="4"/>
      <c r="AA47" s="4"/>
      <c r="AB47" s="187"/>
      <c r="AC47" s="187"/>
      <c r="AD47" s="188"/>
      <c r="AE47" s="187"/>
      <c r="AF47" s="187"/>
      <c r="AG47" s="191"/>
      <c r="AH47" s="187"/>
      <c r="AI47" s="187"/>
      <c r="AJ47" s="191"/>
      <c r="AK47" s="187"/>
      <c r="AL47" s="187"/>
      <c r="AM47" s="191"/>
      <c r="AN47" s="187"/>
      <c r="AO47" s="187"/>
      <c r="AP47" s="188"/>
      <c r="AQ47" s="189"/>
      <c r="AR47" s="189"/>
      <c r="AS47" s="95"/>
      <c r="AT47" s="187"/>
      <c r="AU47" s="187"/>
      <c r="AV47" s="191"/>
      <c r="AW47" s="187"/>
      <c r="AX47" s="187"/>
      <c r="AY47" s="191"/>
      <c r="AZ47" s="187"/>
      <c r="BA47" s="187"/>
      <c r="BB47" s="191"/>
      <c r="BC47" s="187"/>
      <c r="BD47" s="187"/>
      <c r="BE47" s="191"/>
      <c r="BF47" s="4"/>
      <c r="BG47" s="4"/>
    </row>
    <row r="48" spans="1:59">
      <c r="D48" s="3"/>
      <c r="E48" s="2"/>
      <c r="R48" s="4"/>
      <c r="S48" s="169"/>
      <c r="T48" s="170"/>
      <c r="U48" s="170"/>
      <c r="V48" s="171"/>
      <c r="W48" s="170"/>
      <c r="X48" s="169"/>
      <c r="Y48" s="4"/>
      <c r="Z48" s="4"/>
      <c r="AA48" s="4"/>
      <c r="AB48" s="187"/>
      <c r="AC48" s="187"/>
      <c r="AD48" s="188"/>
      <c r="AE48" s="187"/>
      <c r="AF48" s="187"/>
      <c r="AG48" s="191"/>
      <c r="AH48" s="187"/>
      <c r="AI48" s="187"/>
      <c r="AJ48" s="191"/>
      <c r="AK48" s="187"/>
      <c r="AL48" s="187"/>
      <c r="AM48" s="191"/>
      <c r="AN48" s="187"/>
      <c r="AO48" s="187"/>
      <c r="AP48" s="188"/>
      <c r="AQ48" s="189"/>
      <c r="AR48" s="189"/>
      <c r="AS48" s="95"/>
      <c r="AT48" s="187"/>
      <c r="AU48" s="187"/>
      <c r="AV48" s="191"/>
      <c r="AW48" s="187"/>
      <c r="AX48" s="187"/>
      <c r="AY48" s="191"/>
      <c r="AZ48" s="187"/>
      <c r="BA48" s="187"/>
      <c r="BB48" s="191"/>
      <c r="BC48" s="187"/>
      <c r="BD48" s="187"/>
      <c r="BE48" s="191"/>
      <c r="BF48" s="4"/>
      <c r="BG48" s="4"/>
    </row>
    <row r="49" spans="4:59">
      <c r="D49" s="3"/>
      <c r="E49" s="2"/>
      <c r="R49" s="4"/>
      <c r="S49" s="169"/>
      <c r="T49" s="170"/>
      <c r="U49" s="170"/>
      <c r="V49" s="171"/>
      <c r="W49" s="170"/>
      <c r="X49" s="169"/>
      <c r="Y49" s="4"/>
      <c r="Z49" s="4"/>
      <c r="AA49" s="4"/>
      <c r="AB49" s="187"/>
      <c r="AC49" s="187"/>
      <c r="AD49" s="188"/>
      <c r="AE49" s="187"/>
      <c r="AF49" s="187"/>
      <c r="AG49" s="191"/>
      <c r="AH49" s="187"/>
      <c r="AI49" s="187"/>
      <c r="AJ49" s="191"/>
      <c r="AK49" s="187"/>
      <c r="AL49" s="187"/>
      <c r="AM49" s="191"/>
      <c r="AN49" s="187"/>
      <c r="AO49" s="187"/>
      <c r="AP49" s="188"/>
      <c r="AQ49" s="189"/>
      <c r="AR49" s="189"/>
      <c r="AS49" s="95"/>
      <c r="AT49" s="187"/>
      <c r="AU49" s="187"/>
      <c r="AV49" s="191"/>
      <c r="AW49" s="187"/>
      <c r="AX49" s="187"/>
      <c r="AY49" s="191"/>
      <c r="AZ49" s="187"/>
      <c r="BA49" s="187"/>
      <c r="BB49" s="191"/>
      <c r="BC49" s="187"/>
      <c r="BD49" s="187"/>
      <c r="BE49" s="191"/>
      <c r="BF49" s="4"/>
      <c r="BG49" s="4"/>
    </row>
    <row r="50" spans="4:59">
      <c r="D50" s="3"/>
      <c r="E50" s="2"/>
      <c r="R50" s="4"/>
      <c r="S50" s="169"/>
      <c r="T50" s="170"/>
      <c r="U50" s="170"/>
      <c r="V50" s="171"/>
      <c r="W50" s="170"/>
      <c r="X50" s="169"/>
      <c r="Y50" s="4"/>
      <c r="Z50" s="4"/>
      <c r="AA50" s="4"/>
      <c r="AB50" s="190"/>
      <c r="AC50" s="190"/>
      <c r="AD50" s="190"/>
      <c r="AE50" s="190"/>
      <c r="AF50" s="190"/>
      <c r="AG50" s="190"/>
      <c r="AH50" s="190"/>
      <c r="AI50" s="190"/>
      <c r="AJ50" s="188"/>
      <c r="AK50" s="190"/>
      <c r="AL50" s="190"/>
      <c r="AM50" s="188"/>
      <c r="AN50" s="190"/>
      <c r="AO50" s="190"/>
      <c r="AP50" s="188"/>
      <c r="AQ50" s="95"/>
      <c r="AR50" s="95"/>
      <c r="AS50" s="98"/>
      <c r="AT50" s="190"/>
      <c r="AU50" s="190"/>
      <c r="AV50" s="188"/>
      <c r="AW50" s="190"/>
      <c r="AX50" s="190"/>
      <c r="AY50" s="188"/>
      <c r="AZ50" s="190"/>
      <c r="BA50" s="190"/>
      <c r="BB50" s="188"/>
      <c r="BC50" s="190"/>
      <c r="BD50" s="190"/>
      <c r="BE50" s="188"/>
      <c r="BF50" s="4"/>
      <c r="BG50" s="4"/>
    </row>
    <row r="51" spans="4:59">
      <c r="D51" s="3"/>
      <c r="E51" s="2"/>
      <c r="R51" s="4"/>
      <c r="S51" s="100"/>
      <c r="T51" s="170"/>
      <c r="U51" s="170"/>
      <c r="V51" s="171"/>
      <c r="W51" s="170"/>
      <c r="X51" s="100"/>
      <c r="Y51" s="4"/>
      <c r="Z51" s="4"/>
      <c r="AA51" s="4"/>
      <c r="AB51" s="187"/>
      <c r="AC51" s="187"/>
      <c r="AD51" s="188"/>
      <c r="AE51" s="187"/>
      <c r="AF51" s="187"/>
      <c r="AG51" s="188"/>
      <c r="AH51" s="187"/>
      <c r="AI51" s="187"/>
      <c r="AJ51" s="188"/>
      <c r="AK51" s="187"/>
      <c r="AL51" s="187"/>
      <c r="AM51" s="188"/>
      <c r="AN51" s="187"/>
      <c r="AO51" s="187"/>
      <c r="AP51" s="188"/>
      <c r="AQ51" s="189"/>
      <c r="AR51" s="189"/>
      <c r="AS51" s="95"/>
      <c r="AT51" s="187"/>
      <c r="AU51" s="187"/>
      <c r="AV51" s="188"/>
      <c r="AW51" s="187"/>
      <c r="AX51" s="187"/>
      <c r="AY51" s="188"/>
      <c r="AZ51" s="187"/>
      <c r="BA51" s="187"/>
      <c r="BB51" s="188"/>
      <c r="BC51" s="187"/>
      <c r="BD51" s="187"/>
      <c r="BE51" s="188"/>
      <c r="BF51" s="4"/>
      <c r="BG51" s="4"/>
    </row>
    <row r="52" spans="4:59">
      <c r="D52" s="3"/>
      <c r="E52" s="2"/>
      <c r="R52" s="4"/>
      <c r="S52" s="100"/>
      <c r="T52" s="170"/>
      <c r="U52" s="170"/>
      <c r="V52" s="171"/>
      <c r="W52" s="170"/>
      <c r="X52" s="100"/>
      <c r="Y52" s="4"/>
      <c r="Z52" s="4"/>
      <c r="AA52" s="4"/>
      <c r="AB52" s="187"/>
      <c r="AC52" s="187"/>
      <c r="AD52" s="188"/>
      <c r="AE52" s="187"/>
      <c r="AF52" s="187"/>
      <c r="AG52" s="188"/>
      <c r="AH52" s="187"/>
      <c r="AI52" s="187"/>
      <c r="AJ52" s="188"/>
      <c r="AK52" s="187"/>
      <c r="AL52" s="187"/>
      <c r="AM52" s="188"/>
      <c r="AN52" s="187"/>
      <c r="AO52" s="187"/>
      <c r="AP52" s="188"/>
      <c r="AQ52" s="189"/>
      <c r="AR52" s="189"/>
      <c r="AS52" s="95"/>
      <c r="AT52" s="187"/>
      <c r="AU52" s="187"/>
      <c r="AV52" s="188"/>
      <c r="AW52" s="187"/>
      <c r="AX52" s="187"/>
      <c r="AY52" s="188"/>
      <c r="AZ52" s="187"/>
      <c r="BA52" s="187"/>
      <c r="BB52" s="188"/>
      <c r="BC52" s="187"/>
      <c r="BD52" s="187"/>
      <c r="BE52" s="188"/>
      <c r="BF52" s="4"/>
      <c r="BG52" s="4"/>
    </row>
    <row r="53" spans="4:59">
      <c r="R53" s="4"/>
      <c r="S53" s="100"/>
      <c r="T53" s="170"/>
      <c r="U53" s="170"/>
      <c r="V53" s="171"/>
      <c r="W53" s="170"/>
      <c r="X53" s="100"/>
      <c r="Y53" s="4"/>
      <c r="Z53" s="4"/>
      <c r="AA53" s="4"/>
      <c r="AB53" s="187"/>
      <c r="AC53" s="187"/>
      <c r="AD53" s="188"/>
      <c r="AE53" s="187"/>
      <c r="AF53" s="187"/>
      <c r="AG53" s="188"/>
      <c r="AH53" s="187"/>
      <c r="AI53" s="187"/>
      <c r="AJ53" s="188"/>
      <c r="AK53" s="187"/>
      <c r="AL53" s="187"/>
      <c r="AM53" s="188"/>
      <c r="AN53" s="187"/>
      <c r="AO53" s="187"/>
      <c r="AP53" s="188"/>
      <c r="AQ53" s="189"/>
      <c r="AR53" s="189"/>
      <c r="AS53" s="95"/>
      <c r="AT53" s="187"/>
      <c r="AU53" s="187"/>
      <c r="AV53" s="188"/>
      <c r="AW53" s="187"/>
      <c r="AX53" s="187"/>
      <c r="AY53" s="188"/>
      <c r="AZ53" s="187"/>
      <c r="BA53" s="187"/>
      <c r="BB53" s="188"/>
      <c r="BC53" s="187"/>
      <c r="BD53" s="187"/>
      <c r="BE53" s="188"/>
      <c r="BF53" s="4"/>
      <c r="BG53" s="4"/>
    </row>
    <row r="54" spans="4:59">
      <c r="R54" s="4"/>
      <c r="S54" s="169"/>
      <c r="T54" s="170"/>
      <c r="U54" s="170"/>
      <c r="V54" s="171"/>
      <c r="W54" s="170"/>
      <c r="X54" s="169"/>
      <c r="Y54" s="4"/>
      <c r="Z54" s="4"/>
      <c r="AA54" s="4"/>
      <c r="AB54" s="187"/>
      <c r="AC54" s="187"/>
      <c r="AD54" s="188"/>
      <c r="AE54" s="187"/>
      <c r="AF54" s="187"/>
      <c r="AG54" s="188"/>
      <c r="AH54" s="187"/>
      <c r="AI54" s="187"/>
      <c r="AJ54" s="188"/>
      <c r="AK54" s="187"/>
      <c r="AL54" s="187"/>
      <c r="AM54" s="188"/>
      <c r="AN54" s="187"/>
      <c r="AO54" s="187"/>
      <c r="AP54" s="188"/>
      <c r="AQ54" s="189"/>
      <c r="AR54" s="189"/>
      <c r="AS54" s="95"/>
      <c r="AT54" s="187"/>
      <c r="AU54" s="187"/>
      <c r="AV54" s="188"/>
      <c r="AW54" s="187"/>
      <c r="AX54" s="187"/>
      <c r="AY54" s="188"/>
      <c r="AZ54" s="187"/>
      <c r="BA54" s="187"/>
      <c r="BB54" s="188"/>
      <c r="BC54" s="187"/>
      <c r="BD54" s="187"/>
      <c r="BE54" s="188"/>
      <c r="BF54" s="4"/>
      <c r="BG54" s="4"/>
    </row>
    <row r="55" spans="4:59">
      <c r="R55" s="4"/>
      <c r="S55" s="169"/>
      <c r="T55" s="170"/>
      <c r="U55" s="170"/>
      <c r="V55" s="171"/>
      <c r="W55" s="170"/>
      <c r="X55" s="169"/>
      <c r="Y55" s="4"/>
      <c r="Z55" s="4"/>
      <c r="AA55" s="4"/>
      <c r="AB55" s="187"/>
      <c r="AC55" s="192"/>
      <c r="AD55" s="188"/>
      <c r="AE55" s="192"/>
      <c r="AF55" s="192"/>
      <c r="AG55" s="188"/>
      <c r="AH55" s="187"/>
      <c r="AI55" s="187"/>
      <c r="AJ55" s="188"/>
      <c r="AK55" s="187"/>
      <c r="AL55" s="187"/>
      <c r="AM55" s="188"/>
      <c r="AN55" s="187"/>
      <c r="AO55" s="187"/>
      <c r="AP55" s="188"/>
      <c r="AQ55" s="189"/>
      <c r="AR55" s="189"/>
      <c r="AS55" s="95"/>
      <c r="AT55" s="192"/>
      <c r="AU55" s="192"/>
      <c r="AV55" s="188"/>
      <c r="AW55" s="192"/>
      <c r="AX55" s="192"/>
      <c r="AY55" s="188"/>
      <c r="AZ55" s="192"/>
      <c r="BA55" s="192"/>
      <c r="BB55" s="188"/>
      <c r="BC55" s="192"/>
      <c r="BD55" s="192"/>
      <c r="BE55" s="188"/>
      <c r="BF55" s="4"/>
      <c r="BG55" s="4"/>
    </row>
    <row r="56" spans="4:59">
      <c r="R56" s="4"/>
      <c r="S56" s="169"/>
      <c r="T56" s="170"/>
      <c r="U56" s="170"/>
      <c r="V56" s="171"/>
      <c r="W56" s="170"/>
      <c r="X56" s="169"/>
      <c r="Y56" s="4"/>
      <c r="Z56" s="4"/>
      <c r="AA56" s="4"/>
      <c r="AB56" s="187"/>
      <c r="AC56" s="192"/>
      <c r="AD56" s="188"/>
      <c r="AE56" s="192"/>
      <c r="AF56" s="192"/>
      <c r="AG56" s="188"/>
      <c r="AH56" s="187"/>
      <c r="AI56" s="187"/>
      <c r="AJ56" s="188"/>
      <c r="AK56" s="187"/>
      <c r="AL56" s="187"/>
      <c r="AM56" s="188"/>
      <c r="AN56" s="187"/>
      <c r="AO56" s="187"/>
      <c r="AP56" s="188"/>
      <c r="AQ56" s="189"/>
      <c r="AR56" s="189"/>
      <c r="AS56" s="95"/>
      <c r="AT56" s="192"/>
      <c r="AU56" s="192"/>
      <c r="AV56" s="188"/>
      <c r="AW56" s="192"/>
      <c r="AX56" s="192"/>
      <c r="AY56" s="188"/>
      <c r="AZ56" s="192"/>
      <c r="BA56" s="192"/>
      <c r="BB56" s="188"/>
      <c r="BC56" s="192"/>
      <c r="BD56" s="192"/>
      <c r="BE56" s="188"/>
      <c r="BF56" s="4"/>
      <c r="BG56" s="4"/>
    </row>
    <row r="57" spans="4:59">
      <c r="R57" s="4"/>
      <c r="S57" s="169"/>
      <c r="T57" s="170"/>
      <c r="U57" s="170"/>
      <c r="V57" s="171"/>
      <c r="W57" s="170"/>
      <c r="X57" s="169"/>
      <c r="Y57" s="4"/>
      <c r="Z57" s="4"/>
      <c r="AA57" s="4"/>
      <c r="AB57" s="187"/>
      <c r="AC57" s="193"/>
      <c r="AD57" s="188"/>
      <c r="AE57" s="193"/>
      <c r="AF57" s="193"/>
      <c r="AG57" s="188"/>
      <c r="AH57" s="187"/>
      <c r="AI57" s="187"/>
      <c r="AJ57" s="188"/>
      <c r="AK57" s="187"/>
      <c r="AL57" s="187"/>
      <c r="AM57" s="188"/>
      <c r="AN57" s="187"/>
      <c r="AO57" s="187"/>
      <c r="AP57" s="188"/>
      <c r="AQ57" s="189"/>
      <c r="AR57" s="189"/>
      <c r="AS57" s="95"/>
      <c r="AT57" s="193"/>
      <c r="AU57" s="193"/>
      <c r="AV57" s="188"/>
      <c r="AW57" s="193"/>
      <c r="AX57" s="193"/>
      <c r="AY57" s="188"/>
      <c r="AZ57" s="193"/>
      <c r="BA57" s="193"/>
      <c r="BB57" s="188"/>
      <c r="BC57" s="193"/>
      <c r="BD57" s="193"/>
      <c r="BE57" s="188"/>
      <c r="BF57" s="4"/>
      <c r="BG57" s="4"/>
    </row>
    <row r="58" spans="4:59">
      <c r="R58" s="4"/>
      <c r="S58" s="169"/>
      <c r="T58" s="170"/>
      <c r="U58" s="170"/>
      <c r="V58" s="171"/>
      <c r="W58" s="170"/>
      <c r="X58" s="169"/>
      <c r="Y58" s="4"/>
      <c r="Z58" s="4"/>
      <c r="AA58" s="4"/>
      <c r="AB58" s="187"/>
      <c r="AC58" s="193"/>
      <c r="AD58" s="188"/>
      <c r="AE58" s="193"/>
      <c r="AF58" s="193"/>
      <c r="AG58" s="188"/>
      <c r="AH58" s="187"/>
      <c r="AI58" s="187"/>
      <c r="AJ58" s="188"/>
      <c r="AK58" s="187"/>
      <c r="AL58" s="187"/>
      <c r="AM58" s="188"/>
      <c r="AN58" s="187"/>
      <c r="AO58" s="187"/>
      <c r="AP58" s="188"/>
      <c r="AQ58" s="189"/>
      <c r="AR58" s="189"/>
      <c r="AS58" s="95"/>
      <c r="AT58" s="193"/>
      <c r="AU58" s="193"/>
      <c r="AV58" s="188"/>
      <c r="AW58" s="193"/>
      <c r="AX58" s="193"/>
      <c r="AY58" s="188"/>
      <c r="AZ58" s="193"/>
      <c r="BA58" s="193"/>
      <c r="BB58" s="188"/>
      <c r="BC58" s="193"/>
      <c r="BD58" s="193"/>
      <c r="BE58" s="188"/>
      <c r="BF58" s="4"/>
      <c r="BG58" s="4"/>
    </row>
    <row r="59" spans="4:59">
      <c r="R59" s="4"/>
      <c r="S59" s="169"/>
      <c r="T59" s="170"/>
      <c r="U59" s="170"/>
      <c r="V59" s="171"/>
      <c r="W59" s="170"/>
      <c r="X59" s="169"/>
      <c r="Y59" s="4"/>
      <c r="Z59" s="4"/>
      <c r="AA59" s="4"/>
      <c r="AB59" s="187"/>
      <c r="AC59" s="192"/>
      <c r="AD59" s="188"/>
      <c r="AE59" s="192"/>
      <c r="AF59" s="192"/>
      <c r="AG59" s="188"/>
      <c r="AH59" s="187"/>
      <c r="AI59" s="187"/>
      <c r="AJ59" s="188"/>
      <c r="AK59" s="187"/>
      <c r="AL59" s="187"/>
      <c r="AM59" s="188"/>
      <c r="AN59" s="187"/>
      <c r="AO59" s="187"/>
      <c r="AP59" s="188"/>
      <c r="AQ59" s="189"/>
      <c r="AR59" s="189"/>
      <c r="AS59" s="95"/>
      <c r="AT59" s="192"/>
      <c r="AU59" s="192"/>
      <c r="AV59" s="188"/>
      <c r="AW59" s="192"/>
      <c r="AX59" s="192"/>
      <c r="AY59" s="188"/>
      <c r="AZ59" s="192"/>
      <c r="BA59" s="192"/>
      <c r="BB59" s="188"/>
      <c r="BC59" s="192"/>
      <c r="BD59" s="192"/>
      <c r="BE59" s="188"/>
      <c r="BF59" s="4"/>
      <c r="BG59" s="4"/>
    </row>
    <row r="60" spans="4:59">
      <c r="R60" s="4"/>
      <c r="S60" s="169"/>
      <c r="T60" s="170"/>
      <c r="U60" s="170"/>
      <c r="V60" s="171"/>
      <c r="W60" s="170"/>
      <c r="X60" s="169"/>
      <c r="Y60" s="4"/>
      <c r="Z60" s="4"/>
      <c r="AA60" s="4"/>
      <c r="AB60" s="187"/>
      <c r="AC60" s="193"/>
      <c r="AD60" s="188"/>
      <c r="AE60" s="193"/>
      <c r="AF60" s="193"/>
      <c r="AG60" s="188"/>
      <c r="AH60" s="187"/>
      <c r="AI60" s="187"/>
      <c r="AJ60" s="188"/>
      <c r="AK60" s="187"/>
      <c r="AL60" s="187"/>
      <c r="AM60" s="188"/>
      <c r="AN60" s="187"/>
      <c r="AO60" s="187"/>
      <c r="AP60" s="188"/>
      <c r="AQ60" s="189"/>
      <c r="AR60" s="189"/>
      <c r="AS60" s="95"/>
      <c r="AT60" s="193"/>
      <c r="AU60" s="193"/>
      <c r="AV60" s="188"/>
      <c r="AW60" s="193"/>
      <c r="AX60" s="193"/>
      <c r="AY60" s="188"/>
      <c r="AZ60" s="193"/>
      <c r="BA60" s="193"/>
      <c r="BB60" s="188"/>
      <c r="BC60" s="193"/>
      <c r="BD60" s="193"/>
      <c r="BE60" s="188"/>
      <c r="BF60" s="4"/>
      <c r="BG60" s="4"/>
    </row>
    <row r="61" spans="4:59">
      <c r="R61" s="4"/>
      <c r="S61" s="169"/>
      <c r="T61" s="170"/>
      <c r="U61" s="170"/>
      <c r="V61" s="171"/>
      <c r="W61" s="170"/>
      <c r="X61" s="169"/>
      <c r="Y61" s="4"/>
      <c r="Z61" s="4"/>
      <c r="AA61" s="4"/>
      <c r="AB61" s="187"/>
      <c r="AC61" s="193"/>
      <c r="AD61" s="188"/>
      <c r="AE61" s="193"/>
      <c r="AF61" s="193"/>
      <c r="AG61" s="188"/>
      <c r="AH61" s="187"/>
      <c r="AI61" s="187"/>
      <c r="AJ61" s="188"/>
      <c r="AK61" s="187"/>
      <c r="AL61" s="187"/>
      <c r="AM61" s="188"/>
      <c r="AN61" s="187"/>
      <c r="AO61" s="187"/>
      <c r="AP61" s="188"/>
      <c r="AQ61" s="189"/>
      <c r="AR61" s="189"/>
      <c r="AS61" s="95"/>
      <c r="AT61" s="193"/>
      <c r="AU61" s="193"/>
      <c r="AV61" s="188"/>
      <c r="AW61" s="193"/>
      <c r="AX61" s="193"/>
      <c r="AY61" s="188"/>
      <c r="AZ61" s="193"/>
      <c r="BA61" s="193"/>
      <c r="BB61" s="188"/>
      <c r="BC61" s="193"/>
      <c r="BD61" s="193"/>
      <c r="BE61" s="188"/>
      <c r="BF61" s="4"/>
      <c r="BG61" s="4"/>
    </row>
    <row r="62" spans="4:59">
      <c r="R62" s="4"/>
      <c r="S62" s="169"/>
      <c r="T62" s="170"/>
      <c r="U62" s="170"/>
      <c r="V62" s="171"/>
      <c r="W62" s="170"/>
      <c r="X62" s="169"/>
      <c r="Y62" s="4"/>
      <c r="Z62" s="4"/>
      <c r="AA62" s="4"/>
      <c r="AB62" s="187"/>
      <c r="AC62" s="192"/>
      <c r="AD62" s="188"/>
      <c r="AE62" s="192"/>
      <c r="AF62" s="192"/>
      <c r="AG62" s="188"/>
      <c r="AH62" s="187"/>
      <c r="AI62" s="187"/>
      <c r="AJ62" s="188"/>
      <c r="AK62" s="187"/>
      <c r="AL62" s="187"/>
      <c r="AM62" s="188"/>
      <c r="AN62" s="187"/>
      <c r="AO62" s="187"/>
      <c r="AP62" s="188"/>
      <c r="AQ62" s="189"/>
      <c r="AR62" s="189"/>
      <c r="AS62" s="95"/>
      <c r="AT62" s="192"/>
      <c r="AU62" s="192"/>
      <c r="AV62" s="188"/>
      <c r="AW62" s="192"/>
      <c r="AX62" s="192"/>
      <c r="AY62" s="188"/>
      <c r="AZ62" s="192"/>
      <c r="BA62" s="192"/>
      <c r="BB62" s="188"/>
      <c r="BC62" s="192"/>
      <c r="BD62" s="192"/>
      <c r="BE62" s="188"/>
      <c r="BF62" s="4"/>
      <c r="BG62" s="4"/>
    </row>
    <row r="63" spans="4:59">
      <c r="R63" s="4"/>
      <c r="S63" s="169"/>
      <c r="T63" s="170"/>
      <c r="U63" s="170"/>
      <c r="V63" s="171"/>
      <c r="W63" s="170"/>
      <c r="X63" s="169"/>
      <c r="Y63" s="4"/>
      <c r="Z63" s="4"/>
      <c r="AA63" s="4"/>
      <c r="AB63" s="187"/>
      <c r="AC63" s="192"/>
      <c r="AD63" s="188"/>
      <c r="AE63" s="192"/>
      <c r="AF63" s="192"/>
      <c r="AG63" s="188"/>
      <c r="AH63" s="187"/>
      <c r="AI63" s="187"/>
      <c r="AJ63" s="188"/>
      <c r="AK63" s="187"/>
      <c r="AL63" s="187"/>
      <c r="AM63" s="188"/>
      <c r="AN63" s="187"/>
      <c r="AO63" s="187"/>
      <c r="AP63" s="188"/>
      <c r="AQ63" s="189"/>
      <c r="AR63" s="189"/>
      <c r="AS63" s="95"/>
      <c r="AT63" s="192"/>
      <c r="AU63" s="192"/>
      <c r="AV63" s="188"/>
      <c r="AW63" s="192"/>
      <c r="AX63" s="192"/>
      <c r="AY63" s="188"/>
      <c r="AZ63" s="192"/>
      <c r="BA63" s="192"/>
      <c r="BB63" s="188"/>
      <c r="BC63" s="192"/>
      <c r="BD63" s="192"/>
      <c r="BE63" s="188"/>
      <c r="BF63" s="4"/>
      <c r="BG63" s="4"/>
    </row>
    <row r="64" spans="4:59">
      <c r="R64" s="4"/>
      <c r="S64" s="169"/>
      <c r="T64" s="170"/>
      <c r="U64" s="170"/>
      <c r="V64" s="171"/>
      <c r="W64" s="170"/>
      <c r="X64" s="169"/>
      <c r="Y64" s="4"/>
      <c r="Z64" s="4"/>
      <c r="AA64" s="4"/>
      <c r="AB64" s="187"/>
      <c r="AC64" s="192"/>
      <c r="AD64" s="188"/>
      <c r="AE64" s="192"/>
      <c r="AF64" s="192"/>
      <c r="AG64" s="188"/>
      <c r="AH64" s="187"/>
      <c r="AI64" s="187"/>
      <c r="AJ64" s="188"/>
      <c r="AK64" s="187"/>
      <c r="AL64" s="187"/>
      <c r="AM64" s="188"/>
      <c r="AN64" s="187"/>
      <c r="AO64" s="187"/>
      <c r="AP64" s="188"/>
      <c r="AQ64" s="189"/>
      <c r="AR64" s="189"/>
      <c r="AS64" s="95"/>
      <c r="AT64" s="192"/>
      <c r="AU64" s="192"/>
      <c r="AV64" s="188"/>
      <c r="AW64" s="192"/>
      <c r="AX64" s="192"/>
      <c r="AY64" s="188"/>
      <c r="AZ64" s="192"/>
      <c r="BA64" s="192"/>
      <c r="BB64" s="188"/>
      <c r="BC64" s="192"/>
      <c r="BD64" s="192"/>
      <c r="BE64" s="188"/>
      <c r="BF64" s="4"/>
      <c r="BG64" s="4"/>
    </row>
    <row r="65" spans="18:59">
      <c r="R65" s="4"/>
      <c r="S65" s="169"/>
      <c r="T65" s="170"/>
      <c r="U65" s="170"/>
      <c r="V65" s="171"/>
      <c r="W65" s="170"/>
      <c r="X65" s="169"/>
      <c r="Y65" s="4"/>
      <c r="Z65" s="4"/>
      <c r="AA65" s="4"/>
      <c r="AB65" s="187"/>
      <c r="AC65" s="192"/>
      <c r="AD65" s="188"/>
      <c r="AE65" s="192"/>
      <c r="AF65" s="192"/>
      <c r="AG65" s="188"/>
      <c r="AH65" s="187"/>
      <c r="AI65" s="187"/>
      <c r="AJ65" s="188"/>
      <c r="AK65" s="187"/>
      <c r="AL65" s="187"/>
      <c r="AM65" s="188"/>
      <c r="AN65" s="187"/>
      <c r="AO65" s="187"/>
      <c r="AP65" s="188"/>
      <c r="AQ65" s="189"/>
      <c r="AR65" s="189"/>
      <c r="AS65" s="95"/>
      <c r="AT65" s="192"/>
      <c r="AU65" s="192"/>
      <c r="AV65" s="188"/>
      <c r="AW65" s="192"/>
      <c r="AX65" s="192"/>
      <c r="AY65" s="188"/>
      <c r="AZ65" s="192"/>
      <c r="BA65" s="192"/>
      <c r="BB65" s="188"/>
      <c r="BC65" s="192"/>
      <c r="BD65" s="192"/>
      <c r="BE65" s="188"/>
      <c r="BF65" s="4"/>
      <c r="BG65" s="4"/>
    </row>
    <row r="66" spans="18:59">
      <c r="R66" s="4"/>
      <c r="S66" s="169"/>
      <c r="T66" s="170"/>
      <c r="U66" s="170"/>
      <c r="V66" s="171"/>
      <c r="W66" s="170"/>
      <c r="X66" s="169"/>
      <c r="Y66" s="4"/>
      <c r="Z66" s="4"/>
      <c r="AA66" s="4"/>
      <c r="AB66" s="187"/>
      <c r="AC66" s="192"/>
      <c r="AD66" s="188"/>
      <c r="AE66" s="192"/>
      <c r="AF66" s="192"/>
      <c r="AG66" s="188"/>
      <c r="AH66" s="187"/>
      <c r="AI66" s="187"/>
      <c r="AJ66" s="188"/>
      <c r="AK66" s="187"/>
      <c r="AL66" s="187"/>
      <c r="AM66" s="188"/>
      <c r="AN66" s="187"/>
      <c r="AO66" s="187"/>
      <c r="AP66" s="188"/>
      <c r="AQ66" s="189"/>
      <c r="AR66" s="189"/>
      <c r="AS66" s="95"/>
      <c r="AT66" s="192"/>
      <c r="AU66" s="192"/>
      <c r="AV66" s="188"/>
      <c r="AW66" s="192"/>
      <c r="AX66" s="192"/>
      <c r="AY66" s="188"/>
      <c r="AZ66" s="192"/>
      <c r="BA66" s="192"/>
      <c r="BB66" s="188"/>
      <c r="BC66" s="192"/>
      <c r="BD66" s="192"/>
      <c r="BE66" s="188"/>
      <c r="BF66" s="4"/>
      <c r="BG66" s="4"/>
    </row>
    <row r="67" spans="18:59">
      <c r="R67" s="4"/>
      <c r="S67" s="169"/>
      <c r="T67" s="170"/>
      <c r="U67" s="170"/>
      <c r="V67" s="171"/>
      <c r="W67" s="170"/>
      <c r="X67" s="169"/>
      <c r="Y67" s="4"/>
      <c r="Z67" s="4"/>
      <c r="AA67" s="4"/>
      <c r="AB67" s="187"/>
      <c r="AC67" s="192"/>
      <c r="AD67" s="188"/>
      <c r="AE67" s="192"/>
      <c r="AF67" s="192"/>
      <c r="AG67" s="188"/>
      <c r="AH67" s="187"/>
      <c r="AI67" s="187"/>
      <c r="AJ67" s="188"/>
      <c r="AK67" s="187"/>
      <c r="AL67" s="187"/>
      <c r="AM67" s="188"/>
      <c r="AN67" s="187"/>
      <c r="AO67" s="187"/>
      <c r="AP67" s="188"/>
      <c r="AQ67" s="189"/>
      <c r="AR67" s="189"/>
      <c r="AS67" s="95"/>
      <c r="AT67" s="192"/>
      <c r="AU67" s="192"/>
      <c r="AV67" s="188"/>
      <c r="AW67" s="192"/>
      <c r="AX67" s="192"/>
      <c r="AY67" s="188"/>
      <c r="AZ67" s="192"/>
      <c r="BA67" s="192"/>
      <c r="BB67" s="188"/>
      <c r="BC67" s="192"/>
      <c r="BD67" s="192"/>
      <c r="BE67" s="188"/>
      <c r="BF67" s="4"/>
      <c r="BG67" s="4"/>
    </row>
    <row r="68" spans="18:59">
      <c r="R68" s="4"/>
      <c r="S68" s="169"/>
      <c r="T68" s="170"/>
      <c r="U68" s="170"/>
      <c r="V68" s="171"/>
      <c r="W68" s="170"/>
      <c r="X68" s="169"/>
      <c r="Y68" s="4"/>
      <c r="Z68" s="4"/>
      <c r="AA68" s="4"/>
      <c r="AB68" s="187"/>
      <c r="AC68" s="192"/>
      <c r="AD68" s="188"/>
      <c r="AE68" s="192"/>
      <c r="AF68" s="192"/>
      <c r="AG68" s="188"/>
      <c r="AH68" s="187"/>
      <c r="AI68" s="187"/>
      <c r="AJ68" s="188"/>
      <c r="AK68" s="187"/>
      <c r="AL68" s="187"/>
      <c r="AM68" s="188"/>
      <c r="AN68" s="187"/>
      <c r="AO68" s="187"/>
      <c r="AP68" s="188"/>
      <c r="AQ68" s="189"/>
      <c r="AR68" s="189"/>
      <c r="AS68" s="95"/>
      <c r="AT68" s="192"/>
      <c r="AU68" s="192"/>
      <c r="AV68" s="188"/>
      <c r="AW68" s="192"/>
      <c r="AX68" s="192"/>
      <c r="AY68" s="188"/>
      <c r="AZ68" s="192"/>
      <c r="BA68" s="192"/>
      <c r="BB68" s="188"/>
      <c r="BC68" s="192"/>
      <c r="BD68" s="192"/>
      <c r="BE68" s="188"/>
      <c r="BF68" s="4"/>
      <c r="BG68" s="4"/>
    </row>
    <row r="69" spans="18:59">
      <c r="R69" s="4"/>
      <c r="S69" s="169"/>
      <c r="T69" s="170"/>
      <c r="U69" s="170"/>
      <c r="V69" s="171"/>
      <c r="W69" s="170"/>
      <c r="X69" s="169"/>
      <c r="Y69" s="4"/>
      <c r="Z69" s="4"/>
      <c r="AA69" s="4"/>
      <c r="AB69" s="187"/>
      <c r="AC69" s="193"/>
      <c r="AD69" s="188"/>
      <c r="AE69" s="193"/>
      <c r="AF69" s="193"/>
      <c r="AG69" s="188"/>
      <c r="AH69" s="187"/>
      <c r="AI69" s="187"/>
      <c r="AJ69" s="188"/>
      <c r="AK69" s="187"/>
      <c r="AL69" s="187"/>
      <c r="AM69" s="188"/>
      <c r="AN69" s="187"/>
      <c r="AO69" s="187"/>
      <c r="AP69" s="188"/>
      <c r="AQ69" s="189"/>
      <c r="AR69" s="189"/>
      <c r="AS69" s="95"/>
      <c r="AT69" s="193"/>
      <c r="AU69" s="193"/>
      <c r="AV69" s="188"/>
      <c r="AW69" s="193"/>
      <c r="AX69" s="193"/>
      <c r="AY69" s="188"/>
      <c r="AZ69" s="193"/>
      <c r="BA69" s="193"/>
      <c r="BB69" s="188"/>
      <c r="BC69" s="193"/>
      <c r="BD69" s="193"/>
      <c r="BE69" s="188"/>
      <c r="BF69" s="4"/>
      <c r="BG69" s="4"/>
    </row>
    <row r="70" spans="18:59">
      <c r="R70" s="4"/>
      <c r="S70" s="4"/>
      <c r="T70" s="4"/>
      <c r="U70" s="4"/>
      <c r="V70" s="4"/>
      <c r="W70" s="4"/>
      <c r="X70" s="4"/>
      <c r="Y70" s="4"/>
      <c r="Z70" s="4"/>
      <c r="AA70" s="4"/>
      <c r="AB70" s="187"/>
      <c r="AC70" s="187"/>
      <c r="AD70" s="188"/>
      <c r="AE70" s="187"/>
      <c r="AF70" s="187"/>
      <c r="AG70" s="188"/>
      <c r="AH70" s="187"/>
      <c r="AI70" s="187"/>
      <c r="AJ70" s="188"/>
      <c r="AK70" s="187"/>
      <c r="AL70" s="187"/>
      <c r="AM70" s="188"/>
      <c r="AN70" s="187"/>
      <c r="AO70" s="187"/>
      <c r="AP70" s="188"/>
      <c r="AQ70" s="189"/>
      <c r="AR70" s="189"/>
      <c r="AS70" s="95"/>
      <c r="AT70" s="187"/>
      <c r="AU70" s="187"/>
      <c r="AV70" s="188"/>
      <c r="AW70" s="187"/>
      <c r="AX70" s="187"/>
      <c r="AY70" s="188"/>
      <c r="AZ70" s="187"/>
      <c r="BA70" s="187"/>
      <c r="BB70" s="188"/>
      <c r="BC70" s="187"/>
      <c r="BD70" s="187"/>
      <c r="BE70" s="188"/>
      <c r="BF70" s="4"/>
      <c r="BG70" s="4"/>
    </row>
    <row r="71" spans="18:59">
      <c r="R71" s="4"/>
      <c r="S71" s="169"/>
      <c r="T71" s="170"/>
      <c r="U71" s="170"/>
      <c r="V71" s="171"/>
      <c r="W71" s="170"/>
      <c r="X71" s="169"/>
      <c r="Y71" s="4"/>
      <c r="Z71" s="4"/>
      <c r="AA71" s="4"/>
      <c r="AB71" s="194"/>
      <c r="AC71" s="194"/>
      <c r="AD71" s="194"/>
      <c r="AE71" s="194"/>
      <c r="AF71" s="194"/>
      <c r="AG71" s="194"/>
      <c r="AH71" s="194"/>
      <c r="AI71" s="194"/>
      <c r="AJ71" s="188"/>
      <c r="AK71" s="194"/>
      <c r="AL71" s="194"/>
      <c r="AM71" s="188"/>
      <c r="AN71" s="194"/>
      <c r="AO71" s="194"/>
      <c r="AP71" s="188"/>
      <c r="AQ71" s="195"/>
      <c r="AR71" s="195"/>
      <c r="AS71" s="95"/>
      <c r="AT71" s="194"/>
      <c r="AU71" s="194"/>
      <c r="AV71" s="188"/>
      <c r="AW71" s="194"/>
      <c r="AX71" s="194"/>
      <c r="AY71" s="188"/>
      <c r="AZ71" s="194"/>
      <c r="BA71" s="194"/>
      <c r="BB71" s="188"/>
      <c r="BC71" s="194"/>
      <c r="BD71" s="194"/>
      <c r="BE71" s="188"/>
      <c r="BF71" s="4"/>
      <c r="BG71" s="4"/>
    </row>
    <row r="72" spans="18:59">
      <c r="R72" s="4"/>
      <c r="S72" s="169"/>
      <c r="T72" s="170"/>
      <c r="U72" s="170"/>
      <c r="V72" s="171"/>
      <c r="W72" s="170"/>
      <c r="X72" s="169"/>
      <c r="Y72" s="4"/>
      <c r="Z72" s="4"/>
      <c r="AA72" s="4"/>
      <c r="AB72" s="187"/>
      <c r="AC72" s="187"/>
      <c r="AD72" s="188"/>
      <c r="AE72" s="187"/>
      <c r="AF72" s="187"/>
      <c r="AG72" s="188"/>
      <c r="AH72" s="187"/>
      <c r="AI72" s="187"/>
      <c r="AJ72" s="188"/>
      <c r="AK72" s="187"/>
      <c r="AL72" s="187"/>
      <c r="AM72" s="188"/>
      <c r="AN72" s="187"/>
      <c r="AO72" s="187"/>
      <c r="AP72" s="188"/>
      <c r="AQ72" s="189"/>
      <c r="AR72" s="189"/>
      <c r="AS72" s="95"/>
      <c r="AT72" s="187"/>
      <c r="AU72" s="187"/>
      <c r="AV72" s="188"/>
      <c r="AW72" s="187"/>
      <c r="AX72" s="187"/>
      <c r="AY72" s="188"/>
      <c r="AZ72" s="187"/>
      <c r="BA72" s="187"/>
      <c r="BB72" s="188"/>
      <c r="BC72" s="187"/>
      <c r="BD72" s="187"/>
      <c r="BE72" s="188"/>
      <c r="BF72" s="4"/>
      <c r="BG72" s="4"/>
    </row>
    <row r="73" spans="18:59">
      <c r="R73" s="4"/>
      <c r="S73" s="4"/>
      <c r="T73" s="4"/>
      <c r="U73" s="4"/>
      <c r="V73" s="4"/>
      <c r="W73" s="4"/>
      <c r="X73" s="169"/>
      <c r="Y73" s="4"/>
      <c r="Z73" s="4"/>
      <c r="AA73" s="4"/>
      <c r="AB73" s="187"/>
      <c r="AC73" s="187"/>
      <c r="AD73" s="188"/>
      <c r="AE73" s="187"/>
      <c r="AF73" s="187"/>
      <c r="AG73" s="188"/>
      <c r="AH73" s="187"/>
      <c r="AI73" s="187"/>
      <c r="AJ73" s="188"/>
      <c r="AK73" s="187"/>
      <c r="AL73" s="187"/>
      <c r="AM73" s="188"/>
      <c r="AN73" s="187"/>
      <c r="AO73" s="187"/>
      <c r="AP73" s="188"/>
      <c r="AQ73" s="189"/>
      <c r="AR73" s="189"/>
      <c r="AS73" s="95"/>
      <c r="AT73" s="187"/>
      <c r="AU73" s="187"/>
      <c r="AV73" s="188"/>
      <c r="AW73" s="187"/>
      <c r="AX73" s="187"/>
      <c r="AY73" s="188"/>
      <c r="AZ73" s="187"/>
      <c r="BA73" s="187"/>
      <c r="BB73" s="188"/>
      <c r="BC73" s="187"/>
      <c r="BD73" s="187"/>
      <c r="BE73" s="188"/>
      <c r="BF73" s="4"/>
      <c r="BG73" s="4"/>
    </row>
    <row r="74" spans="18:59">
      <c r="R74" s="4"/>
      <c r="S74" s="4"/>
      <c r="T74" s="4"/>
      <c r="U74" s="4"/>
      <c r="V74" s="4"/>
      <c r="W74" s="4"/>
      <c r="X74" s="169"/>
      <c r="Y74" s="4"/>
      <c r="Z74" s="4"/>
      <c r="AA74" s="4"/>
      <c r="AB74" s="187"/>
      <c r="AC74" s="187"/>
      <c r="AD74" s="188"/>
      <c r="AE74" s="187"/>
      <c r="AF74" s="187"/>
      <c r="AG74" s="188"/>
      <c r="AH74" s="187"/>
      <c r="AI74" s="187"/>
      <c r="AJ74" s="188"/>
      <c r="AK74" s="187"/>
      <c r="AL74" s="187"/>
      <c r="AM74" s="188"/>
      <c r="AN74" s="187"/>
      <c r="AO74" s="187"/>
      <c r="AP74" s="188"/>
      <c r="AQ74" s="189"/>
      <c r="AR74" s="189"/>
      <c r="AS74" s="95"/>
      <c r="AT74" s="187"/>
      <c r="AU74" s="187"/>
      <c r="AV74" s="188"/>
      <c r="AW74" s="187"/>
      <c r="AX74" s="187"/>
      <c r="AY74" s="188"/>
      <c r="AZ74" s="187"/>
      <c r="BA74" s="187"/>
      <c r="BB74" s="188"/>
      <c r="BC74" s="187"/>
      <c r="BD74" s="187"/>
      <c r="BE74" s="188"/>
      <c r="BF74" s="4"/>
      <c r="BG74" s="4"/>
    </row>
    <row r="75" spans="18:59">
      <c r="R75" s="4"/>
      <c r="S75" s="4"/>
      <c r="T75" s="4"/>
      <c r="U75" s="4"/>
      <c r="V75" s="4"/>
      <c r="W75" s="4"/>
      <c r="X75" s="169"/>
      <c r="Y75" s="4"/>
      <c r="Z75" s="4"/>
      <c r="AA75" s="4"/>
      <c r="AB75" s="187"/>
      <c r="AC75" s="193"/>
      <c r="AD75" s="188"/>
      <c r="AE75" s="193"/>
      <c r="AF75" s="193"/>
      <c r="AG75" s="188"/>
      <c r="AH75" s="187"/>
      <c r="AI75" s="187"/>
      <c r="AJ75" s="188"/>
      <c r="AK75" s="187"/>
      <c r="AL75" s="187"/>
      <c r="AM75" s="188"/>
      <c r="AN75" s="187"/>
      <c r="AO75" s="187"/>
      <c r="AP75" s="188"/>
      <c r="AQ75" s="189"/>
      <c r="AR75" s="189"/>
      <c r="AS75" s="95"/>
      <c r="AT75" s="193"/>
      <c r="AU75" s="193"/>
      <c r="AV75" s="188"/>
      <c r="AW75" s="193"/>
      <c r="AX75" s="193"/>
      <c r="AY75" s="188"/>
      <c r="AZ75" s="193"/>
      <c r="BA75" s="193"/>
      <c r="BB75" s="188"/>
      <c r="BC75" s="193"/>
      <c r="BD75" s="193"/>
      <c r="BE75" s="188"/>
      <c r="BF75" s="4"/>
      <c r="BG75" s="4"/>
    </row>
    <row r="76" spans="18:59">
      <c r="R76" s="4"/>
      <c r="S76" s="4"/>
      <c r="T76" s="4"/>
      <c r="U76" s="4"/>
      <c r="V76" s="4"/>
      <c r="W76" s="4"/>
      <c r="X76" s="169"/>
      <c r="Y76" s="4"/>
      <c r="Z76" s="4"/>
      <c r="AA76" s="4"/>
      <c r="AB76" s="187"/>
      <c r="AC76" s="187"/>
      <c r="AD76" s="188"/>
      <c r="AE76" s="187"/>
      <c r="AF76" s="187"/>
      <c r="AG76" s="188"/>
      <c r="AH76" s="187"/>
      <c r="AI76" s="187"/>
      <c r="AJ76" s="188"/>
      <c r="AK76" s="187"/>
      <c r="AL76" s="187"/>
      <c r="AM76" s="188"/>
      <c r="AN76" s="187"/>
      <c r="AO76" s="187"/>
      <c r="AP76" s="188"/>
      <c r="AQ76" s="189"/>
      <c r="AR76" s="189"/>
      <c r="AS76" s="95"/>
      <c r="AT76" s="187"/>
      <c r="AU76" s="187"/>
      <c r="AV76" s="188"/>
      <c r="AW76" s="187"/>
      <c r="AX76" s="187"/>
      <c r="AY76" s="188"/>
      <c r="AZ76" s="187"/>
      <c r="BA76" s="187"/>
      <c r="BB76" s="188"/>
      <c r="BC76" s="187"/>
      <c r="BD76" s="187"/>
      <c r="BE76" s="188"/>
      <c r="BF76" s="4"/>
      <c r="BG76" s="4"/>
    </row>
    <row r="77" spans="18:59">
      <c r="R77" s="4"/>
      <c r="S77" s="4"/>
      <c r="T77" s="4"/>
      <c r="U77" s="4"/>
      <c r="V77" s="4"/>
      <c r="W77" s="4"/>
      <c r="X77" s="4"/>
      <c r="Y77" s="4"/>
      <c r="Z77" s="4"/>
      <c r="AA77" s="4"/>
      <c r="AB77" s="194"/>
      <c r="AC77" s="194"/>
      <c r="AD77" s="194"/>
      <c r="AE77" s="194"/>
      <c r="AF77" s="194"/>
      <c r="AG77" s="194"/>
      <c r="AH77" s="194"/>
      <c r="AI77" s="194"/>
      <c r="AJ77" s="188"/>
      <c r="AK77" s="194"/>
      <c r="AL77" s="194"/>
      <c r="AM77" s="188"/>
      <c r="AN77" s="194"/>
      <c r="AO77" s="194"/>
      <c r="AP77" s="188"/>
      <c r="AQ77" s="195"/>
      <c r="AR77" s="195"/>
      <c r="AS77" s="95"/>
      <c r="AT77" s="194"/>
      <c r="AU77" s="194"/>
      <c r="AV77" s="188"/>
      <c r="AW77" s="194"/>
      <c r="AX77" s="194"/>
      <c r="AY77" s="188"/>
      <c r="AZ77" s="194"/>
      <c r="BA77" s="194"/>
      <c r="BB77" s="188"/>
      <c r="BC77" s="194"/>
      <c r="BD77" s="194"/>
      <c r="BE77" s="188"/>
      <c r="BF77" s="4"/>
      <c r="BG77" s="4"/>
    </row>
    <row r="78" spans="18:59">
      <c r="R78" s="4"/>
      <c r="S78" s="4"/>
      <c r="T78" s="4"/>
      <c r="U78" s="4"/>
      <c r="V78" s="4"/>
      <c r="W78" s="4"/>
      <c r="X78" s="4"/>
      <c r="Y78" s="4"/>
      <c r="Z78" s="4"/>
      <c r="AA78" s="4"/>
      <c r="AB78" s="193"/>
      <c r="AC78" s="193"/>
      <c r="AD78" s="188"/>
      <c r="AE78" s="193"/>
      <c r="AF78" s="193"/>
      <c r="AG78" s="188"/>
      <c r="AH78" s="187"/>
      <c r="AI78" s="187"/>
      <c r="AJ78" s="188"/>
      <c r="AK78" s="187"/>
      <c r="AL78" s="187"/>
      <c r="AM78" s="188"/>
      <c r="AN78" s="187"/>
      <c r="AO78" s="187"/>
      <c r="AP78" s="188"/>
      <c r="AQ78" s="189"/>
      <c r="AR78" s="189"/>
      <c r="AS78" s="95"/>
      <c r="AT78" s="193"/>
      <c r="AU78" s="193"/>
      <c r="AV78" s="188"/>
      <c r="AW78" s="193"/>
      <c r="AX78" s="193"/>
      <c r="AY78" s="188"/>
      <c r="AZ78" s="193"/>
      <c r="BA78" s="193"/>
      <c r="BB78" s="188"/>
      <c r="BC78" s="193"/>
      <c r="BD78" s="193"/>
      <c r="BE78" s="188"/>
      <c r="BF78" s="4"/>
      <c r="BG78" s="4"/>
    </row>
    <row r="79" spans="18:59">
      <c r="R79" s="4"/>
      <c r="S79" s="4"/>
      <c r="T79" s="4"/>
      <c r="U79" s="4"/>
      <c r="V79" s="4"/>
      <c r="W79" s="4"/>
      <c r="X79" s="4"/>
      <c r="Y79" s="4"/>
      <c r="Z79" s="4"/>
      <c r="AA79" s="4"/>
      <c r="AB79" s="192"/>
      <c r="AC79" s="192"/>
      <c r="AD79" s="188"/>
      <c r="AE79" s="192"/>
      <c r="AF79" s="192"/>
      <c r="AG79" s="188"/>
      <c r="AH79" s="187"/>
      <c r="AI79" s="187"/>
      <c r="AJ79" s="188"/>
      <c r="AK79" s="187"/>
      <c r="AL79" s="187"/>
      <c r="AM79" s="188"/>
      <c r="AN79" s="187"/>
      <c r="AO79" s="187"/>
      <c r="AP79" s="188"/>
      <c r="AQ79" s="189"/>
      <c r="AR79" s="189"/>
      <c r="AS79" s="95"/>
      <c r="AT79" s="192"/>
      <c r="AU79" s="192"/>
      <c r="AV79" s="188"/>
      <c r="AW79" s="192"/>
      <c r="AX79" s="192"/>
      <c r="AY79" s="188"/>
      <c r="AZ79" s="192"/>
      <c r="BA79" s="192"/>
      <c r="BB79" s="188"/>
      <c r="BC79" s="192"/>
      <c r="BD79" s="192"/>
      <c r="BE79" s="188"/>
      <c r="BF79" s="4"/>
      <c r="BG79" s="4"/>
    </row>
    <row r="80" spans="18:59">
      <c r="R80" s="4"/>
      <c r="S80" s="4"/>
      <c r="T80" s="4"/>
      <c r="U80" s="4"/>
      <c r="V80" s="4"/>
      <c r="W80" s="4"/>
      <c r="X80" s="4"/>
      <c r="Y80" s="4"/>
      <c r="Z80" s="4"/>
      <c r="AA80" s="4"/>
      <c r="AB80" s="187"/>
      <c r="AC80" s="187"/>
      <c r="AD80" s="188"/>
      <c r="AE80" s="187"/>
      <c r="AF80" s="187"/>
      <c r="AG80" s="188"/>
      <c r="AH80" s="187"/>
      <c r="AI80" s="187"/>
      <c r="AJ80" s="188"/>
      <c r="AK80" s="187"/>
      <c r="AL80" s="187"/>
      <c r="AM80" s="188"/>
      <c r="AN80" s="187"/>
      <c r="AO80" s="187"/>
      <c r="AP80" s="188"/>
      <c r="AQ80" s="189"/>
      <c r="AR80" s="189"/>
      <c r="AS80" s="95"/>
      <c r="AT80" s="187"/>
      <c r="AU80" s="187"/>
      <c r="AV80" s="188"/>
      <c r="AW80" s="187"/>
      <c r="AX80" s="187"/>
      <c r="AY80" s="188"/>
      <c r="AZ80" s="187"/>
      <c r="BA80" s="187"/>
      <c r="BB80" s="188"/>
      <c r="BC80" s="187"/>
      <c r="BD80" s="187"/>
      <c r="BE80" s="188"/>
      <c r="BF80" s="4"/>
      <c r="BG80" s="4"/>
    </row>
    <row r="81" spans="18:59">
      <c r="R81" s="4"/>
      <c r="S81" s="4"/>
      <c r="T81" s="4"/>
      <c r="U81" s="4"/>
      <c r="V81" s="4"/>
      <c r="W81" s="4"/>
      <c r="X81" s="4"/>
      <c r="Y81" s="4"/>
      <c r="Z81" s="4"/>
      <c r="AA81" s="4"/>
      <c r="AB81" s="194"/>
      <c r="AC81" s="194"/>
      <c r="AD81" s="194"/>
      <c r="AE81" s="194"/>
      <c r="AF81" s="194"/>
      <c r="AG81" s="194"/>
      <c r="AH81" s="194"/>
      <c r="AI81" s="194"/>
      <c r="AJ81" s="188"/>
      <c r="AK81" s="194"/>
      <c r="AL81" s="194"/>
      <c r="AM81" s="188"/>
      <c r="AN81" s="194"/>
      <c r="AO81" s="194"/>
      <c r="AP81" s="188"/>
      <c r="AQ81" s="195"/>
      <c r="AR81" s="195"/>
      <c r="AS81" s="95"/>
      <c r="AT81" s="194"/>
      <c r="AU81" s="194"/>
      <c r="AV81" s="188"/>
      <c r="AW81" s="194"/>
      <c r="AX81" s="194"/>
      <c r="AY81" s="188"/>
      <c r="AZ81" s="194"/>
      <c r="BA81" s="194"/>
      <c r="BB81" s="188"/>
      <c r="BC81" s="194"/>
      <c r="BD81" s="194"/>
      <c r="BE81" s="188"/>
      <c r="BF81" s="4"/>
      <c r="BG81" s="4"/>
    </row>
    <row r="82" spans="18:59">
      <c r="R82" s="4"/>
      <c r="S82" s="4"/>
      <c r="T82" s="4"/>
      <c r="U82" s="4"/>
      <c r="V82" s="4"/>
      <c r="W82" s="4"/>
      <c r="X82" s="4"/>
      <c r="Y82" s="4"/>
      <c r="Z82" s="4"/>
      <c r="AA82" s="4"/>
      <c r="AB82" s="187"/>
      <c r="AC82" s="187"/>
      <c r="AD82" s="188"/>
      <c r="AE82" s="187"/>
      <c r="AF82" s="187"/>
      <c r="AG82" s="188"/>
      <c r="AH82" s="187"/>
      <c r="AI82" s="187"/>
      <c r="AJ82" s="188"/>
      <c r="AK82" s="187"/>
      <c r="AL82" s="187"/>
      <c r="AM82" s="188"/>
      <c r="AN82" s="187"/>
      <c r="AO82" s="187"/>
      <c r="AP82" s="188"/>
      <c r="AQ82" s="189"/>
      <c r="AR82" s="189"/>
      <c r="AS82" s="95"/>
      <c r="AT82" s="187"/>
      <c r="AU82" s="187"/>
      <c r="AV82" s="188"/>
      <c r="AW82" s="187"/>
      <c r="AX82" s="187"/>
      <c r="AY82" s="188"/>
      <c r="AZ82" s="187"/>
      <c r="BA82" s="187"/>
      <c r="BB82" s="188"/>
      <c r="BC82" s="187"/>
      <c r="BD82" s="187"/>
      <c r="BE82" s="188"/>
      <c r="BF82" s="4"/>
      <c r="BG82" s="4"/>
    </row>
    <row r="83" spans="18:59">
      <c r="R83" s="4"/>
      <c r="S83" s="4"/>
      <c r="T83" s="4"/>
      <c r="U83" s="4"/>
      <c r="V83" s="4"/>
      <c r="W83" s="4"/>
      <c r="X83" s="4"/>
      <c r="Y83" s="4"/>
      <c r="Z83" s="4"/>
      <c r="AA83" s="4"/>
      <c r="AB83" s="193"/>
      <c r="AC83" s="193"/>
      <c r="AD83" s="188"/>
      <c r="AE83" s="193"/>
      <c r="AF83" s="193"/>
      <c r="AG83" s="188"/>
      <c r="AH83" s="187"/>
      <c r="AI83" s="187"/>
      <c r="AJ83" s="188"/>
      <c r="AK83" s="187"/>
      <c r="AL83" s="187"/>
      <c r="AM83" s="188"/>
      <c r="AN83" s="187"/>
      <c r="AO83" s="187"/>
      <c r="AP83" s="188"/>
      <c r="AQ83" s="189"/>
      <c r="AR83" s="189"/>
      <c r="AS83" s="95"/>
      <c r="AT83" s="193"/>
      <c r="AU83" s="193"/>
      <c r="AV83" s="188"/>
      <c r="AW83" s="193"/>
      <c r="AX83" s="193"/>
      <c r="AY83" s="188"/>
      <c r="AZ83" s="193"/>
      <c r="BA83" s="193"/>
      <c r="BB83" s="188"/>
      <c r="BC83" s="187"/>
      <c r="BD83" s="187"/>
      <c r="BE83" s="188"/>
      <c r="BF83" s="4"/>
      <c r="BG83" s="4"/>
    </row>
    <row r="84" spans="18:59">
      <c r="R84" s="4"/>
      <c r="S84" s="4"/>
      <c r="T84" s="4"/>
      <c r="U84" s="4"/>
      <c r="V84" s="4"/>
      <c r="W84" s="4"/>
      <c r="X84" s="4"/>
      <c r="Y84" s="4"/>
      <c r="Z84" s="4"/>
      <c r="AA84" s="4"/>
      <c r="AB84" s="194"/>
      <c r="AC84" s="194"/>
      <c r="AD84" s="194"/>
      <c r="AE84" s="194"/>
      <c r="AF84" s="194"/>
      <c r="AG84" s="194"/>
      <c r="AH84" s="194"/>
      <c r="AI84" s="194"/>
      <c r="AJ84" s="188"/>
      <c r="AK84" s="194"/>
      <c r="AL84" s="194"/>
      <c r="AM84" s="188"/>
      <c r="AN84" s="194"/>
      <c r="AO84" s="194"/>
      <c r="AP84" s="188"/>
      <c r="AQ84" s="195"/>
      <c r="AR84" s="195"/>
      <c r="AS84" s="95"/>
      <c r="AT84" s="194"/>
      <c r="AU84" s="194"/>
      <c r="AV84" s="188"/>
      <c r="AW84" s="194"/>
      <c r="AX84" s="194"/>
      <c r="AY84" s="188"/>
      <c r="AZ84" s="194"/>
      <c r="BA84" s="194"/>
      <c r="BB84" s="188"/>
      <c r="BC84" s="194"/>
      <c r="BD84" s="194"/>
      <c r="BE84" s="188"/>
      <c r="BF84" s="4"/>
      <c r="BG84" s="4"/>
    </row>
    <row r="85" spans="18:59">
      <c r="R85" s="4"/>
      <c r="S85" s="4"/>
      <c r="T85" s="4"/>
      <c r="U85" s="4"/>
      <c r="V85" s="4"/>
      <c r="W85" s="4"/>
      <c r="X85" s="4"/>
      <c r="Y85" s="4"/>
      <c r="Z85" s="4"/>
      <c r="AA85" s="4"/>
      <c r="AB85" s="187"/>
      <c r="AC85" s="187"/>
      <c r="AD85" s="188"/>
      <c r="AE85" s="187"/>
      <c r="AF85" s="187"/>
      <c r="AG85" s="188"/>
      <c r="AH85" s="187"/>
      <c r="AI85" s="187"/>
      <c r="AJ85" s="188"/>
      <c r="AK85" s="187"/>
      <c r="AL85" s="187"/>
      <c r="AM85" s="188"/>
      <c r="AN85" s="187"/>
      <c r="AO85" s="187"/>
      <c r="AP85" s="188"/>
      <c r="AQ85" s="95"/>
      <c r="AR85" s="95"/>
      <c r="AS85" s="95"/>
      <c r="AT85" s="187"/>
      <c r="AU85" s="187"/>
      <c r="AV85" s="188"/>
      <c r="AW85" s="187"/>
      <c r="AX85" s="187"/>
      <c r="AY85" s="188"/>
      <c r="AZ85" s="187"/>
      <c r="BA85" s="187"/>
      <c r="BB85" s="188"/>
      <c r="BC85" s="187"/>
      <c r="BD85" s="187"/>
      <c r="BE85" s="188"/>
      <c r="BF85" s="4"/>
      <c r="BG85" s="4"/>
    </row>
    <row r="86" spans="18:59">
      <c r="R86" s="4"/>
      <c r="S86" s="4"/>
      <c r="T86" s="4"/>
      <c r="U86" s="4"/>
      <c r="V86" s="4"/>
      <c r="W86" s="4"/>
      <c r="X86" s="4"/>
      <c r="Y86" s="4"/>
      <c r="Z86" s="4"/>
      <c r="AA86" s="4"/>
      <c r="AB86" s="187"/>
      <c r="AC86" s="187"/>
      <c r="AD86" s="188"/>
      <c r="AE86" s="187"/>
      <c r="AF86" s="187"/>
      <c r="AG86" s="188"/>
      <c r="AH86" s="187"/>
      <c r="AI86" s="187"/>
      <c r="AJ86" s="188"/>
      <c r="AK86" s="187"/>
      <c r="AL86" s="187"/>
      <c r="AM86" s="188"/>
      <c r="AN86" s="187"/>
      <c r="AO86" s="187"/>
      <c r="AP86" s="188"/>
      <c r="AQ86" s="95"/>
      <c r="AR86" s="95"/>
      <c r="AS86" s="95"/>
      <c r="AT86" s="187"/>
      <c r="AU86" s="187"/>
      <c r="AV86" s="188"/>
      <c r="AW86" s="187"/>
      <c r="AX86" s="187"/>
      <c r="AY86" s="188"/>
      <c r="AZ86" s="187"/>
      <c r="BA86" s="187"/>
      <c r="BB86" s="188"/>
      <c r="BC86" s="187"/>
      <c r="BD86" s="187"/>
      <c r="BE86" s="188"/>
      <c r="BF86" s="4"/>
      <c r="BG86" s="4"/>
    </row>
    <row r="87" spans="18:59">
      <c r="R87" s="4"/>
      <c r="S87" s="4"/>
      <c r="T87" s="4"/>
      <c r="U87" s="4"/>
      <c r="V87" s="4"/>
      <c r="W87" s="4"/>
      <c r="X87" s="4"/>
      <c r="Y87" s="4"/>
      <c r="Z87" s="4"/>
      <c r="AA87" s="4"/>
      <c r="AB87" s="187"/>
      <c r="AC87" s="187"/>
      <c r="AD87" s="188"/>
      <c r="AE87" s="187"/>
      <c r="AF87" s="187"/>
      <c r="AG87" s="188"/>
      <c r="AH87" s="187"/>
      <c r="AI87" s="187"/>
      <c r="AJ87" s="188"/>
      <c r="AK87" s="187"/>
      <c r="AL87" s="187"/>
      <c r="AM87" s="188"/>
      <c r="AN87" s="187"/>
      <c r="AO87" s="187"/>
      <c r="AP87" s="188"/>
      <c r="AQ87" s="95"/>
      <c r="AR87" s="95"/>
      <c r="AS87" s="95"/>
      <c r="AT87" s="187"/>
      <c r="AU87" s="187"/>
      <c r="AV87" s="188"/>
      <c r="AW87" s="187"/>
      <c r="AX87" s="187"/>
      <c r="AY87" s="188"/>
      <c r="AZ87" s="187"/>
      <c r="BA87" s="187"/>
      <c r="BB87" s="188"/>
      <c r="BC87" s="187"/>
      <c r="BD87" s="187"/>
      <c r="BE87" s="188"/>
      <c r="BF87" s="4"/>
      <c r="BG87" s="4"/>
    </row>
    <row r="88" spans="18:59">
      <c r="R88" s="4"/>
      <c r="S88" s="4"/>
      <c r="T88" s="4"/>
      <c r="U88" s="4"/>
      <c r="V88" s="4"/>
      <c r="W88" s="4"/>
      <c r="X88" s="4"/>
      <c r="Y88" s="4"/>
      <c r="Z88" s="4"/>
      <c r="AA88" s="4"/>
      <c r="AB88" s="187"/>
      <c r="AC88" s="187"/>
      <c r="AD88" s="188"/>
      <c r="AE88" s="187"/>
      <c r="AF88" s="187"/>
      <c r="AG88" s="188"/>
      <c r="AH88" s="187"/>
      <c r="AI88" s="187"/>
      <c r="AJ88" s="188"/>
      <c r="AK88" s="187"/>
      <c r="AL88" s="187"/>
      <c r="AM88" s="188"/>
      <c r="AN88" s="187"/>
      <c r="AO88" s="187"/>
      <c r="AP88" s="188"/>
      <c r="AQ88" s="95"/>
      <c r="AR88" s="95"/>
      <c r="AS88" s="95"/>
      <c r="AT88" s="187"/>
      <c r="AU88" s="187"/>
      <c r="AV88" s="188"/>
      <c r="AW88" s="187"/>
      <c r="AX88" s="187"/>
      <c r="AY88" s="188"/>
      <c r="AZ88" s="187"/>
      <c r="BA88" s="187"/>
      <c r="BB88" s="188"/>
      <c r="BC88" s="187"/>
      <c r="BD88" s="187"/>
      <c r="BE88" s="188"/>
      <c r="BF88" s="4"/>
      <c r="BG88" s="4"/>
    </row>
    <row r="89" spans="18:59">
      <c r="R89" s="4"/>
      <c r="S89" s="4"/>
      <c r="T89" s="4"/>
      <c r="U89" s="4"/>
      <c r="V89" s="4"/>
      <c r="W89" s="4"/>
      <c r="X89" s="4"/>
      <c r="Y89" s="4"/>
      <c r="Z89" s="4"/>
      <c r="AA89" s="4"/>
      <c r="AB89" s="194"/>
      <c r="AC89" s="194"/>
      <c r="AD89" s="188"/>
      <c r="AE89" s="194"/>
      <c r="AF89" s="194"/>
      <c r="AG89" s="188"/>
      <c r="AH89" s="194"/>
      <c r="AI89" s="194"/>
      <c r="AJ89" s="188"/>
      <c r="AK89" s="194"/>
      <c r="AL89" s="194"/>
      <c r="AM89" s="188"/>
      <c r="AN89" s="194"/>
      <c r="AO89" s="194"/>
      <c r="AP89" s="188"/>
      <c r="AQ89" s="95"/>
      <c r="AR89" s="95"/>
      <c r="AS89" s="95"/>
      <c r="AT89" s="194"/>
      <c r="AU89" s="194"/>
      <c r="AV89" s="188"/>
      <c r="AW89" s="194"/>
      <c r="AX89" s="194"/>
      <c r="AY89" s="188"/>
      <c r="AZ89" s="194"/>
      <c r="BA89" s="194"/>
      <c r="BB89" s="188"/>
      <c r="BC89" s="194"/>
      <c r="BD89" s="194"/>
      <c r="BE89" s="188"/>
      <c r="BF89" s="4"/>
      <c r="BG89" s="4"/>
    </row>
    <row r="90" spans="18:59">
      <c r="R90" s="4"/>
      <c r="S90" s="4"/>
      <c r="T90" s="4"/>
      <c r="U90" s="4"/>
      <c r="V90" s="4"/>
      <c r="W90" s="4"/>
      <c r="X90" s="4"/>
      <c r="Y90" s="4"/>
      <c r="Z90" s="4"/>
      <c r="AA90" s="4"/>
      <c r="AB90" s="188"/>
      <c r="AC90" s="188"/>
      <c r="AD90" s="188"/>
      <c r="AE90" s="188"/>
      <c r="AF90" s="188"/>
      <c r="AG90" s="188"/>
      <c r="AH90" s="188"/>
      <c r="AI90" s="188"/>
      <c r="AJ90" s="188"/>
      <c r="AK90" s="188"/>
      <c r="AL90" s="188"/>
      <c r="AM90" s="188"/>
      <c r="AN90" s="188"/>
      <c r="AO90" s="188"/>
      <c r="AP90" s="188"/>
      <c r="AQ90" s="95"/>
      <c r="AR90" s="95"/>
      <c r="AS90" s="95"/>
      <c r="AT90" s="188"/>
      <c r="AU90" s="188"/>
      <c r="AV90" s="188"/>
      <c r="AW90" s="188"/>
      <c r="AX90" s="188"/>
      <c r="AY90" s="188"/>
      <c r="AZ90" s="188"/>
      <c r="BA90" s="188"/>
      <c r="BB90" s="188"/>
      <c r="BC90" s="188"/>
      <c r="BD90" s="188"/>
      <c r="BE90" s="188"/>
      <c r="BF90" s="4"/>
      <c r="BG90" s="4"/>
    </row>
    <row r="91" spans="18:59">
      <c r="R91" s="4"/>
      <c r="S91" s="4"/>
      <c r="T91" s="4"/>
      <c r="U91" s="4"/>
      <c r="V91" s="4"/>
      <c r="W91" s="4"/>
      <c r="X91" s="4"/>
      <c r="Y91" s="4"/>
      <c r="Z91" s="4"/>
      <c r="AA91" s="4"/>
      <c r="AB91" s="147"/>
      <c r="AC91" s="147"/>
      <c r="AD91" s="188"/>
      <c r="AE91" s="147"/>
      <c r="AF91" s="147"/>
      <c r="AG91" s="188"/>
      <c r="AH91" s="147"/>
      <c r="AI91" s="147"/>
      <c r="AJ91" s="188"/>
      <c r="AK91" s="147"/>
      <c r="AL91" s="147"/>
      <c r="AM91" s="188"/>
      <c r="AN91" s="196"/>
      <c r="AO91" s="196"/>
      <c r="AP91" s="188"/>
      <c r="AQ91" s="95"/>
      <c r="AR91" s="95"/>
      <c r="AS91" s="95"/>
      <c r="AT91" s="147"/>
      <c r="AU91" s="147"/>
      <c r="AV91" s="188"/>
      <c r="AW91" s="147"/>
      <c r="AX91" s="147"/>
      <c r="AY91" s="188"/>
      <c r="AZ91" s="147"/>
      <c r="BA91" s="147"/>
      <c r="BB91" s="188"/>
      <c r="BC91" s="147"/>
      <c r="BD91" s="147"/>
      <c r="BE91" s="188"/>
      <c r="BF91" s="4"/>
      <c r="BG91" s="4"/>
    </row>
    <row r="92" spans="18:59">
      <c r="R92" s="4"/>
      <c r="S92" s="4"/>
      <c r="T92" s="4"/>
      <c r="U92" s="4"/>
      <c r="V92" s="4"/>
      <c r="W92" s="4"/>
      <c r="X92" s="4"/>
      <c r="Y92" s="4"/>
      <c r="Z92" s="4"/>
      <c r="AA92" s="4"/>
      <c r="AB92" s="147"/>
      <c r="AC92" s="147"/>
      <c r="AD92" s="188"/>
      <c r="AE92" s="147"/>
      <c r="AF92" s="147"/>
      <c r="AG92" s="188"/>
      <c r="AH92" s="147"/>
      <c r="AI92" s="147"/>
      <c r="AJ92" s="188"/>
      <c r="AK92" s="147"/>
      <c r="AL92" s="147"/>
      <c r="AM92" s="188"/>
      <c r="AN92" s="147"/>
      <c r="AO92" s="147"/>
      <c r="AP92" s="188"/>
      <c r="AQ92" s="98"/>
      <c r="AR92" s="98"/>
      <c r="AS92" s="98"/>
      <c r="AT92" s="147"/>
      <c r="AU92" s="147"/>
      <c r="AV92" s="188"/>
      <c r="AW92" s="147"/>
      <c r="AX92" s="147"/>
      <c r="AY92" s="188"/>
      <c r="AZ92" s="147"/>
      <c r="BA92" s="147"/>
      <c r="BB92" s="188"/>
      <c r="BC92" s="147"/>
      <c r="BD92" s="147"/>
      <c r="BE92" s="188"/>
      <c r="BF92" s="4"/>
      <c r="BG92" s="4"/>
    </row>
    <row r="93" spans="18:59">
      <c r="R93" s="4"/>
      <c r="S93" s="4"/>
      <c r="T93" s="4"/>
      <c r="U93" s="4"/>
      <c r="V93" s="4"/>
      <c r="W93" s="4"/>
      <c r="X93" s="4"/>
      <c r="Y93" s="4"/>
      <c r="Z93" s="4"/>
      <c r="AA93" s="4"/>
      <c r="AB93" s="196"/>
      <c r="AC93" s="196"/>
      <c r="AD93" s="188"/>
      <c r="AE93" s="196"/>
      <c r="AF93" s="196"/>
      <c r="AG93" s="196"/>
      <c r="AH93" s="196"/>
      <c r="AI93" s="196"/>
      <c r="AJ93" s="188"/>
      <c r="AK93" s="196"/>
      <c r="AL93" s="196"/>
      <c r="AM93" s="188"/>
      <c r="AN93" s="196"/>
      <c r="AO93" s="196"/>
      <c r="AP93" s="188"/>
      <c r="AQ93" s="95"/>
      <c r="AR93" s="95"/>
      <c r="AS93" s="95"/>
      <c r="AT93" s="196"/>
      <c r="AU93" s="196"/>
      <c r="AV93" s="188"/>
      <c r="AW93" s="196"/>
      <c r="AX93" s="196"/>
      <c r="AY93" s="188"/>
      <c r="AZ93" s="196"/>
      <c r="BA93" s="196"/>
      <c r="BB93" s="188"/>
      <c r="BC93" s="196"/>
      <c r="BD93" s="196"/>
      <c r="BE93" s="188"/>
      <c r="BF93" s="4"/>
      <c r="BG93" s="4"/>
    </row>
    <row r="94" spans="18:59">
      <c r="R94" s="4"/>
      <c r="S94" s="4"/>
      <c r="T94" s="4"/>
      <c r="U94" s="4"/>
      <c r="V94" s="4"/>
      <c r="W94" s="4"/>
      <c r="X94" s="4"/>
      <c r="Y94" s="4"/>
      <c r="Z94" s="4"/>
      <c r="AA94" s="4"/>
      <c r="AB94" s="196"/>
      <c r="AC94" s="196"/>
      <c r="AD94" s="188"/>
      <c r="AE94" s="196"/>
      <c r="AF94" s="196"/>
      <c r="AG94" s="196"/>
      <c r="AH94" s="196"/>
      <c r="AI94" s="196"/>
      <c r="AJ94" s="188"/>
      <c r="AK94" s="196"/>
      <c r="AL94" s="196"/>
      <c r="AM94" s="188"/>
      <c r="AN94" s="196"/>
      <c r="AO94" s="196"/>
      <c r="AP94" s="188"/>
      <c r="AQ94" s="95"/>
      <c r="AR94" s="95"/>
      <c r="AS94" s="95"/>
      <c r="AT94" s="196"/>
      <c r="AU94" s="196"/>
      <c r="AV94" s="188"/>
      <c r="AW94" s="196"/>
      <c r="AX94" s="196"/>
      <c r="AY94" s="188"/>
      <c r="AZ94" s="196"/>
      <c r="BA94" s="196"/>
      <c r="BB94" s="188"/>
      <c r="BC94" s="196"/>
      <c r="BD94" s="196"/>
      <c r="BE94" s="188"/>
      <c r="BF94" s="4"/>
      <c r="BG94" s="4"/>
    </row>
    <row r="95" spans="18:59">
      <c r="R95" s="4"/>
      <c r="S95" s="4"/>
      <c r="T95" s="4"/>
      <c r="U95" s="4"/>
      <c r="V95" s="4"/>
      <c r="W95" s="4"/>
      <c r="X95" s="4"/>
      <c r="Y95" s="4"/>
      <c r="Z95" s="4"/>
      <c r="AA95" s="4"/>
      <c r="AB95" s="196"/>
      <c r="AC95" s="196"/>
      <c r="AD95" s="188"/>
      <c r="AE95" s="196"/>
      <c r="AF95" s="196"/>
      <c r="AG95" s="196"/>
      <c r="AH95" s="196"/>
      <c r="AI95" s="196"/>
      <c r="AJ95" s="188"/>
      <c r="AK95" s="196"/>
      <c r="AL95" s="196"/>
      <c r="AM95" s="188"/>
      <c r="AN95" s="196"/>
      <c r="AO95" s="196"/>
      <c r="AP95" s="188"/>
      <c r="AQ95" s="95"/>
      <c r="AR95" s="95"/>
      <c r="AS95" s="95"/>
      <c r="AT95" s="196"/>
      <c r="AU95" s="196"/>
      <c r="AV95" s="188"/>
      <c r="AW95" s="196"/>
      <c r="AX95" s="196"/>
      <c r="AY95" s="188"/>
      <c r="AZ95" s="196"/>
      <c r="BA95" s="196"/>
      <c r="BB95" s="188"/>
      <c r="BC95" s="196"/>
      <c r="BD95" s="196"/>
      <c r="BE95" s="188"/>
      <c r="BF95" s="4"/>
      <c r="BG95" s="4"/>
    </row>
    <row r="96" spans="18:59">
      <c r="R96" s="4"/>
      <c r="S96" s="4"/>
      <c r="T96" s="4"/>
      <c r="U96" s="4"/>
      <c r="V96" s="4"/>
      <c r="W96" s="4"/>
      <c r="X96" s="4"/>
      <c r="Y96" s="4"/>
      <c r="Z96" s="4"/>
      <c r="AA96" s="4"/>
      <c r="AB96" s="147"/>
      <c r="AC96" s="147"/>
      <c r="AD96" s="197"/>
      <c r="AE96" s="147"/>
      <c r="AF96" s="147"/>
      <c r="AG96" s="197"/>
      <c r="AH96" s="147"/>
      <c r="AI96" s="147"/>
      <c r="AJ96" s="197"/>
      <c r="AK96" s="147"/>
      <c r="AL96" s="147"/>
      <c r="AM96" s="197"/>
      <c r="AN96" s="147"/>
      <c r="AO96" s="147"/>
      <c r="AP96" s="197"/>
      <c r="AQ96" s="147"/>
      <c r="AR96" s="147"/>
      <c r="AS96" s="197"/>
      <c r="AT96" s="147"/>
      <c r="AU96" s="147"/>
      <c r="AV96" s="197"/>
      <c r="AW96" s="147"/>
      <c r="AX96" s="147"/>
      <c r="AY96" s="197"/>
      <c r="AZ96" s="147"/>
      <c r="BA96" s="147"/>
      <c r="BB96" s="197"/>
      <c r="BC96" s="147"/>
      <c r="BD96" s="147"/>
      <c r="BE96" s="197"/>
      <c r="BF96" s="4"/>
      <c r="BG96" s="4"/>
    </row>
    <row r="97" spans="18:59">
      <c r="R97" s="4"/>
      <c r="S97" s="4"/>
      <c r="T97" s="4"/>
      <c r="U97" s="4"/>
      <c r="V97" s="4"/>
      <c r="W97" s="4"/>
      <c r="X97" s="4"/>
      <c r="Y97" s="4"/>
      <c r="Z97" s="4"/>
      <c r="AA97" s="4"/>
      <c r="AB97" s="147"/>
      <c r="AC97" s="147"/>
      <c r="AD97" s="197"/>
      <c r="AE97" s="147"/>
      <c r="AF97" s="147"/>
      <c r="AG97" s="197"/>
      <c r="AH97" s="147"/>
      <c r="AI97" s="147"/>
      <c r="AJ97" s="197"/>
      <c r="AK97" s="147"/>
      <c r="AL97" s="147"/>
      <c r="AM97" s="197"/>
      <c r="AN97" s="147"/>
      <c r="AO97" s="147"/>
      <c r="AP97" s="197"/>
      <c r="AQ97" s="148"/>
      <c r="AR97" s="149"/>
      <c r="AS97" s="97"/>
      <c r="AT97" s="147"/>
      <c r="AU97" s="147"/>
      <c r="AV97" s="197"/>
      <c r="AW97" s="147"/>
      <c r="AX97" s="147"/>
      <c r="AY97" s="197"/>
      <c r="AZ97" s="147"/>
      <c r="BA97" s="147"/>
      <c r="BB97" s="197"/>
      <c r="BC97" s="147"/>
      <c r="BD97" s="147"/>
      <c r="BE97" s="197"/>
      <c r="BF97" s="4"/>
      <c r="BG97" s="4"/>
    </row>
    <row r="98" spans="18:59">
      <c r="R98" s="4"/>
      <c r="S98" s="4"/>
      <c r="T98" s="4"/>
      <c r="U98" s="4"/>
      <c r="V98" s="4"/>
      <c r="W98" s="4"/>
      <c r="X98" s="4"/>
      <c r="Y98" s="4"/>
      <c r="Z98" s="4"/>
      <c r="AA98" s="4"/>
      <c r="AB98" s="147"/>
      <c r="AC98" s="147"/>
      <c r="AD98" s="197"/>
      <c r="AE98" s="147"/>
      <c r="AF98" s="147"/>
      <c r="AG98" s="197"/>
      <c r="AH98" s="147"/>
      <c r="AI98" s="147"/>
      <c r="AJ98" s="197"/>
      <c r="AK98" s="147"/>
      <c r="AL98" s="147"/>
      <c r="AM98" s="197"/>
      <c r="AN98" s="147"/>
      <c r="AO98" s="147"/>
      <c r="AP98" s="197"/>
      <c r="AQ98" s="148"/>
      <c r="AR98" s="149"/>
      <c r="AS98" s="97"/>
      <c r="AT98" s="147"/>
      <c r="AU98" s="147"/>
      <c r="AV98" s="197"/>
      <c r="AW98" s="147"/>
      <c r="AX98" s="147"/>
      <c r="AY98" s="197"/>
      <c r="AZ98" s="147"/>
      <c r="BA98" s="147"/>
      <c r="BB98" s="197"/>
      <c r="BC98" s="147"/>
      <c r="BD98" s="147"/>
      <c r="BE98" s="197"/>
      <c r="BF98" s="4"/>
      <c r="BG98" s="4"/>
    </row>
    <row r="99" spans="18:59">
      <c r="R99" s="4"/>
      <c r="S99" s="4"/>
      <c r="T99" s="4"/>
      <c r="U99" s="4"/>
      <c r="V99" s="4"/>
      <c r="W99" s="4"/>
      <c r="X99" s="4"/>
      <c r="Y99" s="4"/>
      <c r="Z99" s="4"/>
      <c r="AA99" s="4"/>
      <c r="AB99" s="197"/>
      <c r="AC99" s="197"/>
      <c r="AD99" s="197"/>
      <c r="AE99" s="197"/>
      <c r="AF99" s="197"/>
      <c r="AG99" s="197"/>
      <c r="AH99" s="197"/>
      <c r="AI99" s="197"/>
      <c r="AJ99" s="197"/>
      <c r="AK99" s="197"/>
      <c r="AL99" s="197"/>
      <c r="AM99" s="197"/>
      <c r="AN99" s="197"/>
      <c r="AO99" s="197"/>
      <c r="AP99" s="197"/>
      <c r="AQ99" s="97"/>
      <c r="AR99" s="97"/>
      <c r="AS99" s="97"/>
      <c r="AT99" s="197"/>
      <c r="AU99" s="197"/>
      <c r="AV99" s="197"/>
      <c r="AW99" s="197"/>
      <c r="AX99" s="197"/>
      <c r="AY99" s="197"/>
      <c r="AZ99" s="197"/>
      <c r="BA99" s="197"/>
      <c r="BB99" s="197"/>
      <c r="BC99" s="197"/>
      <c r="BD99" s="197"/>
      <c r="BE99" s="197"/>
      <c r="BF99" s="4"/>
      <c r="BG99" s="4"/>
    </row>
    <row r="100" spans="18:59">
      <c r="R100" s="4"/>
      <c r="S100" s="4"/>
      <c r="T100" s="4"/>
      <c r="U100" s="4"/>
      <c r="V100" s="4"/>
      <c r="W100" s="4"/>
      <c r="X100" s="4"/>
      <c r="Y100" s="4"/>
      <c r="Z100" s="4"/>
      <c r="AA100" s="4"/>
      <c r="AB100" s="197"/>
      <c r="AC100" s="197"/>
      <c r="AD100" s="197"/>
      <c r="AE100" s="197"/>
      <c r="AF100" s="197"/>
      <c r="AG100" s="197"/>
      <c r="AH100" s="197"/>
      <c r="AI100" s="197"/>
      <c r="AJ100" s="197"/>
      <c r="AK100" s="197"/>
      <c r="AL100" s="197"/>
      <c r="AM100" s="197"/>
      <c r="AN100" s="197"/>
      <c r="AO100" s="197"/>
      <c r="AP100" s="197"/>
      <c r="AQ100" s="97"/>
      <c r="AR100" s="97"/>
      <c r="AS100" s="97"/>
      <c r="AT100" s="197"/>
      <c r="AU100" s="197"/>
      <c r="AV100" s="197"/>
      <c r="AW100" s="197"/>
      <c r="AX100" s="197"/>
      <c r="AY100" s="197"/>
      <c r="AZ100" s="197"/>
      <c r="BA100" s="197"/>
      <c r="BB100" s="197"/>
      <c r="BC100" s="197"/>
      <c r="BD100" s="197"/>
      <c r="BE100" s="197"/>
      <c r="BF100" s="4"/>
      <c r="BG100" s="4"/>
    </row>
    <row r="101" spans="18:59">
      <c r="R101" s="4"/>
      <c r="S101" s="4"/>
      <c r="T101" s="4"/>
      <c r="U101" s="4"/>
      <c r="V101" s="4"/>
      <c r="W101" s="4"/>
      <c r="X101" s="4"/>
      <c r="Y101" s="4"/>
      <c r="Z101" s="4"/>
      <c r="AA101" s="4"/>
      <c r="AB101" s="197"/>
      <c r="AC101" s="197"/>
      <c r="AD101" s="197"/>
      <c r="AE101" s="197"/>
      <c r="AF101" s="197"/>
      <c r="AG101" s="197"/>
      <c r="AH101" s="197"/>
      <c r="AI101" s="197"/>
      <c r="AJ101" s="197"/>
      <c r="AK101" s="197"/>
      <c r="AL101" s="197"/>
      <c r="AM101" s="197"/>
      <c r="AN101" s="197"/>
      <c r="AO101" s="197"/>
      <c r="AP101" s="197"/>
      <c r="AQ101" s="97"/>
      <c r="AR101" s="97"/>
      <c r="AS101" s="97"/>
      <c r="AT101" s="197"/>
      <c r="AU101" s="197"/>
      <c r="AV101" s="197"/>
      <c r="AW101" s="197"/>
      <c r="AX101" s="197"/>
      <c r="AY101" s="197"/>
      <c r="AZ101" s="197"/>
      <c r="BA101" s="197"/>
      <c r="BB101" s="197"/>
      <c r="BC101" s="197"/>
      <c r="BD101" s="197"/>
      <c r="BE101" s="197"/>
      <c r="BF101" s="4"/>
      <c r="BG101" s="4"/>
    </row>
    <row r="102" spans="18:59">
      <c r="R102" s="4"/>
      <c r="S102" s="4"/>
      <c r="T102" s="4"/>
      <c r="U102" s="4"/>
      <c r="V102" s="4"/>
      <c r="W102" s="4"/>
      <c r="X102" s="4"/>
      <c r="Y102" s="4"/>
      <c r="Z102" s="4"/>
      <c r="AA102" s="4"/>
      <c r="AB102" s="4"/>
      <c r="AC102" s="4"/>
      <c r="AD102" s="4"/>
      <c r="AE102" s="4"/>
      <c r="AF102" s="4"/>
      <c r="AG102" s="4"/>
      <c r="AH102" s="4"/>
      <c r="AI102" s="4"/>
      <c r="AJ102" s="4"/>
      <c r="AK102" s="4"/>
      <c r="AL102" s="4"/>
      <c r="AM102" s="4"/>
      <c r="AN102" s="198"/>
      <c r="AO102" s="198"/>
      <c r="AP102" s="198"/>
      <c r="AQ102" s="97"/>
      <c r="AR102" s="97"/>
      <c r="AS102" s="97"/>
      <c r="AT102" s="4"/>
      <c r="AU102" s="4"/>
      <c r="AV102" s="4"/>
      <c r="AW102" s="4"/>
      <c r="AX102" s="4"/>
      <c r="AY102" s="4"/>
      <c r="AZ102" s="4"/>
      <c r="BA102" s="4"/>
      <c r="BB102" s="4"/>
      <c r="BC102" s="4"/>
      <c r="BD102" s="4"/>
      <c r="BE102" s="4"/>
      <c r="BF102" s="4"/>
      <c r="BG102" s="4"/>
    </row>
    <row r="103" spans="18:59">
      <c r="R103" s="4"/>
      <c r="S103" s="4"/>
      <c r="T103" s="4"/>
      <c r="U103" s="4"/>
      <c r="V103" s="4"/>
      <c r="W103" s="4"/>
      <c r="X103" s="4"/>
      <c r="Y103" s="4"/>
      <c r="Z103" s="4"/>
      <c r="AA103" s="4"/>
      <c r="AB103" s="4"/>
      <c r="AC103" s="4"/>
      <c r="AD103" s="4"/>
      <c r="AE103" s="4"/>
      <c r="AF103" s="4"/>
      <c r="AG103" s="4"/>
      <c r="AH103" s="4"/>
      <c r="AI103" s="4"/>
      <c r="AJ103" s="4"/>
      <c r="AK103" s="4"/>
      <c r="AL103" s="4"/>
      <c r="AM103" s="4"/>
      <c r="AN103" s="198"/>
      <c r="AO103" s="198"/>
      <c r="AP103" s="198"/>
      <c r="AQ103" s="97"/>
      <c r="AR103" s="97"/>
      <c r="AS103" s="97"/>
      <c r="AT103" s="4"/>
      <c r="AU103" s="4"/>
      <c r="AV103" s="4"/>
      <c r="AW103" s="4"/>
      <c r="AX103" s="4"/>
      <c r="AY103" s="4"/>
      <c r="AZ103" s="4"/>
      <c r="BA103" s="4"/>
      <c r="BB103" s="4"/>
      <c r="BC103" s="4"/>
      <c r="BD103" s="4"/>
      <c r="BE103" s="4"/>
      <c r="BF103" s="4"/>
      <c r="BG103" s="4"/>
    </row>
    <row r="104" spans="18:59">
      <c r="R104" s="4"/>
      <c r="S104" s="4"/>
      <c r="T104" s="4"/>
      <c r="U104" s="4"/>
      <c r="V104" s="4"/>
      <c r="W104" s="4"/>
      <c r="X104" s="4"/>
      <c r="Y104" s="4"/>
      <c r="Z104" s="4"/>
      <c r="AA104" s="4"/>
      <c r="AB104" s="4"/>
      <c r="AC104" s="4"/>
      <c r="AD104" s="4"/>
      <c r="AE104" s="4"/>
      <c r="AF104" s="4"/>
      <c r="AG104" s="4"/>
      <c r="AH104" s="4"/>
      <c r="AI104" s="4"/>
      <c r="AJ104" s="4"/>
      <c r="AK104" s="4"/>
      <c r="AL104" s="4"/>
      <c r="AM104" s="4"/>
      <c r="AN104" s="198"/>
      <c r="AO104" s="198"/>
      <c r="AP104" s="198"/>
      <c r="AQ104" s="97"/>
      <c r="AR104" s="97"/>
      <c r="AS104" s="97"/>
      <c r="AT104" s="4"/>
      <c r="AU104" s="4"/>
      <c r="AV104" s="4"/>
      <c r="AW104" s="4"/>
      <c r="AX104" s="4"/>
      <c r="AY104" s="4"/>
      <c r="AZ104" s="4"/>
      <c r="BA104" s="4"/>
      <c r="BB104" s="4"/>
      <c r="BC104" s="4"/>
      <c r="BD104" s="4"/>
      <c r="BE104" s="4"/>
      <c r="BF104" s="4"/>
      <c r="BG104" s="4"/>
    </row>
    <row r="105" spans="18:59">
      <c r="R105" s="4"/>
      <c r="S105" s="4"/>
      <c r="T105" s="4"/>
      <c r="U105" s="4"/>
      <c r="V105" s="4"/>
      <c r="W105" s="4"/>
      <c r="X105" s="4"/>
      <c r="Y105" s="4"/>
      <c r="Z105" s="4"/>
      <c r="AA105" s="4"/>
      <c r="AB105" s="199"/>
      <c r="AC105" s="199"/>
      <c r="AD105" s="199"/>
      <c r="AE105" s="199"/>
      <c r="AF105" s="199"/>
      <c r="AG105" s="199"/>
      <c r="AH105" s="4"/>
      <c r="AI105" s="4"/>
      <c r="AJ105" s="4"/>
      <c r="AK105" s="4"/>
      <c r="AL105" s="4"/>
      <c r="AM105" s="4"/>
      <c r="AN105" s="4"/>
      <c r="AO105" s="4"/>
      <c r="AP105" s="4"/>
      <c r="AQ105" s="97"/>
      <c r="AR105" s="97"/>
      <c r="AS105" s="97"/>
      <c r="AT105" s="199"/>
      <c r="AU105" s="199"/>
      <c r="AV105" s="200"/>
      <c r="AW105" s="199"/>
      <c r="AX105" s="199"/>
      <c r="AY105" s="200"/>
      <c r="AZ105" s="199"/>
      <c r="BA105" s="199"/>
      <c r="BB105" s="200"/>
      <c r="BC105" s="199"/>
      <c r="BD105" s="199"/>
      <c r="BE105" s="200"/>
      <c r="BF105" s="4"/>
      <c r="BG105" s="4"/>
    </row>
    <row r="106" spans="18:59">
      <c r="R106" s="4"/>
      <c r="S106" s="4"/>
      <c r="T106" s="4"/>
      <c r="U106" s="4"/>
      <c r="V106" s="4"/>
      <c r="W106" s="4"/>
      <c r="X106" s="4"/>
      <c r="Y106" s="4"/>
      <c r="Z106" s="4"/>
      <c r="AA106" s="4"/>
      <c r="AB106" s="199"/>
      <c r="AC106" s="199"/>
      <c r="AD106" s="199"/>
      <c r="AE106" s="199"/>
      <c r="AF106" s="199"/>
      <c r="AG106" s="199"/>
      <c r="AH106" s="4"/>
      <c r="AI106" s="4"/>
      <c r="AJ106" s="4"/>
      <c r="AK106" s="4"/>
      <c r="AL106" s="4"/>
      <c r="AM106" s="4"/>
      <c r="AN106" s="4"/>
      <c r="AO106" s="4"/>
      <c r="AP106" s="4"/>
      <c r="AQ106" s="97"/>
      <c r="AR106" s="97"/>
      <c r="AS106" s="97"/>
      <c r="AT106" s="199"/>
      <c r="AU106" s="199"/>
      <c r="AV106" s="200"/>
      <c r="AW106" s="199"/>
      <c r="AX106" s="199"/>
      <c r="AY106" s="200"/>
      <c r="AZ106" s="199"/>
      <c r="BA106" s="199"/>
      <c r="BB106" s="200"/>
      <c r="BC106" s="199"/>
      <c r="BD106" s="199"/>
      <c r="BE106" s="200"/>
      <c r="BF106" s="4"/>
      <c r="BG106" s="4"/>
    </row>
    <row r="107" spans="18:59">
      <c r="R107" s="4"/>
      <c r="S107" s="4"/>
      <c r="T107" s="4"/>
      <c r="U107" s="4"/>
      <c r="V107" s="4"/>
      <c r="W107" s="4"/>
      <c r="X107" s="4"/>
      <c r="Y107" s="4"/>
      <c r="Z107" s="4"/>
      <c r="AA107" s="4"/>
      <c r="AB107" s="199"/>
      <c r="AC107" s="199"/>
      <c r="AD107" s="199"/>
      <c r="AE107" s="199"/>
      <c r="AF107" s="199"/>
      <c r="AG107" s="199"/>
      <c r="AH107" s="4"/>
      <c r="AI107" s="4"/>
      <c r="AJ107" s="4"/>
      <c r="AK107" s="4"/>
      <c r="AL107" s="4"/>
      <c r="AM107" s="4"/>
      <c r="AN107" s="4"/>
      <c r="AO107" s="4"/>
      <c r="AP107" s="4"/>
      <c r="AQ107" s="97"/>
      <c r="AR107" s="97"/>
      <c r="AS107" s="97"/>
      <c r="AT107" s="199"/>
      <c r="AU107" s="199"/>
      <c r="AV107" s="200"/>
      <c r="AW107" s="199"/>
      <c r="AX107" s="199"/>
      <c r="AY107" s="200"/>
      <c r="AZ107" s="199"/>
      <c r="BA107" s="199"/>
      <c r="BB107" s="200"/>
      <c r="BC107" s="199"/>
      <c r="BD107" s="199"/>
      <c r="BE107" s="200"/>
      <c r="BF107" s="4"/>
      <c r="BG107" s="4"/>
    </row>
    <row r="108" spans="18:59">
      <c r="R108" s="4"/>
      <c r="S108" s="4"/>
      <c r="T108" s="4"/>
      <c r="U108" s="4"/>
      <c r="V108" s="4"/>
      <c r="W108" s="4"/>
      <c r="X108" s="4"/>
      <c r="Y108" s="4"/>
      <c r="Z108" s="4"/>
      <c r="AA108" s="4"/>
      <c r="AB108" s="199"/>
      <c r="AC108" s="199"/>
      <c r="AD108" s="199"/>
      <c r="AE108" s="199"/>
      <c r="AF108" s="199"/>
      <c r="AG108" s="199"/>
      <c r="AH108" s="4"/>
      <c r="AI108" s="4"/>
      <c r="AJ108" s="4"/>
      <c r="AK108" s="4"/>
      <c r="AL108" s="4"/>
      <c r="AM108" s="4"/>
      <c r="AN108" s="4"/>
      <c r="AO108" s="4"/>
      <c r="AP108" s="4"/>
      <c r="AQ108" s="97"/>
      <c r="AR108" s="97"/>
      <c r="AS108" s="97"/>
      <c r="AT108" s="199"/>
      <c r="AU108" s="199"/>
      <c r="AV108" s="200"/>
      <c r="AW108" s="199"/>
      <c r="AX108" s="199"/>
      <c r="AY108" s="200"/>
      <c r="AZ108" s="199"/>
      <c r="BA108" s="199"/>
      <c r="BB108" s="200"/>
      <c r="BC108" s="199"/>
      <c r="BD108" s="199"/>
      <c r="BE108" s="200"/>
      <c r="BF108" s="4"/>
      <c r="BG108" s="4"/>
    </row>
    <row r="109" spans="18:59">
      <c r="R109" s="4"/>
      <c r="S109" s="4"/>
      <c r="T109" s="4"/>
      <c r="U109" s="4"/>
      <c r="V109" s="4"/>
      <c r="W109" s="4"/>
      <c r="X109" s="4"/>
      <c r="Y109" s="4"/>
      <c r="Z109" s="4"/>
      <c r="AA109" s="4"/>
      <c r="AB109" s="199"/>
      <c r="AC109" s="199"/>
      <c r="AD109" s="199"/>
      <c r="AE109" s="199"/>
      <c r="AF109" s="199"/>
      <c r="AG109" s="199"/>
      <c r="AH109" s="4"/>
      <c r="AI109" s="4"/>
      <c r="AJ109" s="4"/>
      <c r="AK109" s="4"/>
      <c r="AL109" s="4"/>
      <c r="AM109" s="4"/>
      <c r="AN109" s="4"/>
      <c r="AO109" s="4"/>
      <c r="AP109" s="4"/>
      <c r="AQ109" s="97"/>
      <c r="AR109" s="97"/>
      <c r="AS109" s="97"/>
      <c r="AT109" s="200"/>
      <c r="AU109" s="200"/>
      <c r="AV109" s="200"/>
      <c r="AW109" s="200"/>
      <c r="AX109" s="200"/>
      <c r="AY109" s="200"/>
      <c r="AZ109" s="200"/>
      <c r="BA109" s="200"/>
      <c r="BB109" s="200"/>
      <c r="BC109" s="200"/>
      <c r="BD109" s="200"/>
      <c r="BE109" s="200"/>
      <c r="BF109" s="4"/>
      <c r="BG109" s="4"/>
    </row>
    <row r="110" spans="18:59">
      <c r="R110" s="4"/>
      <c r="S110" s="4"/>
      <c r="T110" s="4"/>
      <c r="U110" s="4"/>
      <c r="V110" s="4"/>
      <c r="W110" s="4"/>
      <c r="X110" s="4"/>
      <c r="Y110" s="4"/>
      <c r="Z110" s="4"/>
      <c r="AA110" s="4"/>
      <c r="AB110" s="198"/>
      <c r="AC110" s="198"/>
      <c r="AD110" s="198"/>
      <c r="AE110" s="198"/>
      <c r="AF110" s="198"/>
      <c r="AG110" s="198"/>
      <c r="AH110" s="4"/>
      <c r="AI110" s="4"/>
      <c r="AJ110" s="4"/>
      <c r="AK110" s="4"/>
      <c r="AL110" s="4"/>
      <c r="AM110" s="4"/>
      <c r="AN110" s="4"/>
      <c r="AO110" s="4"/>
      <c r="AP110" s="4"/>
      <c r="AQ110" s="97"/>
      <c r="AR110" s="97"/>
      <c r="AS110" s="97"/>
      <c r="AT110" s="4"/>
      <c r="AU110" s="4"/>
      <c r="AV110" s="4"/>
      <c r="AW110" s="4"/>
      <c r="AX110" s="4"/>
      <c r="AY110" s="4"/>
      <c r="AZ110" s="4"/>
      <c r="BA110" s="4"/>
      <c r="BB110" s="4"/>
      <c r="BC110" s="4"/>
      <c r="BD110" s="4"/>
      <c r="BE110" s="4"/>
      <c r="BF110" s="4"/>
      <c r="BG110" s="4"/>
    </row>
    <row r="111" spans="18:59">
      <c r="R111" s="4"/>
      <c r="S111" s="4"/>
      <c r="T111" s="4"/>
      <c r="U111" s="4"/>
      <c r="V111" s="4"/>
      <c r="W111" s="4"/>
      <c r="X111" s="4"/>
      <c r="Y111" s="4"/>
      <c r="Z111" s="4"/>
      <c r="AA111" s="4"/>
      <c r="AB111" s="199"/>
      <c r="AC111" s="199"/>
      <c r="AD111" s="199"/>
      <c r="AE111" s="199"/>
      <c r="AF111" s="199"/>
      <c r="AG111" s="199"/>
      <c r="AH111" s="4"/>
      <c r="AI111" s="4"/>
      <c r="AJ111" s="4"/>
      <c r="AK111" s="4"/>
      <c r="AL111" s="4"/>
      <c r="AM111" s="4"/>
      <c r="AN111" s="4"/>
      <c r="AO111" s="4"/>
      <c r="AP111" s="4"/>
      <c r="AQ111" s="97"/>
      <c r="AR111" s="97"/>
      <c r="AS111" s="97"/>
      <c r="AT111" s="199"/>
      <c r="AU111" s="199"/>
      <c r="AV111" s="200"/>
      <c r="AW111" s="199"/>
      <c r="AX111" s="199"/>
      <c r="AY111" s="200"/>
      <c r="AZ111" s="199"/>
      <c r="BA111" s="199"/>
      <c r="BB111" s="200"/>
      <c r="BC111" s="199"/>
      <c r="BD111" s="199"/>
      <c r="BE111" s="200"/>
      <c r="BF111" s="4"/>
      <c r="BG111" s="4"/>
    </row>
    <row r="112" spans="18:59">
      <c r="R112" s="4"/>
      <c r="S112" s="4"/>
      <c r="T112" s="4"/>
      <c r="U112" s="4"/>
      <c r="V112" s="4"/>
      <c r="W112" s="4"/>
      <c r="X112" s="4"/>
      <c r="Y112" s="4"/>
      <c r="Z112" s="4"/>
      <c r="AA112" s="4"/>
      <c r="AB112" s="199"/>
      <c r="AC112" s="199"/>
      <c r="AD112" s="199"/>
      <c r="AE112" s="199"/>
      <c r="AF112" s="199"/>
      <c r="AG112" s="199"/>
      <c r="AH112" s="4"/>
      <c r="AI112" s="4"/>
      <c r="AJ112" s="4"/>
      <c r="AK112" s="4"/>
      <c r="AL112" s="4"/>
      <c r="AM112" s="4"/>
      <c r="AN112" s="4"/>
      <c r="AO112" s="4"/>
      <c r="AP112" s="4"/>
      <c r="AQ112" s="97"/>
      <c r="AR112" s="97"/>
      <c r="AS112" s="97"/>
      <c r="AT112" s="199"/>
      <c r="AU112" s="199"/>
      <c r="AV112" s="200"/>
      <c r="AW112" s="199"/>
      <c r="AX112" s="199"/>
      <c r="AY112" s="200"/>
      <c r="AZ112" s="199"/>
      <c r="BA112" s="199"/>
      <c r="BB112" s="200"/>
      <c r="BC112" s="199"/>
      <c r="BD112" s="199"/>
      <c r="BE112" s="200"/>
      <c r="BF112" s="4"/>
      <c r="BG112" s="4"/>
    </row>
    <row r="113" spans="18:59">
      <c r="R113" s="4"/>
      <c r="S113" s="4"/>
      <c r="T113" s="4"/>
      <c r="U113" s="4"/>
      <c r="V113" s="4"/>
      <c r="W113" s="4"/>
      <c r="X113" s="4"/>
      <c r="Y113" s="4"/>
      <c r="Z113" s="4"/>
      <c r="AA113" s="4"/>
      <c r="AB113" s="199"/>
      <c r="AC113" s="199"/>
      <c r="AD113" s="199"/>
      <c r="AE113" s="199"/>
      <c r="AF113" s="199"/>
      <c r="AG113" s="199"/>
      <c r="AH113" s="4"/>
      <c r="AI113" s="4"/>
      <c r="AJ113" s="4"/>
      <c r="AK113" s="4"/>
      <c r="AL113" s="4"/>
      <c r="AM113" s="4"/>
      <c r="AN113" s="4"/>
      <c r="AO113" s="4"/>
      <c r="AP113" s="4"/>
      <c r="AQ113" s="97"/>
      <c r="AR113" s="97"/>
      <c r="AS113" s="97"/>
      <c r="AT113" s="200"/>
      <c r="AU113" s="200"/>
      <c r="AV113" s="200"/>
      <c r="AW113" s="200"/>
      <c r="AX113" s="200"/>
      <c r="AY113" s="200"/>
      <c r="AZ113" s="200"/>
      <c r="BA113" s="200"/>
      <c r="BB113" s="200"/>
      <c r="BC113" s="200"/>
      <c r="BD113" s="200"/>
      <c r="BE113" s="200"/>
      <c r="BF113" s="4"/>
      <c r="BG113" s="4"/>
    </row>
    <row r="114" spans="18:59">
      <c r="R114" s="4"/>
      <c r="S114" s="4"/>
      <c r="T114" s="4"/>
      <c r="U114" s="4"/>
      <c r="V114" s="4"/>
      <c r="W114" s="4"/>
      <c r="X114" s="4"/>
      <c r="Y114" s="4"/>
      <c r="Z114" s="4"/>
      <c r="AA114" s="4"/>
      <c r="AB114" s="198"/>
      <c r="AC114" s="198"/>
      <c r="AD114" s="198"/>
      <c r="AE114" s="198"/>
      <c r="AF114" s="198"/>
      <c r="AG114" s="198"/>
      <c r="AH114" s="4"/>
      <c r="AI114" s="4"/>
      <c r="AJ114" s="4"/>
      <c r="AK114" s="4"/>
      <c r="AL114" s="4"/>
      <c r="AM114" s="4"/>
      <c r="AN114" s="4"/>
      <c r="AO114" s="4"/>
      <c r="AP114" s="4"/>
      <c r="AQ114" s="97"/>
      <c r="AR114" s="97"/>
      <c r="AS114" s="97"/>
      <c r="AT114" s="4"/>
      <c r="AU114" s="4"/>
      <c r="AV114" s="4"/>
      <c r="AW114" s="4"/>
      <c r="AX114" s="4"/>
      <c r="AY114" s="4"/>
      <c r="AZ114" s="4"/>
      <c r="BA114" s="4"/>
      <c r="BB114" s="4"/>
      <c r="BC114" s="4"/>
      <c r="BD114" s="4"/>
      <c r="BE114" s="4"/>
      <c r="BF114" s="4"/>
      <c r="BG114" s="4"/>
    </row>
    <row r="115" spans="18:59">
      <c r="R115" s="4"/>
      <c r="S115" s="4"/>
      <c r="T115" s="4"/>
      <c r="U115" s="4"/>
      <c r="V115" s="4"/>
      <c r="W115" s="4"/>
      <c r="X115" s="4"/>
      <c r="Y115" s="4"/>
      <c r="Z115" s="4"/>
      <c r="AA115" s="4"/>
      <c r="AB115" s="199"/>
      <c r="AC115" s="199"/>
      <c r="AD115" s="199"/>
      <c r="AE115" s="199"/>
      <c r="AF115" s="199"/>
      <c r="AG115" s="199"/>
      <c r="AH115" s="4"/>
      <c r="AI115" s="4"/>
      <c r="AJ115" s="4"/>
      <c r="AK115" s="4"/>
      <c r="AL115" s="4"/>
      <c r="AM115" s="4"/>
      <c r="AN115" s="4"/>
      <c r="AO115" s="4"/>
      <c r="AP115" s="4"/>
      <c r="AQ115" s="97"/>
      <c r="AR115" s="97"/>
      <c r="AS115" s="97"/>
      <c r="AT115" s="199"/>
      <c r="AU115" s="199"/>
      <c r="AV115" s="200"/>
      <c r="AW115" s="199"/>
      <c r="AX115" s="199"/>
      <c r="AY115" s="200"/>
      <c r="AZ115" s="199"/>
      <c r="BA115" s="199"/>
      <c r="BB115" s="200"/>
      <c r="BC115" s="199"/>
      <c r="BD115" s="199"/>
      <c r="BE115" s="200"/>
      <c r="BF115" s="4"/>
      <c r="BG115" s="4"/>
    </row>
    <row r="116" spans="18:59">
      <c r="R116" s="4"/>
      <c r="S116" s="4"/>
      <c r="T116" s="4"/>
      <c r="U116" s="4"/>
      <c r="V116" s="4"/>
      <c r="W116" s="4"/>
      <c r="X116" s="4"/>
      <c r="Y116" s="4"/>
      <c r="Z116" s="4"/>
      <c r="AA116" s="4"/>
      <c r="AB116" s="199"/>
      <c r="AC116" s="199"/>
      <c r="AD116" s="199"/>
      <c r="AE116" s="199"/>
      <c r="AF116" s="199"/>
      <c r="AG116" s="199"/>
      <c r="AH116" s="4"/>
      <c r="AI116" s="4"/>
      <c r="AJ116" s="4"/>
      <c r="AK116" s="4"/>
      <c r="AL116" s="4"/>
      <c r="AM116" s="4"/>
      <c r="AN116" s="4"/>
      <c r="AO116" s="4"/>
      <c r="AP116" s="4"/>
      <c r="AQ116" s="97"/>
      <c r="AR116" s="97"/>
      <c r="AS116" s="97"/>
      <c r="AT116" s="199"/>
      <c r="AU116" s="199"/>
      <c r="AV116" s="200"/>
      <c r="AW116" s="199"/>
      <c r="AX116" s="199"/>
      <c r="AY116" s="200"/>
      <c r="AZ116" s="199"/>
      <c r="BA116" s="199"/>
      <c r="BB116" s="200"/>
      <c r="BC116" s="199"/>
      <c r="BD116" s="199"/>
      <c r="BE116" s="200"/>
      <c r="BF116" s="4"/>
      <c r="BG116" s="4"/>
    </row>
    <row r="117" spans="18:59">
      <c r="R117" s="4"/>
      <c r="S117" s="4"/>
      <c r="T117" s="4"/>
      <c r="U117" s="4"/>
      <c r="V117" s="4"/>
      <c r="W117" s="4"/>
      <c r="X117" s="4"/>
      <c r="Y117" s="4"/>
      <c r="Z117" s="4"/>
      <c r="AA117" s="4"/>
      <c r="AB117" s="199"/>
      <c r="AC117" s="199"/>
      <c r="AD117" s="199"/>
      <c r="AE117" s="199"/>
      <c r="AF117" s="199"/>
      <c r="AG117" s="199"/>
      <c r="AH117" s="4"/>
      <c r="AI117" s="4"/>
      <c r="AJ117" s="4"/>
      <c r="AK117" s="4"/>
      <c r="AL117" s="4"/>
      <c r="AM117" s="4"/>
      <c r="AN117" s="4"/>
      <c r="AO117" s="4"/>
      <c r="AP117" s="4"/>
      <c r="AQ117" s="97"/>
      <c r="AR117" s="97"/>
      <c r="AS117" s="97"/>
      <c r="AT117" s="200"/>
      <c r="AU117" s="200"/>
      <c r="AV117" s="200"/>
      <c r="AW117" s="200"/>
      <c r="AX117" s="200"/>
      <c r="AY117" s="200"/>
      <c r="AZ117" s="200"/>
      <c r="BA117" s="200"/>
      <c r="BB117" s="200"/>
      <c r="BC117" s="200"/>
      <c r="BD117" s="200"/>
      <c r="BE117" s="200"/>
      <c r="BF117" s="4"/>
      <c r="BG117" s="4"/>
    </row>
    <row r="118" spans="18:59">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8:59">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row>
    <row r="120" spans="18:59">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row>
    <row r="121" spans="18:59">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18:59">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row>
    <row r="123" spans="18:59">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row>
    <row r="124" spans="18:59">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row r="125" spans="18:59">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row>
    <row r="126" spans="18:59">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row>
    <row r="127" spans="18:59">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row>
    <row r="128" spans="18:59">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row>
    <row r="129" spans="18:59">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row>
    <row r="130" spans="18:59">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row>
    <row r="131" spans="18:59">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row>
    <row r="132" spans="18:59">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row>
    <row r="133" spans="18:59">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row>
    <row r="134" spans="18:59">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row>
    <row r="135" spans="18:59">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row>
    <row r="136" spans="18:59">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row>
    <row r="137" spans="18:59">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row>
  </sheetData>
  <mergeCells count="7">
    <mergeCell ref="BD18:BE18"/>
    <mergeCell ref="A1:B1"/>
    <mergeCell ref="B8:C8"/>
    <mergeCell ref="G8:H8"/>
    <mergeCell ref="AC18:AD18"/>
    <mergeCell ref="AF18:AG18"/>
    <mergeCell ref="BA18:BB18"/>
  </mergeCells>
  <phoneticPr fontId="2"/>
  <printOptions horizontalCentered="1" gridLinesSet="0"/>
  <pageMargins left="0.78740157480314965" right="0.78740157480314965" top="0.39370078740157483" bottom="0.36" header="0.35433070866141736" footer="0.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88"/>
  <sheetViews>
    <sheetView view="pageLayout" topLeftCell="A130" zoomScaleNormal="100" zoomScaleSheetLayoutView="100" workbookViewId="0">
      <selection activeCell="G23" sqref="G23"/>
    </sheetView>
  </sheetViews>
  <sheetFormatPr defaultColWidth="9" defaultRowHeight="13.2"/>
  <cols>
    <col min="1" max="1" width="17.109375" style="64" customWidth="1"/>
    <col min="2" max="13" width="10.33203125" style="64" customWidth="1"/>
    <col min="14" max="16384" width="9" style="64"/>
  </cols>
  <sheetData>
    <row r="1" spans="1:13" ht="16.2">
      <c r="B1" s="64" t="s">
        <v>280</v>
      </c>
      <c r="E1" s="65" t="s">
        <v>281</v>
      </c>
      <c r="I1" s="211" t="s">
        <v>296</v>
      </c>
      <c r="J1" s="212"/>
      <c r="K1" s="212"/>
    </row>
    <row r="2" spans="1:13" ht="13.8" thickBot="1">
      <c r="A2" s="67"/>
      <c r="B2" s="67" t="s">
        <v>86</v>
      </c>
      <c r="C2" s="68"/>
      <c r="D2" s="68"/>
      <c r="E2" s="68"/>
      <c r="F2" s="68"/>
      <c r="G2" s="68"/>
      <c r="H2" s="68"/>
      <c r="I2" s="68"/>
      <c r="J2" s="69" t="s">
        <v>87</v>
      </c>
      <c r="K2" s="68"/>
      <c r="L2" s="68"/>
      <c r="M2" s="68"/>
    </row>
    <row r="3" spans="1:13" s="75" customFormat="1" ht="18.45" customHeight="1">
      <c r="A3" s="70" t="s">
        <v>282</v>
      </c>
      <c r="B3" s="71">
        <v>45078</v>
      </c>
      <c r="C3" s="72" t="s">
        <v>283</v>
      </c>
      <c r="D3" s="72"/>
      <c r="E3" s="71">
        <v>44986</v>
      </c>
      <c r="F3" s="72" t="s">
        <v>284</v>
      </c>
      <c r="G3" s="72"/>
      <c r="H3" s="73" t="s">
        <v>91</v>
      </c>
      <c r="I3" s="73"/>
      <c r="J3" s="73"/>
      <c r="K3" s="73" t="s">
        <v>92</v>
      </c>
      <c r="L3" s="72"/>
      <c r="M3" s="74"/>
    </row>
    <row r="4" spans="1:13" s="75" customFormat="1" ht="18.45" customHeight="1">
      <c r="A4" s="76" t="s">
        <v>93</v>
      </c>
      <c r="B4" s="77" t="s">
        <v>94</v>
      </c>
      <c r="C4" s="77" t="s">
        <v>95</v>
      </c>
      <c r="D4" s="77" t="s">
        <v>96</v>
      </c>
      <c r="E4" s="77" t="s">
        <v>94</v>
      </c>
      <c r="F4" s="77" t="s">
        <v>95</v>
      </c>
      <c r="G4" s="77" t="s">
        <v>96</v>
      </c>
      <c r="H4" s="77" t="s">
        <v>94</v>
      </c>
      <c r="I4" s="77" t="s">
        <v>95</v>
      </c>
      <c r="J4" s="77" t="s">
        <v>96</v>
      </c>
      <c r="K4" s="77" t="s">
        <v>94</v>
      </c>
      <c r="L4" s="77" t="s">
        <v>95</v>
      </c>
      <c r="M4" s="78" t="s">
        <v>96</v>
      </c>
    </row>
    <row r="5" spans="1:13">
      <c r="A5" s="79" t="s">
        <v>97</v>
      </c>
      <c r="B5" s="80">
        <v>162</v>
      </c>
      <c r="C5" s="80">
        <v>181</v>
      </c>
      <c r="D5" s="80">
        <v>343</v>
      </c>
      <c r="E5" s="80">
        <v>164</v>
      </c>
      <c r="F5" s="80">
        <v>181</v>
      </c>
      <c r="G5" s="80">
        <v>345</v>
      </c>
      <c r="H5" s="80">
        <v>-2</v>
      </c>
      <c r="I5" s="80">
        <v>0</v>
      </c>
      <c r="J5" s="80">
        <v>-2</v>
      </c>
      <c r="K5" s="81">
        <v>-1.22</v>
      </c>
      <c r="L5" s="81">
        <v>0</v>
      </c>
      <c r="M5" s="82">
        <v>-0.57970999999999995</v>
      </c>
    </row>
    <row r="6" spans="1:13">
      <c r="A6" s="79" t="s">
        <v>98</v>
      </c>
      <c r="B6" s="80">
        <v>142</v>
      </c>
      <c r="C6" s="80">
        <v>148</v>
      </c>
      <c r="D6" s="80">
        <v>290</v>
      </c>
      <c r="E6" s="80">
        <v>144</v>
      </c>
      <c r="F6" s="80">
        <v>147</v>
      </c>
      <c r="G6" s="80">
        <v>291</v>
      </c>
      <c r="H6" s="80">
        <v>-2</v>
      </c>
      <c r="I6" s="80">
        <v>1</v>
      </c>
      <c r="J6" s="80">
        <v>-1</v>
      </c>
      <c r="K6" s="81">
        <v>-1.39</v>
      </c>
      <c r="L6" s="81">
        <v>0.68</v>
      </c>
      <c r="M6" s="82">
        <v>-0.34364</v>
      </c>
    </row>
    <row r="7" spans="1:13">
      <c r="A7" s="79" t="s">
        <v>99</v>
      </c>
      <c r="B7" s="80">
        <v>73</v>
      </c>
      <c r="C7" s="80">
        <v>81</v>
      </c>
      <c r="D7" s="80">
        <v>154</v>
      </c>
      <c r="E7" s="80">
        <v>74</v>
      </c>
      <c r="F7" s="80">
        <v>80</v>
      </c>
      <c r="G7" s="80">
        <v>154</v>
      </c>
      <c r="H7" s="80">
        <v>-1</v>
      </c>
      <c r="I7" s="80">
        <v>1</v>
      </c>
      <c r="J7" s="80">
        <v>0</v>
      </c>
      <c r="K7" s="81">
        <v>-1.35</v>
      </c>
      <c r="L7" s="81">
        <v>1.25</v>
      </c>
      <c r="M7" s="82">
        <v>0</v>
      </c>
    </row>
    <row r="8" spans="1:13">
      <c r="A8" s="79" t="s">
        <v>100</v>
      </c>
      <c r="B8" s="80">
        <v>123</v>
      </c>
      <c r="C8" s="80">
        <v>187</v>
      </c>
      <c r="D8" s="80">
        <v>310</v>
      </c>
      <c r="E8" s="80">
        <v>125</v>
      </c>
      <c r="F8" s="80">
        <v>186</v>
      </c>
      <c r="G8" s="80">
        <v>311</v>
      </c>
      <c r="H8" s="80">
        <v>-2</v>
      </c>
      <c r="I8" s="80">
        <v>1</v>
      </c>
      <c r="J8" s="80">
        <v>-1</v>
      </c>
      <c r="K8" s="81">
        <v>-1.6</v>
      </c>
      <c r="L8" s="81">
        <v>0.54</v>
      </c>
      <c r="M8" s="82">
        <v>-0.32153999999999999</v>
      </c>
    </row>
    <row r="9" spans="1:13">
      <c r="A9" s="79" t="s">
        <v>101</v>
      </c>
      <c r="B9" s="80">
        <v>74</v>
      </c>
      <c r="C9" s="80">
        <v>99</v>
      </c>
      <c r="D9" s="80">
        <v>173</v>
      </c>
      <c r="E9" s="80">
        <v>76</v>
      </c>
      <c r="F9" s="80">
        <v>97</v>
      </c>
      <c r="G9" s="80">
        <v>173</v>
      </c>
      <c r="H9" s="80">
        <v>-2</v>
      </c>
      <c r="I9" s="80">
        <v>2</v>
      </c>
      <c r="J9" s="80">
        <v>0</v>
      </c>
      <c r="K9" s="81">
        <v>-2.63</v>
      </c>
      <c r="L9" s="81">
        <v>2.06</v>
      </c>
      <c r="M9" s="82">
        <v>0</v>
      </c>
    </row>
    <row r="10" spans="1:13">
      <c r="A10" s="79" t="s">
        <v>102</v>
      </c>
      <c r="B10" s="80">
        <v>103</v>
      </c>
      <c r="C10" s="80">
        <v>138</v>
      </c>
      <c r="D10" s="80">
        <v>241</v>
      </c>
      <c r="E10" s="80">
        <v>104</v>
      </c>
      <c r="F10" s="80">
        <v>139</v>
      </c>
      <c r="G10" s="80">
        <v>243</v>
      </c>
      <c r="H10" s="80">
        <v>-1</v>
      </c>
      <c r="I10" s="80">
        <v>-1</v>
      </c>
      <c r="J10" s="80">
        <v>-2</v>
      </c>
      <c r="K10" s="81">
        <v>-0.96</v>
      </c>
      <c r="L10" s="81">
        <v>-0.72</v>
      </c>
      <c r="M10" s="82">
        <v>-0.82304999999999995</v>
      </c>
    </row>
    <row r="11" spans="1:13">
      <c r="A11" s="79" t="s">
        <v>285</v>
      </c>
      <c r="B11" s="80">
        <v>96</v>
      </c>
      <c r="C11" s="80">
        <v>108</v>
      </c>
      <c r="D11" s="80">
        <v>204</v>
      </c>
      <c r="E11" s="80">
        <v>95</v>
      </c>
      <c r="F11" s="80">
        <v>109</v>
      </c>
      <c r="G11" s="80">
        <v>204</v>
      </c>
      <c r="H11" s="80">
        <v>1</v>
      </c>
      <c r="I11" s="80">
        <v>-1</v>
      </c>
      <c r="J11" s="80">
        <v>0</v>
      </c>
      <c r="K11" s="81">
        <v>1.05</v>
      </c>
      <c r="L11" s="81">
        <v>-0.92</v>
      </c>
      <c r="M11" s="82">
        <v>0</v>
      </c>
    </row>
    <row r="12" spans="1:13">
      <c r="A12" s="79" t="s">
        <v>104</v>
      </c>
      <c r="B12" s="80">
        <v>85</v>
      </c>
      <c r="C12" s="80">
        <v>139</v>
      </c>
      <c r="D12" s="80">
        <v>224</v>
      </c>
      <c r="E12" s="80">
        <v>85</v>
      </c>
      <c r="F12" s="80">
        <v>135</v>
      </c>
      <c r="G12" s="80">
        <v>220</v>
      </c>
      <c r="H12" s="80">
        <v>0</v>
      </c>
      <c r="I12" s="80">
        <v>4</v>
      </c>
      <c r="J12" s="80">
        <v>4</v>
      </c>
      <c r="K12" s="81">
        <v>0</v>
      </c>
      <c r="L12" s="81">
        <v>2.96</v>
      </c>
      <c r="M12" s="82">
        <v>1.8181799999999999</v>
      </c>
    </row>
    <row r="13" spans="1:13">
      <c r="A13" s="79" t="s">
        <v>105</v>
      </c>
      <c r="B13" s="80">
        <v>77</v>
      </c>
      <c r="C13" s="80">
        <v>117</v>
      </c>
      <c r="D13" s="80">
        <v>194</v>
      </c>
      <c r="E13" s="80">
        <v>77</v>
      </c>
      <c r="F13" s="80">
        <v>117</v>
      </c>
      <c r="G13" s="80">
        <v>194</v>
      </c>
      <c r="H13" s="80">
        <v>0</v>
      </c>
      <c r="I13" s="80">
        <v>0</v>
      </c>
      <c r="J13" s="80">
        <v>0</v>
      </c>
      <c r="K13" s="81">
        <v>0</v>
      </c>
      <c r="L13" s="81">
        <v>0</v>
      </c>
      <c r="M13" s="82">
        <v>0</v>
      </c>
    </row>
    <row r="14" spans="1:13">
      <c r="A14" s="79" t="s">
        <v>106</v>
      </c>
      <c r="B14" s="80">
        <v>132</v>
      </c>
      <c r="C14" s="80">
        <v>160</v>
      </c>
      <c r="D14" s="80">
        <v>292</v>
      </c>
      <c r="E14" s="80">
        <v>131</v>
      </c>
      <c r="F14" s="80">
        <v>161</v>
      </c>
      <c r="G14" s="80">
        <v>292</v>
      </c>
      <c r="H14" s="80">
        <v>1</v>
      </c>
      <c r="I14" s="80">
        <v>-1</v>
      </c>
      <c r="J14" s="80">
        <v>0</v>
      </c>
      <c r="K14" s="81">
        <v>0.76</v>
      </c>
      <c r="L14" s="81">
        <v>-0.62</v>
      </c>
      <c r="M14" s="82">
        <v>0</v>
      </c>
    </row>
    <row r="15" spans="1:13">
      <c r="A15" s="79" t="s">
        <v>107</v>
      </c>
      <c r="B15" s="80">
        <v>306</v>
      </c>
      <c r="C15" s="80">
        <v>303</v>
      </c>
      <c r="D15" s="80">
        <v>609</v>
      </c>
      <c r="E15" s="80">
        <v>301</v>
      </c>
      <c r="F15" s="80">
        <v>299</v>
      </c>
      <c r="G15" s="80">
        <v>600</v>
      </c>
      <c r="H15" s="80">
        <v>5</v>
      </c>
      <c r="I15" s="80">
        <v>4</v>
      </c>
      <c r="J15" s="80">
        <v>9</v>
      </c>
      <c r="K15" s="81">
        <v>1.66</v>
      </c>
      <c r="L15" s="81">
        <v>1.34</v>
      </c>
      <c r="M15" s="82">
        <v>1.5</v>
      </c>
    </row>
    <row r="16" spans="1:13">
      <c r="A16" s="79" t="s">
        <v>108</v>
      </c>
      <c r="B16" s="80">
        <v>79</v>
      </c>
      <c r="C16" s="80">
        <v>113</v>
      </c>
      <c r="D16" s="80">
        <v>192</v>
      </c>
      <c r="E16" s="80">
        <v>76</v>
      </c>
      <c r="F16" s="80">
        <v>113</v>
      </c>
      <c r="G16" s="80">
        <v>189</v>
      </c>
      <c r="H16" s="80">
        <v>3</v>
      </c>
      <c r="I16" s="80">
        <v>0</v>
      </c>
      <c r="J16" s="80">
        <v>3</v>
      </c>
      <c r="K16" s="81">
        <v>3.95</v>
      </c>
      <c r="L16" s="81">
        <v>0</v>
      </c>
      <c r="M16" s="82">
        <v>1.5872999999999999</v>
      </c>
    </row>
    <row r="17" spans="1:13">
      <c r="A17" s="79" t="s">
        <v>109</v>
      </c>
      <c r="B17" s="80">
        <v>292</v>
      </c>
      <c r="C17" s="80">
        <v>300</v>
      </c>
      <c r="D17" s="80">
        <v>592</v>
      </c>
      <c r="E17" s="80">
        <v>294</v>
      </c>
      <c r="F17" s="80">
        <v>295</v>
      </c>
      <c r="G17" s="80">
        <v>589</v>
      </c>
      <c r="H17" s="80">
        <v>-2</v>
      </c>
      <c r="I17" s="80">
        <v>5</v>
      </c>
      <c r="J17" s="80">
        <v>3</v>
      </c>
      <c r="K17" s="81">
        <v>-0.68</v>
      </c>
      <c r="L17" s="81">
        <v>1.69</v>
      </c>
      <c r="M17" s="82">
        <v>0.50934000000000001</v>
      </c>
    </row>
    <row r="18" spans="1:13">
      <c r="A18" s="83" t="s">
        <v>110</v>
      </c>
      <c r="B18" s="80">
        <v>130</v>
      </c>
      <c r="C18" s="80">
        <v>143</v>
      </c>
      <c r="D18" s="80">
        <v>273</v>
      </c>
      <c r="E18" s="80">
        <v>126</v>
      </c>
      <c r="F18" s="80">
        <v>145</v>
      </c>
      <c r="G18" s="80">
        <v>271</v>
      </c>
      <c r="H18" s="80">
        <v>4</v>
      </c>
      <c r="I18" s="80">
        <v>-2</v>
      </c>
      <c r="J18" s="80">
        <v>2</v>
      </c>
      <c r="K18" s="81">
        <v>3.17</v>
      </c>
      <c r="L18" s="81">
        <v>-1.38</v>
      </c>
      <c r="M18" s="82">
        <v>0.73801000000000005</v>
      </c>
    </row>
    <row r="19" spans="1:13">
      <c r="A19" s="79" t="s">
        <v>111</v>
      </c>
      <c r="B19" s="80">
        <v>162</v>
      </c>
      <c r="C19" s="80">
        <v>164</v>
      </c>
      <c r="D19" s="80">
        <v>326</v>
      </c>
      <c r="E19" s="80">
        <v>161</v>
      </c>
      <c r="F19" s="80">
        <v>163</v>
      </c>
      <c r="G19" s="80">
        <v>324</v>
      </c>
      <c r="H19" s="80">
        <v>1</v>
      </c>
      <c r="I19" s="80">
        <v>1</v>
      </c>
      <c r="J19" s="80">
        <v>2</v>
      </c>
      <c r="K19" s="81">
        <v>0.62</v>
      </c>
      <c r="L19" s="81">
        <v>0.61</v>
      </c>
      <c r="M19" s="82">
        <v>0.61728000000000005</v>
      </c>
    </row>
    <row r="20" spans="1:13">
      <c r="A20" s="79" t="s">
        <v>112</v>
      </c>
      <c r="B20" s="80">
        <v>80</v>
      </c>
      <c r="C20" s="80">
        <v>101</v>
      </c>
      <c r="D20" s="80">
        <v>181</v>
      </c>
      <c r="E20" s="80">
        <v>80</v>
      </c>
      <c r="F20" s="80">
        <v>101</v>
      </c>
      <c r="G20" s="80">
        <v>181</v>
      </c>
      <c r="H20" s="80">
        <v>0</v>
      </c>
      <c r="I20" s="80">
        <v>0</v>
      </c>
      <c r="J20" s="80">
        <v>0</v>
      </c>
      <c r="K20" s="81">
        <v>0</v>
      </c>
      <c r="L20" s="81">
        <v>0</v>
      </c>
      <c r="M20" s="82">
        <v>0</v>
      </c>
    </row>
    <row r="21" spans="1:13">
      <c r="A21" s="79" t="s">
        <v>113</v>
      </c>
      <c r="B21" s="80">
        <v>53</v>
      </c>
      <c r="C21" s="80">
        <v>66</v>
      </c>
      <c r="D21" s="80">
        <v>119</v>
      </c>
      <c r="E21" s="80">
        <v>55</v>
      </c>
      <c r="F21" s="80">
        <v>68</v>
      </c>
      <c r="G21" s="80">
        <v>123</v>
      </c>
      <c r="H21" s="80">
        <v>-2</v>
      </c>
      <c r="I21" s="80">
        <v>-2</v>
      </c>
      <c r="J21" s="80">
        <v>-4</v>
      </c>
      <c r="K21" s="81">
        <v>-3.64</v>
      </c>
      <c r="L21" s="81">
        <v>-2.94</v>
      </c>
      <c r="M21" s="82">
        <v>-3.25203</v>
      </c>
    </row>
    <row r="22" spans="1:13">
      <c r="A22" s="79" t="s">
        <v>114</v>
      </c>
      <c r="B22" s="80">
        <v>29</v>
      </c>
      <c r="C22" s="80">
        <v>47</v>
      </c>
      <c r="D22" s="80">
        <v>76</v>
      </c>
      <c r="E22" s="80">
        <v>30</v>
      </c>
      <c r="F22" s="80">
        <v>47</v>
      </c>
      <c r="G22" s="80">
        <v>77</v>
      </c>
      <c r="H22" s="80">
        <v>-1</v>
      </c>
      <c r="I22" s="80">
        <v>0</v>
      </c>
      <c r="J22" s="80">
        <v>-1</v>
      </c>
      <c r="K22" s="81">
        <v>-3.33</v>
      </c>
      <c r="L22" s="81">
        <v>0</v>
      </c>
      <c r="M22" s="82">
        <v>-1.2987</v>
      </c>
    </row>
    <row r="23" spans="1:13">
      <c r="A23" s="79" t="s">
        <v>115</v>
      </c>
      <c r="B23" s="80">
        <v>2198</v>
      </c>
      <c r="C23" s="80">
        <v>2595</v>
      </c>
      <c r="D23" s="80">
        <v>4793</v>
      </c>
      <c r="E23" s="80">
        <v>2198</v>
      </c>
      <c r="F23" s="80">
        <v>2583</v>
      </c>
      <c r="G23" s="80">
        <v>4781</v>
      </c>
      <c r="H23" s="80">
        <v>0</v>
      </c>
      <c r="I23" s="80">
        <v>12</v>
      </c>
      <c r="J23" s="80">
        <v>12</v>
      </c>
      <c r="K23" s="81">
        <v>0</v>
      </c>
      <c r="L23" s="81">
        <v>0.46</v>
      </c>
      <c r="M23" s="82">
        <v>0.25098999999999999</v>
      </c>
    </row>
    <row r="24" spans="1:13">
      <c r="A24" s="79" t="s">
        <v>116</v>
      </c>
      <c r="B24" s="80">
        <v>86</v>
      </c>
      <c r="C24" s="80">
        <v>109</v>
      </c>
      <c r="D24" s="80">
        <v>195</v>
      </c>
      <c r="E24" s="80">
        <v>85</v>
      </c>
      <c r="F24" s="80">
        <v>110</v>
      </c>
      <c r="G24" s="80">
        <v>195</v>
      </c>
      <c r="H24" s="80">
        <v>1</v>
      </c>
      <c r="I24" s="80">
        <v>-1</v>
      </c>
      <c r="J24" s="80">
        <v>0</v>
      </c>
      <c r="K24" s="81">
        <v>1.18</v>
      </c>
      <c r="L24" s="81">
        <v>-0.91</v>
      </c>
      <c r="M24" s="82">
        <v>0</v>
      </c>
    </row>
    <row r="25" spans="1:13">
      <c r="A25" s="79" t="s">
        <v>117</v>
      </c>
      <c r="B25" s="80">
        <v>117</v>
      </c>
      <c r="C25" s="80">
        <v>89</v>
      </c>
      <c r="D25" s="80">
        <v>206</v>
      </c>
      <c r="E25" s="80">
        <v>118</v>
      </c>
      <c r="F25" s="80">
        <v>91</v>
      </c>
      <c r="G25" s="80">
        <v>209</v>
      </c>
      <c r="H25" s="80">
        <v>-1</v>
      </c>
      <c r="I25" s="80">
        <v>-2</v>
      </c>
      <c r="J25" s="80">
        <v>-3</v>
      </c>
      <c r="K25" s="81">
        <v>-0.85</v>
      </c>
      <c r="L25" s="81">
        <v>-2.2000000000000002</v>
      </c>
      <c r="M25" s="82">
        <v>-1.4354100000000001</v>
      </c>
    </row>
    <row r="26" spans="1:13">
      <c r="A26" s="79" t="s">
        <v>118</v>
      </c>
      <c r="B26" s="80">
        <v>309</v>
      </c>
      <c r="C26" s="80">
        <v>247</v>
      </c>
      <c r="D26" s="80">
        <v>556</v>
      </c>
      <c r="E26" s="80">
        <v>303</v>
      </c>
      <c r="F26" s="80">
        <v>241</v>
      </c>
      <c r="G26" s="80">
        <v>544</v>
      </c>
      <c r="H26" s="80">
        <v>6</v>
      </c>
      <c r="I26" s="80">
        <v>6</v>
      </c>
      <c r="J26" s="80">
        <v>12</v>
      </c>
      <c r="K26" s="81">
        <v>1.98</v>
      </c>
      <c r="L26" s="81">
        <v>2.4900000000000002</v>
      </c>
      <c r="M26" s="82">
        <v>2.2058800000000001</v>
      </c>
    </row>
    <row r="27" spans="1:13">
      <c r="A27" s="79" t="s">
        <v>119</v>
      </c>
      <c r="B27" s="80">
        <v>180</v>
      </c>
      <c r="C27" s="80">
        <v>165</v>
      </c>
      <c r="D27" s="80">
        <v>345</v>
      </c>
      <c r="E27" s="80">
        <v>171</v>
      </c>
      <c r="F27" s="80">
        <v>163</v>
      </c>
      <c r="G27" s="80">
        <v>334</v>
      </c>
      <c r="H27" s="80">
        <v>9</v>
      </c>
      <c r="I27" s="80">
        <v>2</v>
      </c>
      <c r="J27" s="80">
        <v>11</v>
      </c>
      <c r="K27" s="81">
        <v>5.26</v>
      </c>
      <c r="L27" s="81">
        <v>1.23</v>
      </c>
      <c r="M27" s="82">
        <v>3.2934100000000002</v>
      </c>
    </row>
    <row r="28" spans="1:13">
      <c r="A28" s="79" t="s">
        <v>120</v>
      </c>
      <c r="B28" s="80">
        <v>235</v>
      </c>
      <c r="C28" s="80">
        <v>197</v>
      </c>
      <c r="D28" s="80">
        <v>432</v>
      </c>
      <c r="E28" s="80">
        <v>227</v>
      </c>
      <c r="F28" s="80">
        <v>195</v>
      </c>
      <c r="G28" s="80">
        <v>422</v>
      </c>
      <c r="H28" s="80">
        <v>8</v>
      </c>
      <c r="I28" s="80">
        <v>2</v>
      </c>
      <c r="J28" s="80">
        <v>10</v>
      </c>
      <c r="K28" s="81">
        <v>3.52</v>
      </c>
      <c r="L28" s="81">
        <v>1.03</v>
      </c>
      <c r="M28" s="82">
        <v>2.3696700000000002</v>
      </c>
    </row>
    <row r="29" spans="1:13">
      <c r="A29" s="79" t="s">
        <v>121</v>
      </c>
      <c r="B29" s="80">
        <v>137</v>
      </c>
      <c r="C29" s="80">
        <v>156</v>
      </c>
      <c r="D29" s="80">
        <v>293</v>
      </c>
      <c r="E29" s="80">
        <v>138</v>
      </c>
      <c r="F29" s="80">
        <v>153</v>
      </c>
      <c r="G29" s="80">
        <v>291</v>
      </c>
      <c r="H29" s="80">
        <v>-1</v>
      </c>
      <c r="I29" s="80">
        <v>3</v>
      </c>
      <c r="J29" s="80">
        <v>2</v>
      </c>
      <c r="K29" s="81">
        <v>-0.72</v>
      </c>
      <c r="L29" s="81">
        <v>1.96</v>
      </c>
      <c r="M29" s="82">
        <v>0.68728999999999996</v>
      </c>
    </row>
    <row r="30" spans="1:13">
      <c r="A30" s="79" t="s">
        <v>122</v>
      </c>
      <c r="B30" s="80">
        <v>160</v>
      </c>
      <c r="C30" s="80">
        <v>187</v>
      </c>
      <c r="D30" s="80">
        <v>347</v>
      </c>
      <c r="E30" s="80">
        <v>158</v>
      </c>
      <c r="F30" s="80">
        <v>184</v>
      </c>
      <c r="G30" s="80">
        <v>342</v>
      </c>
      <c r="H30" s="80">
        <v>2</v>
      </c>
      <c r="I30" s="80">
        <v>3</v>
      </c>
      <c r="J30" s="80">
        <v>5</v>
      </c>
      <c r="K30" s="81">
        <v>1.27</v>
      </c>
      <c r="L30" s="81">
        <v>1.63</v>
      </c>
      <c r="M30" s="82">
        <v>1.4619899999999999</v>
      </c>
    </row>
    <row r="31" spans="1:13">
      <c r="A31" s="79" t="s">
        <v>123</v>
      </c>
      <c r="B31" s="80">
        <v>1224</v>
      </c>
      <c r="C31" s="80">
        <v>1150</v>
      </c>
      <c r="D31" s="80">
        <v>2374</v>
      </c>
      <c r="E31" s="80">
        <v>1200</v>
      </c>
      <c r="F31" s="80">
        <v>1137</v>
      </c>
      <c r="G31" s="80">
        <v>2337</v>
      </c>
      <c r="H31" s="80">
        <v>24</v>
      </c>
      <c r="I31" s="80">
        <v>13</v>
      </c>
      <c r="J31" s="80">
        <v>37</v>
      </c>
      <c r="K31" s="81">
        <v>2</v>
      </c>
      <c r="L31" s="81">
        <v>1.1399999999999999</v>
      </c>
      <c r="M31" s="82">
        <v>1.5832299999999999</v>
      </c>
    </row>
    <row r="32" spans="1:13">
      <c r="A32" s="79" t="s">
        <v>286</v>
      </c>
      <c r="B32" s="80">
        <v>55</v>
      </c>
      <c r="C32" s="80">
        <v>75</v>
      </c>
      <c r="D32" s="80">
        <v>130</v>
      </c>
      <c r="E32" s="80">
        <v>54</v>
      </c>
      <c r="F32" s="80">
        <v>74</v>
      </c>
      <c r="G32" s="80">
        <v>128</v>
      </c>
      <c r="H32" s="80">
        <v>1</v>
      </c>
      <c r="I32" s="80">
        <v>1</v>
      </c>
      <c r="J32" s="80">
        <v>2</v>
      </c>
      <c r="K32" s="81">
        <v>1.85</v>
      </c>
      <c r="L32" s="81">
        <v>1.35</v>
      </c>
      <c r="M32" s="82">
        <v>1.5625</v>
      </c>
    </row>
    <row r="33" spans="1:13">
      <c r="A33" s="79" t="s">
        <v>287</v>
      </c>
      <c r="B33" s="80">
        <v>66</v>
      </c>
      <c r="C33" s="80">
        <v>101</v>
      </c>
      <c r="D33" s="80">
        <v>167</v>
      </c>
      <c r="E33" s="80">
        <v>69</v>
      </c>
      <c r="F33" s="80">
        <v>103</v>
      </c>
      <c r="G33" s="80">
        <v>172</v>
      </c>
      <c r="H33" s="80">
        <v>-3</v>
      </c>
      <c r="I33" s="80">
        <v>-2</v>
      </c>
      <c r="J33" s="80">
        <v>-5</v>
      </c>
      <c r="K33" s="81">
        <v>-4.3499999999999996</v>
      </c>
      <c r="L33" s="81">
        <v>-1.94</v>
      </c>
      <c r="M33" s="82">
        <v>-2.9069799999999999</v>
      </c>
    </row>
    <row r="34" spans="1:13">
      <c r="A34" s="79" t="s">
        <v>288</v>
      </c>
      <c r="B34" s="80">
        <v>175</v>
      </c>
      <c r="C34" s="80">
        <v>188</v>
      </c>
      <c r="D34" s="80">
        <v>363</v>
      </c>
      <c r="E34" s="80">
        <v>172</v>
      </c>
      <c r="F34" s="80">
        <v>188</v>
      </c>
      <c r="G34" s="80">
        <v>360</v>
      </c>
      <c r="H34" s="80">
        <v>3</v>
      </c>
      <c r="I34" s="80">
        <v>0</v>
      </c>
      <c r="J34" s="80">
        <v>3</v>
      </c>
      <c r="K34" s="81">
        <v>1.74</v>
      </c>
      <c r="L34" s="81">
        <v>0</v>
      </c>
      <c r="M34" s="82">
        <v>0.83333000000000002</v>
      </c>
    </row>
    <row r="35" spans="1:13">
      <c r="A35" s="79" t="s">
        <v>289</v>
      </c>
      <c r="B35" s="80">
        <v>296</v>
      </c>
      <c r="C35" s="80">
        <v>364</v>
      </c>
      <c r="D35" s="80">
        <v>660</v>
      </c>
      <c r="E35" s="80">
        <v>295</v>
      </c>
      <c r="F35" s="80">
        <v>365</v>
      </c>
      <c r="G35" s="84">
        <v>660</v>
      </c>
      <c r="H35" s="80">
        <v>1</v>
      </c>
      <c r="I35" s="80">
        <v>-1</v>
      </c>
      <c r="J35" s="84">
        <v>0</v>
      </c>
      <c r="K35" s="81">
        <v>0.34</v>
      </c>
      <c r="L35" s="81">
        <v>-0.27</v>
      </c>
      <c r="M35" s="82">
        <v>0</v>
      </c>
    </row>
    <row r="36" spans="1:13">
      <c r="A36" s="79" t="s">
        <v>128</v>
      </c>
      <c r="B36" s="80">
        <v>104</v>
      </c>
      <c r="C36" s="80">
        <v>252</v>
      </c>
      <c r="D36" s="80">
        <v>356</v>
      </c>
      <c r="E36" s="80">
        <v>108</v>
      </c>
      <c r="F36" s="80">
        <v>253</v>
      </c>
      <c r="G36" s="80">
        <v>361</v>
      </c>
      <c r="H36" s="80">
        <v>-4</v>
      </c>
      <c r="I36" s="80">
        <v>-1</v>
      </c>
      <c r="J36" s="80">
        <v>-5</v>
      </c>
      <c r="K36" s="81">
        <v>-3.7</v>
      </c>
      <c r="L36" s="81">
        <v>-0.4</v>
      </c>
      <c r="M36" s="82">
        <v>-1.38504</v>
      </c>
    </row>
    <row r="37" spans="1:13">
      <c r="A37" s="79" t="s">
        <v>129</v>
      </c>
      <c r="B37" s="80">
        <v>124</v>
      </c>
      <c r="C37" s="80">
        <v>119</v>
      </c>
      <c r="D37" s="80">
        <v>243</v>
      </c>
      <c r="E37" s="80">
        <v>122</v>
      </c>
      <c r="F37" s="80">
        <v>116</v>
      </c>
      <c r="G37" s="80">
        <v>238</v>
      </c>
      <c r="H37" s="80">
        <v>2</v>
      </c>
      <c r="I37" s="80">
        <v>3</v>
      </c>
      <c r="J37" s="80">
        <v>5</v>
      </c>
      <c r="K37" s="81">
        <v>1.64</v>
      </c>
      <c r="L37" s="81">
        <v>2.59</v>
      </c>
      <c r="M37" s="82">
        <v>2.1008399999999998</v>
      </c>
    </row>
    <row r="38" spans="1:13">
      <c r="A38" s="79" t="s">
        <v>130</v>
      </c>
      <c r="B38" s="80">
        <v>126</v>
      </c>
      <c r="C38" s="80">
        <v>211</v>
      </c>
      <c r="D38" s="80">
        <v>337</v>
      </c>
      <c r="E38" s="80">
        <v>124</v>
      </c>
      <c r="F38" s="80">
        <v>208</v>
      </c>
      <c r="G38" s="80">
        <v>332</v>
      </c>
      <c r="H38" s="80">
        <v>2</v>
      </c>
      <c r="I38" s="80">
        <v>3</v>
      </c>
      <c r="J38" s="80">
        <v>5</v>
      </c>
      <c r="K38" s="81">
        <v>1.61</v>
      </c>
      <c r="L38" s="81">
        <v>1.44</v>
      </c>
      <c r="M38" s="82">
        <v>1.5060199999999999</v>
      </c>
    </row>
    <row r="39" spans="1:13">
      <c r="A39" s="79" t="s">
        <v>131</v>
      </c>
      <c r="B39" s="80">
        <v>198</v>
      </c>
      <c r="C39" s="80">
        <v>271</v>
      </c>
      <c r="D39" s="80">
        <v>469</v>
      </c>
      <c r="E39" s="80">
        <v>198</v>
      </c>
      <c r="F39" s="80">
        <v>272</v>
      </c>
      <c r="G39" s="80">
        <v>470</v>
      </c>
      <c r="H39" s="80">
        <v>0</v>
      </c>
      <c r="I39" s="80">
        <v>-1</v>
      </c>
      <c r="J39" s="80">
        <v>-1</v>
      </c>
      <c r="K39" s="81">
        <v>0</v>
      </c>
      <c r="L39" s="81">
        <v>-0.37</v>
      </c>
      <c r="M39" s="82">
        <v>-0.21276999999999999</v>
      </c>
    </row>
    <row r="40" spans="1:13">
      <c r="A40" s="79" t="s">
        <v>132</v>
      </c>
      <c r="B40" s="80">
        <v>49</v>
      </c>
      <c r="C40" s="80">
        <v>82</v>
      </c>
      <c r="D40" s="80">
        <v>131</v>
      </c>
      <c r="E40" s="80">
        <v>50</v>
      </c>
      <c r="F40" s="80">
        <v>80</v>
      </c>
      <c r="G40" s="80">
        <v>130</v>
      </c>
      <c r="H40" s="80">
        <v>-1</v>
      </c>
      <c r="I40" s="80">
        <v>2</v>
      </c>
      <c r="J40" s="80">
        <v>1</v>
      </c>
      <c r="K40" s="81">
        <v>-2</v>
      </c>
      <c r="L40" s="81">
        <v>2.5</v>
      </c>
      <c r="M40" s="82">
        <v>0.76922999999999997</v>
      </c>
    </row>
    <row r="41" spans="1:13">
      <c r="A41" s="79" t="s">
        <v>290</v>
      </c>
      <c r="B41" s="80">
        <v>110</v>
      </c>
      <c r="C41" s="80">
        <v>157</v>
      </c>
      <c r="D41" s="80">
        <v>267</v>
      </c>
      <c r="E41" s="80">
        <v>110</v>
      </c>
      <c r="F41" s="80">
        <v>153</v>
      </c>
      <c r="G41" s="80">
        <v>263</v>
      </c>
      <c r="H41" s="80">
        <v>0</v>
      </c>
      <c r="I41" s="80">
        <v>4</v>
      </c>
      <c r="J41" s="80">
        <v>4</v>
      </c>
      <c r="K41" s="81">
        <v>0</v>
      </c>
      <c r="L41" s="81">
        <v>2.61</v>
      </c>
      <c r="M41" s="82">
        <v>1.52091</v>
      </c>
    </row>
    <row r="42" spans="1:13">
      <c r="A42" s="79" t="s">
        <v>134</v>
      </c>
      <c r="B42" s="80">
        <v>37</v>
      </c>
      <c r="C42" s="80">
        <v>86</v>
      </c>
      <c r="D42" s="80">
        <v>123</v>
      </c>
      <c r="E42" s="80">
        <v>37</v>
      </c>
      <c r="F42" s="80">
        <v>87</v>
      </c>
      <c r="G42" s="80">
        <v>124</v>
      </c>
      <c r="H42" s="80">
        <v>0</v>
      </c>
      <c r="I42" s="80">
        <v>-1</v>
      </c>
      <c r="J42" s="80">
        <v>-1</v>
      </c>
      <c r="K42" s="81">
        <v>0</v>
      </c>
      <c r="L42" s="81">
        <v>-1.1499999999999999</v>
      </c>
      <c r="M42" s="82">
        <v>-0.80645</v>
      </c>
    </row>
    <row r="43" spans="1:13">
      <c r="A43" s="79" t="s">
        <v>135</v>
      </c>
      <c r="B43" s="80">
        <v>13</v>
      </c>
      <c r="C43" s="80">
        <v>21</v>
      </c>
      <c r="D43" s="80">
        <v>34</v>
      </c>
      <c r="E43" s="80">
        <v>12</v>
      </c>
      <c r="F43" s="80">
        <v>22</v>
      </c>
      <c r="G43" s="80">
        <v>34</v>
      </c>
      <c r="H43" s="80">
        <v>1</v>
      </c>
      <c r="I43" s="80">
        <v>-1</v>
      </c>
      <c r="J43" s="80">
        <v>0</v>
      </c>
      <c r="K43" s="81">
        <v>8.33</v>
      </c>
      <c r="L43" s="81">
        <v>-4.55</v>
      </c>
      <c r="M43" s="82">
        <v>0</v>
      </c>
    </row>
    <row r="44" spans="1:13">
      <c r="A44" s="85" t="s">
        <v>136</v>
      </c>
      <c r="B44" s="80">
        <v>42</v>
      </c>
      <c r="C44" s="80">
        <v>55</v>
      </c>
      <c r="D44" s="80">
        <v>97</v>
      </c>
      <c r="E44" s="80">
        <v>43</v>
      </c>
      <c r="F44" s="80">
        <v>55</v>
      </c>
      <c r="G44" s="80">
        <v>98</v>
      </c>
      <c r="H44" s="80">
        <v>-1</v>
      </c>
      <c r="I44" s="80">
        <v>0</v>
      </c>
      <c r="J44" s="80">
        <v>-1</v>
      </c>
      <c r="K44" s="81">
        <v>-2.33</v>
      </c>
      <c r="L44" s="81">
        <v>0</v>
      </c>
      <c r="M44" s="82">
        <v>-1.02041</v>
      </c>
    </row>
    <row r="45" spans="1:13">
      <c r="A45" s="86" t="s">
        <v>137</v>
      </c>
      <c r="B45" s="80">
        <v>96</v>
      </c>
      <c r="C45" s="80">
        <v>109</v>
      </c>
      <c r="D45" s="80">
        <v>205</v>
      </c>
      <c r="E45" s="80">
        <v>92</v>
      </c>
      <c r="F45" s="80">
        <v>105</v>
      </c>
      <c r="G45" s="80">
        <v>197</v>
      </c>
      <c r="H45" s="80">
        <v>4</v>
      </c>
      <c r="I45" s="80">
        <v>4</v>
      </c>
      <c r="J45" s="80">
        <v>8</v>
      </c>
      <c r="K45" s="81">
        <v>4.3499999999999996</v>
      </c>
      <c r="L45" s="81">
        <v>3.81</v>
      </c>
      <c r="M45" s="82">
        <v>4.0609099999999998</v>
      </c>
    </row>
    <row r="46" spans="1:13">
      <c r="A46" s="79" t="s">
        <v>138</v>
      </c>
      <c r="B46" s="80">
        <v>89</v>
      </c>
      <c r="C46" s="80">
        <v>121</v>
      </c>
      <c r="D46" s="80">
        <v>210</v>
      </c>
      <c r="E46" s="80">
        <v>90</v>
      </c>
      <c r="F46" s="80">
        <v>123</v>
      </c>
      <c r="G46" s="80">
        <v>213</v>
      </c>
      <c r="H46" s="80">
        <v>-1</v>
      </c>
      <c r="I46" s="80">
        <v>-2</v>
      </c>
      <c r="J46" s="80">
        <v>-3</v>
      </c>
      <c r="K46" s="81">
        <v>-1.1100000000000001</v>
      </c>
      <c r="L46" s="81">
        <v>-1.63</v>
      </c>
      <c r="M46" s="82">
        <v>-1.40845</v>
      </c>
    </row>
    <row r="47" spans="1:13">
      <c r="A47" s="79" t="s">
        <v>139</v>
      </c>
      <c r="B47" s="80">
        <v>31</v>
      </c>
      <c r="C47" s="80">
        <v>38</v>
      </c>
      <c r="D47" s="80">
        <v>69</v>
      </c>
      <c r="E47" s="80">
        <v>29</v>
      </c>
      <c r="F47" s="80">
        <v>37</v>
      </c>
      <c r="G47" s="80">
        <v>66</v>
      </c>
      <c r="H47" s="80">
        <v>2</v>
      </c>
      <c r="I47" s="80">
        <v>1</v>
      </c>
      <c r="J47" s="80">
        <v>3</v>
      </c>
      <c r="K47" s="81">
        <v>6.9</v>
      </c>
      <c r="L47" s="81">
        <v>2.7</v>
      </c>
      <c r="M47" s="82">
        <v>4.5454499999999998</v>
      </c>
    </row>
    <row r="48" spans="1:13">
      <c r="A48" s="79" t="s">
        <v>140</v>
      </c>
      <c r="B48" s="80">
        <v>54</v>
      </c>
      <c r="C48" s="80">
        <v>73</v>
      </c>
      <c r="D48" s="80">
        <v>127</v>
      </c>
      <c r="E48" s="80">
        <v>53</v>
      </c>
      <c r="F48" s="80">
        <v>73</v>
      </c>
      <c r="G48" s="80">
        <v>126</v>
      </c>
      <c r="H48" s="80">
        <v>1</v>
      </c>
      <c r="I48" s="80">
        <v>0</v>
      </c>
      <c r="J48" s="80">
        <v>1</v>
      </c>
      <c r="K48" s="81">
        <v>1.89</v>
      </c>
      <c r="L48" s="81">
        <v>0</v>
      </c>
      <c r="M48" s="82">
        <v>0.79364999999999997</v>
      </c>
    </row>
    <row r="49" spans="1:13">
      <c r="A49" s="79" t="s">
        <v>141</v>
      </c>
      <c r="B49" s="80">
        <v>42</v>
      </c>
      <c r="C49" s="80">
        <v>69</v>
      </c>
      <c r="D49" s="80">
        <v>111</v>
      </c>
      <c r="E49" s="80">
        <v>43</v>
      </c>
      <c r="F49" s="80">
        <v>68</v>
      </c>
      <c r="G49" s="80">
        <v>111</v>
      </c>
      <c r="H49" s="80">
        <v>-1</v>
      </c>
      <c r="I49" s="80">
        <v>1</v>
      </c>
      <c r="J49" s="80">
        <v>0</v>
      </c>
      <c r="K49" s="81">
        <v>-2.33</v>
      </c>
      <c r="L49" s="81">
        <v>1.47</v>
      </c>
      <c r="M49" s="82">
        <v>0</v>
      </c>
    </row>
    <row r="50" spans="1:13">
      <c r="A50" s="79" t="s">
        <v>142</v>
      </c>
      <c r="B50" s="80">
        <v>8</v>
      </c>
      <c r="C50" s="80">
        <v>15</v>
      </c>
      <c r="D50" s="80">
        <v>23</v>
      </c>
      <c r="E50" s="80">
        <v>8</v>
      </c>
      <c r="F50" s="80">
        <v>15</v>
      </c>
      <c r="G50" s="80">
        <v>23</v>
      </c>
      <c r="H50" s="80">
        <v>0</v>
      </c>
      <c r="I50" s="80">
        <v>0</v>
      </c>
      <c r="J50" s="80">
        <v>0</v>
      </c>
      <c r="K50" s="81">
        <v>0</v>
      </c>
      <c r="L50" s="81">
        <v>0</v>
      </c>
      <c r="M50" s="82">
        <v>0</v>
      </c>
    </row>
    <row r="51" spans="1:13">
      <c r="A51" s="79" t="s">
        <v>143</v>
      </c>
      <c r="B51" s="80">
        <v>24</v>
      </c>
      <c r="C51" s="80">
        <v>49</v>
      </c>
      <c r="D51" s="80">
        <v>73</v>
      </c>
      <c r="E51" s="80">
        <v>24</v>
      </c>
      <c r="F51" s="80">
        <v>51</v>
      </c>
      <c r="G51" s="80">
        <v>75</v>
      </c>
      <c r="H51" s="80">
        <v>0</v>
      </c>
      <c r="I51" s="80">
        <v>-2</v>
      </c>
      <c r="J51" s="80">
        <v>-2</v>
      </c>
      <c r="K51" s="81">
        <v>0</v>
      </c>
      <c r="L51" s="81">
        <v>-3.92</v>
      </c>
      <c r="M51" s="82">
        <v>-2.6666699999999999</v>
      </c>
    </row>
    <row r="52" spans="1:13">
      <c r="A52" s="79" t="s">
        <v>144</v>
      </c>
      <c r="B52" s="80">
        <v>33</v>
      </c>
      <c r="C52" s="80">
        <v>48</v>
      </c>
      <c r="D52" s="80">
        <v>81</v>
      </c>
      <c r="E52" s="80">
        <v>32</v>
      </c>
      <c r="F52" s="80">
        <v>47</v>
      </c>
      <c r="G52" s="80">
        <v>79</v>
      </c>
      <c r="H52" s="80">
        <v>1</v>
      </c>
      <c r="I52" s="80">
        <v>1</v>
      </c>
      <c r="J52" s="80">
        <v>2</v>
      </c>
      <c r="K52" s="81">
        <v>3.13</v>
      </c>
      <c r="L52" s="81">
        <v>2.13</v>
      </c>
      <c r="M52" s="82">
        <v>2.53165</v>
      </c>
    </row>
    <row r="53" spans="1:13">
      <c r="A53" s="79" t="s">
        <v>145</v>
      </c>
      <c r="B53" s="80">
        <v>10</v>
      </c>
      <c r="C53" s="80">
        <v>19</v>
      </c>
      <c r="D53" s="80">
        <v>29</v>
      </c>
      <c r="E53" s="80">
        <v>10</v>
      </c>
      <c r="F53" s="80">
        <v>19</v>
      </c>
      <c r="G53" s="80">
        <v>29</v>
      </c>
      <c r="H53" s="80">
        <v>0</v>
      </c>
      <c r="I53" s="80">
        <v>0</v>
      </c>
      <c r="J53" s="80">
        <v>0</v>
      </c>
      <c r="K53" s="81">
        <v>0</v>
      </c>
      <c r="L53" s="81">
        <v>0</v>
      </c>
      <c r="M53" s="82">
        <v>0</v>
      </c>
    </row>
    <row r="54" spans="1:13">
      <c r="A54" s="79" t="s">
        <v>146</v>
      </c>
      <c r="B54" s="80">
        <v>13</v>
      </c>
      <c r="C54" s="80">
        <v>39</v>
      </c>
      <c r="D54" s="80">
        <v>52</v>
      </c>
      <c r="E54" s="80">
        <v>14</v>
      </c>
      <c r="F54" s="80">
        <v>40</v>
      </c>
      <c r="G54" s="80">
        <v>54</v>
      </c>
      <c r="H54" s="80">
        <v>-1</v>
      </c>
      <c r="I54" s="80">
        <v>-1</v>
      </c>
      <c r="J54" s="80">
        <v>-2</v>
      </c>
      <c r="K54" s="81">
        <v>-7.14</v>
      </c>
      <c r="L54" s="81">
        <v>-2.5</v>
      </c>
      <c r="M54" s="82">
        <v>-3.7037</v>
      </c>
    </row>
    <row r="55" spans="1:13">
      <c r="A55" s="79" t="s">
        <v>147</v>
      </c>
      <c r="B55" s="80">
        <v>11</v>
      </c>
      <c r="C55" s="80">
        <v>19</v>
      </c>
      <c r="D55" s="80">
        <v>30</v>
      </c>
      <c r="E55" s="80">
        <v>12</v>
      </c>
      <c r="F55" s="80">
        <v>19</v>
      </c>
      <c r="G55" s="80">
        <v>31</v>
      </c>
      <c r="H55" s="80">
        <v>-1</v>
      </c>
      <c r="I55" s="80">
        <v>0</v>
      </c>
      <c r="J55" s="80">
        <v>-1</v>
      </c>
      <c r="K55" s="81">
        <v>-8.33</v>
      </c>
      <c r="L55" s="81">
        <v>0</v>
      </c>
      <c r="M55" s="82">
        <v>-3.2258100000000001</v>
      </c>
    </row>
    <row r="56" spans="1:13">
      <c r="A56" s="79" t="s">
        <v>148</v>
      </c>
      <c r="B56" s="80">
        <v>24</v>
      </c>
      <c r="C56" s="80">
        <v>58</v>
      </c>
      <c r="D56" s="80">
        <v>82</v>
      </c>
      <c r="E56" s="80">
        <v>26</v>
      </c>
      <c r="F56" s="80">
        <v>59</v>
      </c>
      <c r="G56" s="80">
        <v>85</v>
      </c>
      <c r="H56" s="80">
        <v>-2</v>
      </c>
      <c r="I56" s="80">
        <v>-1</v>
      </c>
      <c r="J56" s="80">
        <v>-3</v>
      </c>
      <c r="K56" s="81">
        <v>-7.69</v>
      </c>
      <c r="L56" s="81">
        <v>-1.69</v>
      </c>
      <c r="M56" s="82">
        <v>-3.5294099999999999</v>
      </c>
    </row>
    <row r="57" spans="1:13">
      <c r="A57" s="79" t="s">
        <v>149</v>
      </c>
      <c r="B57" s="80">
        <v>3</v>
      </c>
      <c r="C57" s="80">
        <v>5</v>
      </c>
      <c r="D57" s="80">
        <v>8</v>
      </c>
      <c r="E57" s="80">
        <v>3</v>
      </c>
      <c r="F57" s="80">
        <v>5</v>
      </c>
      <c r="G57" s="80">
        <v>8</v>
      </c>
      <c r="H57" s="80">
        <v>0</v>
      </c>
      <c r="I57" s="80">
        <v>0</v>
      </c>
      <c r="J57" s="80">
        <v>0</v>
      </c>
      <c r="K57" s="81">
        <v>0</v>
      </c>
      <c r="L57" s="81">
        <v>0</v>
      </c>
      <c r="M57" s="82">
        <v>0</v>
      </c>
    </row>
    <row r="58" spans="1:13">
      <c r="A58" s="79" t="s">
        <v>150</v>
      </c>
      <c r="B58" s="80">
        <v>4</v>
      </c>
      <c r="C58" s="80">
        <v>1</v>
      </c>
      <c r="D58" s="80">
        <v>5</v>
      </c>
      <c r="E58" s="80">
        <v>4</v>
      </c>
      <c r="F58" s="80">
        <v>1</v>
      </c>
      <c r="G58" s="80">
        <v>5</v>
      </c>
      <c r="H58" s="80">
        <v>0</v>
      </c>
      <c r="I58" s="80">
        <v>0</v>
      </c>
      <c r="J58" s="80">
        <v>0</v>
      </c>
      <c r="K58" s="81">
        <v>0</v>
      </c>
      <c r="L58" s="81">
        <v>0</v>
      </c>
      <c r="M58" s="82">
        <v>0</v>
      </c>
    </row>
    <row r="59" spans="1:13">
      <c r="A59" s="79" t="s">
        <v>151</v>
      </c>
      <c r="B59" s="80">
        <v>4</v>
      </c>
      <c r="C59" s="80">
        <v>5</v>
      </c>
      <c r="D59" s="80">
        <v>9</v>
      </c>
      <c r="E59" s="80">
        <v>4</v>
      </c>
      <c r="F59" s="80">
        <v>5</v>
      </c>
      <c r="G59" s="80">
        <v>9</v>
      </c>
      <c r="H59" s="80">
        <v>0</v>
      </c>
      <c r="I59" s="80">
        <v>0</v>
      </c>
      <c r="J59" s="80">
        <v>0</v>
      </c>
      <c r="K59" s="81">
        <v>0</v>
      </c>
      <c r="L59" s="81">
        <v>0</v>
      </c>
      <c r="M59" s="82">
        <v>0</v>
      </c>
    </row>
    <row r="60" spans="1:13">
      <c r="A60" s="79" t="s">
        <v>152</v>
      </c>
      <c r="B60" s="80">
        <v>1</v>
      </c>
      <c r="C60" s="80">
        <v>5</v>
      </c>
      <c r="D60" s="80">
        <v>6</v>
      </c>
      <c r="E60" s="80">
        <v>1</v>
      </c>
      <c r="F60" s="80">
        <v>5</v>
      </c>
      <c r="G60" s="80">
        <v>6</v>
      </c>
      <c r="H60" s="80">
        <v>0</v>
      </c>
      <c r="I60" s="80">
        <v>0</v>
      </c>
      <c r="J60" s="80">
        <v>0</v>
      </c>
      <c r="K60" s="81">
        <v>0</v>
      </c>
      <c r="L60" s="81">
        <v>0</v>
      </c>
      <c r="M60" s="82">
        <v>0</v>
      </c>
    </row>
    <row r="61" spans="1:13">
      <c r="A61" s="79" t="s">
        <v>153</v>
      </c>
      <c r="B61" s="80">
        <v>8</v>
      </c>
      <c r="C61" s="80">
        <v>12</v>
      </c>
      <c r="D61" s="80">
        <v>20</v>
      </c>
      <c r="E61" s="80">
        <v>8</v>
      </c>
      <c r="F61" s="80">
        <v>12</v>
      </c>
      <c r="G61" s="80">
        <v>20</v>
      </c>
      <c r="H61" s="80">
        <v>0</v>
      </c>
      <c r="I61" s="80">
        <v>0</v>
      </c>
      <c r="J61" s="80">
        <v>0</v>
      </c>
      <c r="K61" s="81">
        <v>0</v>
      </c>
      <c r="L61" s="81">
        <v>0</v>
      </c>
      <c r="M61" s="82">
        <v>0</v>
      </c>
    </row>
    <row r="62" spans="1:13">
      <c r="A62" s="79" t="s">
        <v>154</v>
      </c>
      <c r="B62" s="80">
        <v>20</v>
      </c>
      <c r="C62" s="80">
        <v>28</v>
      </c>
      <c r="D62" s="80">
        <v>48</v>
      </c>
      <c r="E62" s="80">
        <v>20</v>
      </c>
      <c r="F62" s="80">
        <v>28</v>
      </c>
      <c r="G62" s="80">
        <v>48</v>
      </c>
      <c r="H62" s="80">
        <v>0</v>
      </c>
      <c r="I62" s="80">
        <v>0</v>
      </c>
      <c r="J62" s="80">
        <v>0</v>
      </c>
      <c r="K62" s="81">
        <v>0</v>
      </c>
      <c r="L62" s="81">
        <v>0</v>
      </c>
      <c r="M62" s="82">
        <v>0</v>
      </c>
    </row>
    <row r="63" spans="1:13">
      <c r="A63" s="79" t="s">
        <v>155</v>
      </c>
      <c r="B63" s="80">
        <v>13</v>
      </c>
      <c r="C63" s="80">
        <v>10</v>
      </c>
      <c r="D63" s="80">
        <v>23</v>
      </c>
      <c r="E63" s="80">
        <v>13</v>
      </c>
      <c r="F63" s="80">
        <v>10</v>
      </c>
      <c r="G63" s="80">
        <v>23</v>
      </c>
      <c r="H63" s="80">
        <v>0</v>
      </c>
      <c r="I63" s="80">
        <v>0</v>
      </c>
      <c r="J63" s="80">
        <v>0</v>
      </c>
      <c r="K63" s="81">
        <v>0</v>
      </c>
      <c r="L63" s="81">
        <v>0</v>
      </c>
      <c r="M63" s="82">
        <v>0</v>
      </c>
    </row>
    <row r="64" spans="1:13">
      <c r="A64" s="79" t="s">
        <v>156</v>
      </c>
      <c r="B64" s="80">
        <v>2</v>
      </c>
      <c r="C64" s="80">
        <v>5</v>
      </c>
      <c r="D64" s="80">
        <v>7</v>
      </c>
      <c r="E64" s="80">
        <v>2</v>
      </c>
      <c r="F64" s="80">
        <v>5</v>
      </c>
      <c r="G64" s="80">
        <v>7</v>
      </c>
      <c r="H64" s="80">
        <v>0</v>
      </c>
      <c r="I64" s="80">
        <v>0</v>
      </c>
      <c r="J64" s="80">
        <v>0</v>
      </c>
      <c r="K64" s="81">
        <v>0</v>
      </c>
      <c r="L64" s="81">
        <v>0</v>
      </c>
      <c r="M64" s="82">
        <v>0</v>
      </c>
    </row>
    <row r="65" spans="1:13">
      <c r="A65" s="79" t="s">
        <v>157</v>
      </c>
      <c r="B65" s="80">
        <v>10</v>
      </c>
      <c r="C65" s="80">
        <v>14</v>
      </c>
      <c r="D65" s="80">
        <v>24</v>
      </c>
      <c r="E65" s="80">
        <v>10</v>
      </c>
      <c r="F65" s="80">
        <v>14</v>
      </c>
      <c r="G65" s="80">
        <v>24</v>
      </c>
      <c r="H65" s="80">
        <v>0</v>
      </c>
      <c r="I65" s="80">
        <v>0</v>
      </c>
      <c r="J65" s="80">
        <v>0</v>
      </c>
      <c r="K65" s="81">
        <v>0</v>
      </c>
      <c r="L65" s="81">
        <v>0</v>
      </c>
      <c r="M65" s="82">
        <v>0</v>
      </c>
    </row>
    <row r="66" spans="1:13">
      <c r="A66" s="79" t="s">
        <v>158</v>
      </c>
      <c r="B66" s="80">
        <v>25</v>
      </c>
      <c r="C66" s="80">
        <v>29</v>
      </c>
      <c r="D66" s="80">
        <v>54</v>
      </c>
      <c r="E66" s="80">
        <v>25</v>
      </c>
      <c r="F66" s="80">
        <v>29</v>
      </c>
      <c r="G66" s="80">
        <v>54</v>
      </c>
      <c r="H66" s="80">
        <v>0</v>
      </c>
      <c r="I66" s="80">
        <v>0</v>
      </c>
      <c r="J66" s="80">
        <v>0</v>
      </c>
      <c r="K66" s="81">
        <v>0</v>
      </c>
      <c r="L66" s="81">
        <v>0</v>
      </c>
      <c r="M66" s="82">
        <v>0</v>
      </c>
    </row>
    <row r="67" spans="1:13">
      <c r="A67" s="79" t="s">
        <v>159</v>
      </c>
      <c r="B67" s="80">
        <v>11</v>
      </c>
      <c r="C67" s="80">
        <v>22</v>
      </c>
      <c r="D67" s="80">
        <v>33</v>
      </c>
      <c r="E67" s="80">
        <v>11</v>
      </c>
      <c r="F67" s="80">
        <v>22</v>
      </c>
      <c r="G67" s="80">
        <v>33</v>
      </c>
      <c r="H67" s="80">
        <v>0</v>
      </c>
      <c r="I67" s="80">
        <v>0</v>
      </c>
      <c r="J67" s="80">
        <v>0</v>
      </c>
      <c r="K67" s="81">
        <v>0</v>
      </c>
      <c r="L67" s="81">
        <v>0</v>
      </c>
      <c r="M67" s="82">
        <v>0</v>
      </c>
    </row>
    <row r="68" spans="1:13">
      <c r="A68" s="79" t="s">
        <v>160</v>
      </c>
      <c r="B68" s="80">
        <v>0</v>
      </c>
      <c r="C68" s="80">
        <v>2</v>
      </c>
      <c r="D68" s="80">
        <v>2</v>
      </c>
      <c r="E68" s="80">
        <v>0</v>
      </c>
      <c r="F68" s="80">
        <v>2</v>
      </c>
      <c r="G68" s="80">
        <v>2</v>
      </c>
      <c r="H68" s="80">
        <v>0</v>
      </c>
      <c r="I68" s="80">
        <v>0</v>
      </c>
      <c r="J68" s="80">
        <v>0</v>
      </c>
      <c r="K68" s="81" t="s">
        <v>295</v>
      </c>
      <c r="L68" s="81">
        <v>0</v>
      </c>
      <c r="M68" s="82">
        <v>0</v>
      </c>
    </row>
    <row r="69" spans="1:13">
      <c r="A69" s="79" t="s">
        <v>161</v>
      </c>
      <c r="B69" s="80">
        <v>11</v>
      </c>
      <c r="C69" s="80">
        <v>24</v>
      </c>
      <c r="D69" s="80">
        <v>35</v>
      </c>
      <c r="E69" s="80">
        <v>11</v>
      </c>
      <c r="F69" s="80">
        <v>24</v>
      </c>
      <c r="G69" s="80">
        <v>35</v>
      </c>
      <c r="H69" s="80">
        <v>0</v>
      </c>
      <c r="I69" s="80">
        <v>0</v>
      </c>
      <c r="J69" s="80">
        <v>0</v>
      </c>
      <c r="K69" s="81">
        <v>0</v>
      </c>
      <c r="L69" s="81">
        <v>0</v>
      </c>
      <c r="M69" s="82">
        <v>0</v>
      </c>
    </row>
    <row r="70" spans="1:13">
      <c r="A70" s="87"/>
      <c r="B70" s="80"/>
      <c r="C70" s="80"/>
      <c r="D70" s="80"/>
      <c r="E70" s="80"/>
      <c r="F70" s="80"/>
      <c r="G70" s="80"/>
      <c r="H70" s="80"/>
      <c r="I70" s="80"/>
      <c r="J70" s="80"/>
      <c r="K70" s="81"/>
      <c r="L70" s="81"/>
      <c r="M70" s="82"/>
    </row>
    <row r="71" spans="1:13" s="119" customFormat="1">
      <c r="A71" s="118" t="s">
        <v>167</v>
      </c>
      <c r="B71" s="84">
        <v>3718</v>
      </c>
      <c r="C71" s="84">
        <v>4109</v>
      </c>
      <c r="D71" s="84">
        <v>7827</v>
      </c>
      <c r="E71" s="84">
        <v>3693</v>
      </c>
      <c r="F71" s="84">
        <v>4085</v>
      </c>
      <c r="G71" s="84">
        <v>7778</v>
      </c>
      <c r="H71" s="84">
        <v>25</v>
      </c>
      <c r="I71" s="84">
        <v>24</v>
      </c>
      <c r="J71" s="84">
        <v>49</v>
      </c>
      <c r="K71" s="150">
        <v>0.68</v>
      </c>
      <c r="L71" s="150">
        <v>0.59</v>
      </c>
      <c r="M71" s="151">
        <v>0.62997999999999998</v>
      </c>
    </row>
    <row r="72" spans="1:13" s="119" customFormat="1">
      <c r="A72" s="118" t="s">
        <v>168</v>
      </c>
      <c r="B72" s="84">
        <v>1147</v>
      </c>
      <c r="C72" s="84">
        <v>1728</v>
      </c>
      <c r="D72" s="84">
        <v>2875</v>
      </c>
      <c r="E72" s="84">
        <v>1143</v>
      </c>
      <c r="F72" s="84">
        <v>1718</v>
      </c>
      <c r="G72" s="84">
        <v>2861</v>
      </c>
      <c r="H72" s="84">
        <v>4</v>
      </c>
      <c r="I72" s="84">
        <v>10</v>
      </c>
      <c r="J72" s="84">
        <v>14</v>
      </c>
      <c r="K72" s="150">
        <v>0.35</v>
      </c>
      <c r="L72" s="150">
        <v>0.57999999999999996</v>
      </c>
      <c r="M72" s="151">
        <v>0.48934</v>
      </c>
    </row>
    <row r="73" spans="1:13" s="119" customFormat="1">
      <c r="A73" s="118" t="s">
        <v>169</v>
      </c>
      <c r="B73" s="84">
        <v>4865</v>
      </c>
      <c r="C73" s="84">
        <v>5837</v>
      </c>
      <c r="D73" s="84">
        <v>10702</v>
      </c>
      <c r="E73" s="84">
        <v>4836</v>
      </c>
      <c r="F73" s="84">
        <v>5803</v>
      </c>
      <c r="G73" s="84">
        <v>10639</v>
      </c>
      <c r="H73" s="84">
        <v>29</v>
      </c>
      <c r="I73" s="84">
        <v>34</v>
      </c>
      <c r="J73" s="84">
        <v>63</v>
      </c>
      <c r="K73" s="150">
        <v>0.6</v>
      </c>
      <c r="L73" s="150">
        <v>0.59</v>
      </c>
      <c r="M73" s="151">
        <v>0.59216000000000002</v>
      </c>
    </row>
    <row r="74" spans="1:13">
      <c r="A74" s="79" t="s">
        <v>170</v>
      </c>
      <c r="B74" s="80">
        <v>123</v>
      </c>
      <c r="C74" s="80">
        <v>206</v>
      </c>
      <c r="D74" s="80">
        <v>329</v>
      </c>
      <c r="E74" s="80">
        <v>124</v>
      </c>
      <c r="F74" s="80">
        <v>206</v>
      </c>
      <c r="G74" s="80">
        <v>330</v>
      </c>
      <c r="H74" s="80">
        <v>-1</v>
      </c>
      <c r="I74" s="80">
        <v>0</v>
      </c>
      <c r="J74" s="80">
        <v>-1</v>
      </c>
      <c r="K74" s="81">
        <v>-0.81</v>
      </c>
      <c r="L74" s="81">
        <v>0</v>
      </c>
      <c r="M74" s="82">
        <v>-0.30303000000000002</v>
      </c>
    </row>
    <row r="75" spans="1:13" ht="13.8" thickBot="1">
      <c r="A75" s="152" t="s">
        <v>171</v>
      </c>
      <c r="B75" s="91">
        <v>4988</v>
      </c>
      <c r="C75" s="91">
        <v>6043</v>
      </c>
      <c r="D75" s="91">
        <v>11031</v>
      </c>
      <c r="E75" s="91">
        <v>4960</v>
      </c>
      <c r="F75" s="91">
        <v>6009</v>
      </c>
      <c r="G75" s="91">
        <v>10969</v>
      </c>
      <c r="H75" s="91">
        <v>28</v>
      </c>
      <c r="I75" s="91">
        <v>34</v>
      </c>
      <c r="J75" s="91">
        <v>62</v>
      </c>
      <c r="K75" s="93">
        <v>0.56000000000000005</v>
      </c>
      <c r="L75" s="93">
        <v>0.56999999999999995</v>
      </c>
      <c r="M75" s="94">
        <v>0.56523000000000001</v>
      </c>
    </row>
    <row r="76" spans="1:13" ht="17.25" customHeight="1">
      <c r="A76" s="100"/>
      <c r="B76" s="97"/>
      <c r="C76" s="97"/>
      <c r="D76" s="97"/>
      <c r="E76" s="97"/>
      <c r="F76" s="97"/>
      <c r="G76" s="99"/>
      <c r="H76" s="95"/>
      <c r="I76" s="95"/>
      <c r="J76" s="95"/>
      <c r="K76" s="96"/>
      <c r="L76" s="96"/>
      <c r="M76" s="96"/>
    </row>
    <row r="77" spans="1:13" ht="17.25" customHeight="1">
      <c r="A77" s="153"/>
      <c r="B77" s="153"/>
      <c r="C77" s="153"/>
      <c r="D77" s="153"/>
      <c r="E77" s="153"/>
      <c r="F77" s="153"/>
      <c r="L77" s="96"/>
      <c r="M77" s="96"/>
    </row>
    <row r="78" spans="1:13" ht="7.5" customHeight="1">
      <c r="A78" s="97"/>
      <c r="B78" s="75"/>
      <c r="C78" s="75"/>
      <c r="D78" s="75"/>
      <c r="L78" s="96"/>
      <c r="M78" s="96"/>
    </row>
    <row r="79" spans="1:13" ht="15.75" customHeight="1">
      <c r="A79" s="154"/>
      <c r="B79" s="119"/>
      <c r="C79" s="155"/>
      <c r="D79" s="75"/>
      <c r="H79" s="156"/>
      <c r="L79" s="96"/>
      <c r="M79" s="96"/>
    </row>
    <row r="80" spans="1:13" ht="15.75" customHeight="1">
      <c r="A80" s="157"/>
      <c r="L80" s="96"/>
      <c r="M80" s="96"/>
    </row>
    <row r="81" spans="1:13" ht="15.75" customHeight="1">
      <c r="A81" s="157"/>
      <c r="B81" s="156"/>
      <c r="L81" s="96"/>
      <c r="M81" s="96"/>
    </row>
    <row r="82" spans="1:13">
      <c r="A82" s="157" t="s">
        <v>280</v>
      </c>
      <c r="L82" s="96"/>
      <c r="M82" s="96"/>
    </row>
    <row r="83" spans="1:13">
      <c r="B83" s="157"/>
      <c r="L83" s="96"/>
      <c r="M83" s="96"/>
    </row>
    <row r="84" spans="1:13" ht="14.4">
      <c r="A84" s="97"/>
      <c r="B84" s="156"/>
      <c r="C84" s="97"/>
      <c r="L84" s="96"/>
      <c r="M84" s="96"/>
    </row>
    <row r="85" spans="1:13">
      <c r="A85" s="97"/>
      <c r="L85" s="96"/>
      <c r="M85" s="96"/>
    </row>
    <row r="86" spans="1:13">
      <c r="A86" s="97"/>
      <c r="B86" s="157" t="s">
        <v>291</v>
      </c>
      <c r="L86" s="96"/>
      <c r="M86" s="96"/>
    </row>
    <row r="87" spans="1:13">
      <c r="A87" s="97"/>
      <c r="B87" s="97"/>
      <c r="C87" s="97"/>
      <c r="D87" s="97"/>
      <c r="E87" s="97"/>
      <c r="F87" s="97"/>
      <c r="G87" s="99"/>
      <c r="H87" s="95"/>
      <c r="I87" s="95"/>
      <c r="J87" s="95"/>
      <c r="K87" s="96"/>
      <c r="L87" s="96"/>
      <c r="M87" s="96"/>
    </row>
    <row r="88" spans="1:13">
      <c r="A88" s="97"/>
      <c r="B88" s="97"/>
      <c r="C88" s="97"/>
      <c r="D88" s="97"/>
      <c r="E88" s="97"/>
      <c r="F88" s="97"/>
      <c r="G88" s="99"/>
      <c r="H88" s="95"/>
      <c r="I88" s="95"/>
      <c r="J88" s="95"/>
      <c r="K88" s="96"/>
      <c r="L88" s="96"/>
      <c r="M88" s="96"/>
    </row>
  </sheetData>
  <mergeCells count="1">
    <mergeCell ref="I1:K1"/>
  </mergeCells>
  <phoneticPr fontId="2"/>
  <printOptions horizontalCentered="1" gridLinesSet="0"/>
  <pageMargins left="0.78740157480314965" right="0.78740157480314965" top="0.39370078740157483" bottom="0.39370078740157483" header="0" footer="0.19685039370078741"/>
  <pageSetup paperSize="9" scale="89" firstPageNumber="8" orientation="landscape" useFirstPageNumber="1" r:id="rId1"/>
  <headerFooter differentFirst="1"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概要（R5.3比）</vt:lpstr>
      <vt:lpstr>市区町村別登録者数</vt:lpstr>
      <vt:lpstr>衆議院議員小選挙区別登録者数</vt:lpstr>
      <vt:lpstr>概要(R4.6比)</vt:lpstr>
      <vt:lpstr>在外登録者数</vt:lpstr>
      <vt:lpstr>'概要(R4.6比)'!Print_Area</vt:lpstr>
      <vt:lpstr>'概要（R5.3比）'!Print_Area</vt:lpstr>
      <vt:lpstr>在外登録者数!Print_Area</vt:lpstr>
      <vt:lpstr>市区町村別登録者数!Print_Area</vt:lpstr>
      <vt:lpstr>衆議院議員小選挙区別登録者数!Print_Area</vt:lpstr>
      <vt:lpstr>在外登録者数!Print_Titles</vt:lpstr>
      <vt:lpstr>市区町村別登録者数!Print_Titles</vt:lpstr>
      <vt:lpstr>衆議院議員小選挙区別登録者数!Print_Titles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選管関</dc:creator>
  <cp:lastModifiedBy>選管関</cp:lastModifiedBy>
  <cp:lastPrinted>2023-06-02T03:47:23Z</cp:lastPrinted>
  <dcterms:created xsi:type="dcterms:W3CDTF">2023-06-01T23:18:19Z</dcterms:created>
  <dcterms:modified xsi:type="dcterms:W3CDTF">2023-06-02T07:48:30Z</dcterms:modified>
</cp:coreProperties>
</file>