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02_人材確保グループ\450_看護職\481_看護実習受入拡充補助事業\03_交付申請\02_施行\"/>
    </mc:Choice>
  </mc:AlternateContent>
  <bookViews>
    <workbookView xWindow="10248" yWindow="-12" windowWidth="10296" windowHeight="8328" tabRatio="671" firstSheet="1" activeTab="6"/>
  </bookViews>
  <sheets>
    <sheet name="様式１付表_役員等氏名一覧表" sheetId="13" r:id="rId1"/>
    <sheet name="別紙1-1_所要額調書" sheetId="19" r:id="rId2"/>
    <sheet name="別紙1-2_対象経費積算書" sheetId="18" r:id="rId3"/>
    <sheet name="別紙2-1_計画書" sheetId="14" r:id="rId4"/>
    <sheet name="別紙2-2_計画書" sheetId="11" r:id="rId5"/>
    <sheet name="別紙2‐3_計画書" sheetId="15" r:id="rId6"/>
    <sheet name="予算書" sheetId="16" r:id="rId7"/>
    <sheet name="口座振込申出書" sheetId="17" r:id="rId8"/>
  </sheets>
  <definedNames>
    <definedName name="_xlnm.Print_Area" localSheetId="1">'別紙1-1_所要額調書'!$A$1:$I$10</definedName>
    <definedName name="_xlnm.Print_Area" localSheetId="3">'別紙2-1_計画書'!$A$1:$G$30</definedName>
  </definedNames>
  <calcPr calcId="162913"/>
</workbook>
</file>

<file path=xl/calcChain.xml><?xml version="1.0" encoding="utf-8"?>
<calcChain xmlns="http://schemas.openxmlformats.org/spreadsheetml/2006/main">
  <c r="D13" i="16" l="1"/>
  <c r="D16" i="16"/>
  <c r="C22" i="17" l="1"/>
  <c r="C21" i="17"/>
  <c r="C20" i="17"/>
  <c r="A14" i="17"/>
  <c r="B11" i="16" l="1"/>
  <c r="G4" i="19" l="1"/>
  <c r="C9" i="19"/>
  <c r="G3" i="18"/>
  <c r="F22" i="18"/>
  <c r="D11" i="16" s="1"/>
  <c r="F8" i="18"/>
  <c r="F16" i="18"/>
  <c r="F7" i="18" l="1"/>
  <c r="D9" i="16" l="1"/>
  <c r="F27" i="18"/>
  <c r="D9" i="19" s="1"/>
  <c r="J20" i="14"/>
  <c r="J18" i="14"/>
  <c r="B16" i="16" l="1"/>
  <c r="M7" i="15" l="1"/>
  <c r="M6" i="15"/>
  <c r="H7" i="15"/>
  <c r="H6" i="15"/>
  <c r="G10" i="15" l="1"/>
  <c r="G9" i="15"/>
  <c r="G8" i="11"/>
  <c r="G24" i="14" l="1"/>
  <c r="C11" i="11"/>
  <c r="G25" i="14"/>
  <c r="J24" i="14" s="1"/>
  <c r="E9" i="19" l="1"/>
  <c r="F9" i="19" s="1"/>
  <c r="G9" i="19" s="1"/>
  <c r="I9" i="19" s="1"/>
  <c r="B9" i="16" s="1"/>
  <c r="B13" i="16" s="1"/>
</calcChain>
</file>

<file path=xl/comments1.xml><?xml version="1.0" encoding="utf-8"?>
<comments xmlns="http://schemas.openxmlformats.org/spreadsheetml/2006/main">
  <authors>
    <author>user</author>
  </authors>
  <commentList>
    <comment ref="A9" authorId="0" shapeId="0">
      <text>
        <r>
          <rPr>
            <b/>
            <sz val="9"/>
            <color indexed="81"/>
            <rFont val="MS P ゴシック"/>
            <family val="3"/>
            <charset val="128"/>
          </rPr>
          <t>事業に要したすべての費用を計上
（少なくとも「対象経費積算書の合計額」以上となります）</t>
        </r>
      </text>
    </comment>
    <comment ref="B9" authorId="0" shapeId="0">
      <text>
        <r>
          <rPr>
            <b/>
            <sz val="9"/>
            <color indexed="81"/>
            <rFont val="MS P ゴシック"/>
            <family val="3"/>
            <charset val="128"/>
          </rPr>
          <t>ない場合は必ず「0」と入力</t>
        </r>
      </text>
    </comment>
  </commentList>
</comments>
</file>

<file path=xl/comments2.xml><?xml version="1.0" encoding="utf-8"?>
<comments xmlns="http://schemas.openxmlformats.org/spreadsheetml/2006/main">
  <authors>
    <author>user</author>
  </authors>
  <commentList>
    <comment ref="G18" authorId="0" shapeId="0">
      <text>
        <r>
          <rPr>
            <b/>
            <sz val="9"/>
            <color indexed="81"/>
            <rFont val="MS P ゴシック"/>
            <family val="3"/>
            <charset val="128"/>
          </rPr>
          <t>該当するところに「〇」を入れてください（選択入力）</t>
        </r>
      </text>
    </comment>
    <comment ref="G24" authorId="0" shapeId="0">
      <text>
        <r>
          <rPr>
            <b/>
            <sz val="9"/>
            <color indexed="81"/>
            <rFont val="MS P ゴシック"/>
            <family val="3"/>
            <charset val="128"/>
          </rPr>
          <t>別紙２－２と別紙２－３を入力すれば自動入力されるので、入力不要です</t>
        </r>
      </text>
    </comment>
    <comment ref="A30" authorId="0" shapeId="0">
      <text>
        <r>
          <rPr>
            <b/>
            <sz val="9"/>
            <color indexed="81"/>
            <rFont val="MS P ゴシック"/>
            <family val="3"/>
            <charset val="128"/>
          </rPr>
          <t>事業開始日（今年度の実習受入開始日）を入力してください
令和7年4月1日以降の日付となります</t>
        </r>
      </text>
    </comment>
    <comment ref="C30" authorId="0" shapeId="0">
      <text>
        <r>
          <rPr>
            <b/>
            <sz val="9"/>
            <color indexed="81"/>
            <rFont val="MS P ゴシック"/>
            <family val="3"/>
            <charset val="128"/>
          </rPr>
          <t>事業完了予定日（今年度の実習受入終了予定日）を入力してください
令和８年3月31日までの日付となります</t>
        </r>
      </text>
    </comment>
  </commentList>
</comments>
</file>

<file path=xl/comments3.xml><?xml version="1.0" encoding="utf-8"?>
<comments xmlns="http://schemas.openxmlformats.org/spreadsheetml/2006/main">
  <authors>
    <author>user</author>
  </authors>
  <commentList>
    <comment ref="G8" authorId="0" shapeId="0">
      <text>
        <r>
          <rPr>
            <b/>
            <sz val="9"/>
            <color indexed="81"/>
            <rFont val="MS P ゴシック"/>
            <family val="3"/>
            <charset val="128"/>
          </rPr>
          <t>自動入力です</t>
        </r>
      </text>
    </comment>
    <comment ref="C11" authorId="0" shapeId="0">
      <text>
        <r>
          <rPr>
            <b/>
            <sz val="9"/>
            <color indexed="81"/>
            <rFont val="MS P ゴシック"/>
            <family val="3"/>
            <charset val="128"/>
          </rPr>
          <t>自動入力です</t>
        </r>
      </text>
    </comment>
  </commentList>
</comments>
</file>

<file path=xl/comments4.xml><?xml version="1.0" encoding="utf-8"?>
<comments xmlns="http://schemas.openxmlformats.org/spreadsheetml/2006/main">
  <authors>
    <author>user</author>
  </authors>
  <commentList>
    <comment ref="H6" authorId="0" shapeId="0">
      <text>
        <r>
          <rPr>
            <b/>
            <sz val="9"/>
            <color indexed="81"/>
            <rFont val="MS P ゴシック"/>
            <family val="3"/>
            <charset val="128"/>
          </rPr>
          <t>自動入力</t>
        </r>
      </text>
    </comment>
    <comment ref="G9" authorId="0" shapeId="0">
      <text>
        <r>
          <rPr>
            <b/>
            <sz val="9"/>
            <color indexed="81"/>
            <rFont val="MS P ゴシック"/>
            <family val="3"/>
            <charset val="128"/>
          </rPr>
          <t>自動入力</t>
        </r>
      </text>
    </comment>
  </commentList>
</comments>
</file>

<file path=xl/comments5.xml><?xml version="1.0" encoding="utf-8"?>
<comments xmlns="http://schemas.openxmlformats.org/spreadsheetml/2006/main">
  <authors>
    <author>user</author>
  </authors>
  <commentList>
    <comment ref="A8" authorId="0" shapeId="0">
      <text>
        <r>
          <rPr>
            <b/>
            <sz val="9"/>
            <color indexed="81"/>
            <rFont val="MS P ゴシック"/>
            <family val="3"/>
            <charset val="128"/>
          </rPr>
          <t>自動入力</t>
        </r>
      </text>
    </comment>
    <comment ref="A19" authorId="0" shapeId="0">
      <text>
        <r>
          <rPr>
            <b/>
            <sz val="9"/>
            <color indexed="81"/>
            <rFont val="MS P ゴシック"/>
            <family val="3"/>
            <charset val="128"/>
          </rPr>
          <t>交付申請期限日前の日付</t>
        </r>
      </text>
    </comment>
    <comment ref="C23" authorId="0" shapeId="0">
      <text>
        <r>
          <rPr>
            <b/>
            <sz val="9"/>
            <color indexed="81"/>
            <rFont val="MS P ゴシック"/>
            <family val="3"/>
            <charset val="128"/>
          </rPr>
          <t>「事業計画書」の記載と合わせてください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authors>
    <author>user</author>
  </authors>
  <commentList>
    <comment ref="D8" authorId="0" shapeId="0">
      <text>
        <r>
          <rPr>
            <b/>
            <sz val="9"/>
            <color indexed="81"/>
            <rFont val="MS P ゴシック"/>
            <family val="3"/>
            <charset val="128"/>
          </rPr>
          <t>半角数字で入力</t>
        </r>
      </text>
    </comment>
    <comment ref="B9" authorId="0" shapeId="0">
      <text>
        <r>
          <rPr>
            <b/>
            <sz val="9"/>
            <color indexed="81"/>
            <rFont val="MS P ゴシック"/>
            <family val="3"/>
            <charset val="128"/>
          </rPr>
          <t>半角カタカナ（30文字以内）で入力</t>
        </r>
      </text>
    </comment>
    <comment ref="B10" authorId="0" shapeId="0">
      <text>
        <r>
          <rPr>
            <b/>
            <sz val="9"/>
            <color indexed="81"/>
            <rFont val="MS P ゴシック"/>
            <family val="3"/>
            <charset val="128"/>
          </rPr>
          <t>全角50文字以内で入力</t>
        </r>
      </text>
    </comment>
    <comment ref="A14" authorId="0" shapeId="0">
      <text>
        <r>
          <rPr>
            <b/>
            <sz val="9"/>
            <color indexed="81"/>
            <rFont val="MS P ゴシック"/>
            <family val="3"/>
            <charset val="128"/>
          </rPr>
          <t xml:space="preserve">自動入力
</t>
        </r>
      </text>
    </comment>
    <comment ref="C20" authorId="0" shapeId="0">
      <text>
        <r>
          <rPr>
            <b/>
            <sz val="9"/>
            <color indexed="81"/>
            <rFont val="MS P ゴシック"/>
            <family val="3"/>
            <charset val="128"/>
          </rPr>
          <t>自動入力</t>
        </r>
      </text>
    </comment>
  </commentList>
</comments>
</file>

<file path=xl/sharedStrings.xml><?xml version="1.0" encoding="utf-8"?>
<sst xmlns="http://schemas.openxmlformats.org/spreadsheetml/2006/main" count="244" uniqueCount="220">
  <si>
    <t>(単位：円)</t>
    <rPh sb="1" eb="3">
      <t>タンイ</t>
    </rPh>
    <rPh sb="4" eb="5">
      <t>エン</t>
    </rPh>
    <phoneticPr fontId="1"/>
  </si>
  <si>
    <t>電子メール</t>
    <rPh sb="0" eb="2">
      <t>デンシ</t>
    </rPh>
    <phoneticPr fontId="11"/>
  </si>
  <si>
    <t>担当者
所属・氏名</t>
    <rPh sb="0" eb="3">
      <t>タントウシャ</t>
    </rPh>
    <rPh sb="4" eb="6">
      <t>ショゾク</t>
    </rPh>
    <rPh sb="7" eb="9">
      <t>シメイ</t>
    </rPh>
    <phoneticPr fontId="11"/>
  </si>
  <si>
    <t>連絡先</t>
    <rPh sb="0" eb="3">
      <t>レンラクサキ</t>
    </rPh>
    <phoneticPr fontId="1"/>
  </si>
  <si>
    <t>施設所在地</t>
    <rPh sb="0" eb="2">
      <t>シセツ</t>
    </rPh>
    <rPh sb="2" eb="5">
      <t>ショザイチ</t>
    </rPh>
    <phoneticPr fontId="11"/>
  </si>
  <si>
    <t>施設名</t>
    <rPh sb="0" eb="2">
      <t>シセツ</t>
    </rPh>
    <rPh sb="2" eb="3">
      <t>メイ</t>
    </rPh>
    <phoneticPr fontId="11"/>
  </si>
  <si>
    <t>所在地</t>
    <rPh sb="0" eb="3">
      <t>ショザイチ</t>
    </rPh>
    <phoneticPr fontId="11"/>
  </si>
  <si>
    <t>代表者
役職・氏名</t>
    <rPh sb="0" eb="3">
      <t>ダイヒョウシャ</t>
    </rPh>
    <rPh sb="4" eb="6">
      <t>ヤクショク</t>
    </rPh>
    <rPh sb="7" eb="9">
      <t>シメイ</t>
    </rPh>
    <phoneticPr fontId="11"/>
  </si>
  <si>
    <t>看護実習受入拡充事業費補助 事業計画書</t>
    <rPh sb="14" eb="16">
      <t>ジギョウ</t>
    </rPh>
    <rPh sb="16" eb="19">
      <t>ケイカクショ</t>
    </rPh>
    <phoneticPr fontId="1"/>
  </si>
  <si>
    <t>)　人</t>
    <rPh sb="2" eb="3">
      <t>ニン</t>
    </rPh>
    <phoneticPr fontId="1"/>
  </si>
  <si>
    <t>(</t>
    <phoneticPr fontId="1"/>
  </si>
  <si>
    <t>(a) ＜ (b)</t>
    <phoneticPr fontId="1"/>
  </si>
  <si>
    <t>(b)</t>
    <phoneticPr fontId="1"/>
  </si>
  <si>
    <t>(a)</t>
    <phoneticPr fontId="1"/>
  </si>
  <si>
    <t>実習指導者数</t>
    <rPh sb="0" eb="2">
      <t>ジッシュウ</t>
    </rPh>
    <rPh sb="2" eb="4">
      <t>シドウ</t>
    </rPh>
    <rPh sb="4" eb="5">
      <t>シャ</t>
    </rPh>
    <rPh sb="5" eb="6">
      <t>スウ</t>
    </rPh>
    <phoneticPr fontId="1"/>
  </si>
  <si>
    <t>　　　　　年度
　項目</t>
    <rPh sb="5" eb="7">
      <t>ネンド</t>
    </rPh>
    <rPh sb="10" eb="12">
      <t>コウモク</t>
    </rPh>
    <phoneticPr fontId="1"/>
  </si>
  <si>
    <t>実習人員数(d)</t>
    <rPh sb="0" eb="2">
      <t>ジッシュウ</t>
    </rPh>
    <rPh sb="2" eb="4">
      <t>ジンイン</t>
    </rPh>
    <rPh sb="4" eb="5">
      <t>スウ</t>
    </rPh>
    <phoneticPr fontId="1"/>
  </si>
  <si>
    <t>受入養成校名(b)</t>
    <rPh sb="0" eb="2">
      <t>ウケイレ</t>
    </rPh>
    <rPh sb="2" eb="4">
      <t>ヨウセイ</t>
    </rPh>
    <rPh sb="4" eb="5">
      <t>コウ</t>
    </rPh>
    <rPh sb="5" eb="6">
      <t>メイ</t>
    </rPh>
    <phoneticPr fontId="1"/>
  </si>
  <si>
    <t>実習人員数(c)</t>
    <rPh sb="0" eb="2">
      <t>ジッシュウ</t>
    </rPh>
    <rPh sb="2" eb="4">
      <t>ジンイン</t>
    </rPh>
    <rPh sb="4" eb="5">
      <t>スウ</t>
    </rPh>
    <phoneticPr fontId="1"/>
  </si>
  <si>
    <t>受入養成校名(a)</t>
    <rPh sb="0" eb="2">
      <t>ウケイレ</t>
    </rPh>
    <rPh sb="2" eb="4">
      <t>ヨウセイ</t>
    </rPh>
    <rPh sb="4" eb="5">
      <t>コウ</t>
    </rPh>
    <rPh sb="5" eb="6">
      <t>メイ</t>
    </rPh>
    <phoneticPr fontId="1"/>
  </si>
  <si>
    <t>　　　「基礎」「看護の統合と実践」等を記載してください。</t>
    <rPh sb="8" eb="10">
      <t>カンゴ</t>
    </rPh>
    <rPh sb="11" eb="13">
      <t>トウゴウ</t>
    </rPh>
    <rPh sb="14" eb="16">
      <t>ジッセン</t>
    </rPh>
    <phoneticPr fontId="1"/>
  </si>
  <si>
    <t>　　※↑実習種別は、「小児」「母性」「成人」「老年」「在宅」「精神」</t>
    <rPh sb="4" eb="5">
      <t>ジツ</t>
    </rPh>
    <rPh sb="5" eb="6">
      <t>ナラ</t>
    </rPh>
    <rPh sb="6" eb="8">
      <t>シュベツ</t>
    </rPh>
    <rPh sb="11" eb="13">
      <t>ショウニ</t>
    </rPh>
    <rPh sb="15" eb="17">
      <t>ボセイ</t>
    </rPh>
    <rPh sb="19" eb="21">
      <t>セイジン</t>
    </rPh>
    <rPh sb="23" eb="25">
      <t>ロウネン</t>
    </rPh>
    <rPh sb="27" eb="29">
      <t>ザイタク</t>
    </rPh>
    <rPh sb="31" eb="33">
      <t>セイシン</t>
    </rPh>
    <phoneticPr fontId="1"/>
  </si>
  <si>
    <t>雇用等の形態</t>
    <rPh sb="0" eb="3">
      <t>コヨウトウ</t>
    </rPh>
    <rPh sb="4" eb="6">
      <t>ケイタイ</t>
    </rPh>
    <phoneticPr fontId="1"/>
  </si>
  <si>
    <t>実習種別</t>
    <phoneticPr fontId="1"/>
  </si>
  <si>
    <t>雇用予定者数：</t>
    <rPh sb="0" eb="2">
      <t>コヨウ</t>
    </rPh>
    <rPh sb="2" eb="5">
      <t>ヨテイシャ</t>
    </rPh>
    <rPh sb="5" eb="6">
      <t>スウ</t>
    </rPh>
    <phoneticPr fontId="1"/>
  </si>
  <si>
    <t>(2) 実習受入施設職員等雇用事業</t>
    <rPh sb="4" eb="6">
      <t>ジッシュウ</t>
    </rPh>
    <rPh sb="6" eb="8">
      <t>ウケイレ</t>
    </rPh>
    <rPh sb="8" eb="10">
      <t>シセツ</t>
    </rPh>
    <rPh sb="10" eb="12">
      <t>ショクイン</t>
    </rPh>
    <rPh sb="12" eb="13">
      <t>トウ</t>
    </rPh>
    <rPh sb="13" eb="15">
      <t>コヨウ</t>
    </rPh>
    <rPh sb="15" eb="17">
      <t>ジギョウ</t>
    </rPh>
    <phoneticPr fontId="1"/>
  </si>
  <si>
    <t>(c) ＜ (d)</t>
    <phoneticPr fontId="1"/>
  </si>
  <si>
    <t>(d)</t>
    <phoneticPr fontId="1"/>
  </si>
  <si>
    <t>(c)</t>
    <phoneticPr fontId="1"/>
  </si>
  <si>
    <t>実習人員数</t>
    <rPh sb="0" eb="2">
      <t>ジッシュウ</t>
    </rPh>
    <rPh sb="2" eb="4">
      <t>ジンイン</t>
    </rPh>
    <rPh sb="4" eb="5">
      <t>スウ</t>
    </rPh>
    <phoneticPr fontId="1"/>
  </si>
  <si>
    <t>受入養成校数</t>
    <rPh sb="0" eb="2">
      <t>ウケイレ</t>
    </rPh>
    <rPh sb="2" eb="4">
      <t>ヨウセイ</t>
    </rPh>
    <rPh sb="4" eb="5">
      <t>コウ</t>
    </rPh>
    <rPh sb="5" eb="6">
      <t>スウ</t>
    </rPh>
    <phoneticPr fontId="1"/>
  </si>
  <si>
    <t>補助を受けようとする年度の受入状況 (予定を含む)</t>
    <phoneticPr fontId="1"/>
  </si>
  <si>
    <r>
      <t>補助を受けようとする年度の</t>
    </r>
    <r>
      <rPr>
        <b/>
        <u/>
        <sz val="10"/>
        <color theme="1"/>
        <rFont val="ＭＳ 明朝"/>
        <family val="1"/>
        <charset val="128"/>
      </rPr>
      <t>前年度</t>
    </r>
    <r>
      <rPr>
        <sz val="10"/>
        <color theme="1"/>
        <rFont val="ＭＳ 明朝"/>
        <family val="1"/>
        <charset val="128"/>
      </rPr>
      <t>の受入実績</t>
    </r>
    <phoneticPr fontId="1"/>
  </si>
  <si>
    <t>※県内養成校の数字を記載（県外養成校は除く）</t>
    <rPh sb="1" eb="3">
      <t>ケンナイ</t>
    </rPh>
    <rPh sb="3" eb="5">
      <t>ヨウセイ</t>
    </rPh>
    <rPh sb="5" eb="6">
      <t>コウ</t>
    </rPh>
    <rPh sb="7" eb="9">
      <t>スウジ</t>
    </rPh>
    <rPh sb="10" eb="12">
      <t>キサイ</t>
    </rPh>
    <rPh sb="13" eb="15">
      <t>ケンガイ</t>
    </rPh>
    <rPh sb="15" eb="17">
      <t>ヨウセイ</t>
    </rPh>
    <rPh sb="17" eb="18">
      <t>コウ</t>
    </rPh>
    <rPh sb="19" eb="20">
      <t>ノゾ</t>
    </rPh>
    <phoneticPr fontId="1"/>
  </si>
  <si>
    <r>
      <t>補助を受けようとする年度の</t>
    </r>
    <r>
      <rPr>
        <b/>
        <u/>
        <sz val="10"/>
        <color theme="1"/>
        <rFont val="ＭＳ 明朝"/>
        <family val="1"/>
        <charset val="128"/>
      </rPr>
      <t>前年度</t>
    </r>
    <r>
      <rPr>
        <sz val="10"/>
        <color theme="1"/>
        <rFont val="ＭＳ 明朝"/>
        <family val="1"/>
        <charset val="128"/>
      </rPr>
      <t>の実習指導者数</t>
    </r>
    <rPh sb="17" eb="19">
      <t>ジッシュウ</t>
    </rPh>
    <rPh sb="19" eb="22">
      <t>シドウシャ</t>
    </rPh>
    <rPh sb="22" eb="23">
      <t>スウ</t>
    </rPh>
    <phoneticPr fontId="1"/>
  </si>
  <si>
    <t>補助を受けようとする年度の実習指導者数 (実績)</t>
    <rPh sb="13" eb="15">
      <t>ジッシュウ</t>
    </rPh>
    <rPh sb="15" eb="18">
      <t>シドウシャ</t>
    </rPh>
    <rPh sb="18" eb="19">
      <t>スウ</t>
    </rPh>
    <rPh sb="21" eb="23">
      <t>ジッセキ</t>
    </rPh>
    <phoneticPr fontId="1"/>
  </si>
  <si>
    <t>（様式１付表）</t>
    <rPh sb="1" eb="3">
      <t>ヨウシキ</t>
    </rPh>
    <rPh sb="4" eb="6">
      <t>フヒョウ</t>
    </rPh>
    <phoneticPr fontId="20"/>
  </si>
  <si>
    <t>役員等氏名一覧表</t>
    <rPh sb="0" eb="2">
      <t>ヤクイン</t>
    </rPh>
    <rPh sb="2" eb="3">
      <t>トウ</t>
    </rPh>
    <rPh sb="3" eb="5">
      <t>シメイ</t>
    </rPh>
    <rPh sb="5" eb="7">
      <t>イチラン</t>
    </rPh>
    <rPh sb="7" eb="8">
      <t>ヒョウ</t>
    </rPh>
    <phoneticPr fontId="20"/>
  </si>
  <si>
    <t>№</t>
    <phoneticPr fontId="1"/>
  </si>
  <si>
    <t>役職名</t>
    <rPh sb="0" eb="3">
      <t>ヤクショクメイ</t>
    </rPh>
    <phoneticPr fontId="20"/>
  </si>
  <si>
    <t>氏 名</t>
    <rPh sb="0" eb="1">
      <t>シ</t>
    </rPh>
    <rPh sb="2" eb="3">
      <t>メイ</t>
    </rPh>
    <phoneticPr fontId="20"/>
  </si>
  <si>
    <t>生年月日
(大正T,昭和S,平成H)</t>
    <phoneticPr fontId="1"/>
  </si>
  <si>
    <t>性別
(M･F)</t>
    <rPh sb="0" eb="2">
      <t>セイベツ</t>
    </rPh>
    <phoneticPr fontId="20"/>
  </si>
  <si>
    <t>住    所</t>
    <rPh sb="0" eb="1">
      <t>ジュウ</t>
    </rPh>
    <rPh sb="5" eb="6">
      <t>ショ</t>
    </rPh>
    <phoneticPr fontId="20"/>
  </si>
  <si>
    <t>ｶﾅ</t>
    <phoneticPr fontId="1"/>
  </si>
  <si>
    <t>漢字</t>
    <rPh sb="0" eb="2">
      <t>カンジ</t>
    </rPh>
    <phoneticPr fontId="1"/>
  </si>
  <si>
    <t>元号</t>
    <rPh sb="0" eb="2">
      <t>ゲンゴウ</t>
    </rPh>
    <phoneticPr fontId="1"/>
  </si>
  <si>
    <t>年</t>
    <rPh sb="0" eb="1">
      <t>ネン</t>
    </rPh>
    <phoneticPr fontId="1"/>
  </si>
  <si>
    <t>月</t>
    <rPh sb="0" eb="1">
      <t>ツキ</t>
    </rPh>
    <phoneticPr fontId="1"/>
  </si>
  <si>
    <t>日</t>
    <rPh sb="0" eb="1">
      <t>ヒ</t>
    </rPh>
    <phoneticPr fontId="1"/>
  </si>
  <si>
    <t>記載された全ての者は、申請者、代表者又は役員に暴力団員がいないことを確認するため、</t>
    <phoneticPr fontId="27"/>
  </si>
  <si>
    <t>本様式に記載された情報を神奈川県警察本部に照会することについて、同意しております。</t>
  </si>
  <si>
    <r>
      <t>法人（団体）名　　</t>
    </r>
    <r>
      <rPr>
        <sz val="12"/>
        <color rgb="FFFF0000"/>
        <rFont val="ＭＳ 明朝"/>
        <family val="1"/>
        <charset val="128"/>
      </rPr>
      <t/>
    </r>
    <phoneticPr fontId="27"/>
  </si>
  <si>
    <r>
      <t>代表者氏名　</t>
    </r>
    <r>
      <rPr>
        <sz val="11"/>
        <color theme="1"/>
        <rFont val="ＭＳ Ｐゴシック"/>
        <family val="2"/>
        <charset val="128"/>
        <scheme val="minor"/>
      </rPr>
      <t>　　　　　</t>
    </r>
    <phoneticPr fontId="27"/>
  </si>
  <si>
    <t>（注）</t>
    <phoneticPr fontId="27"/>
  </si>
  <si>
    <t>(1) 補助事業者が個人の場合、申請者について記載</t>
  </si>
  <si>
    <t>(2) 補助事業者が法人の場合、代表者及び全ての役員について記載</t>
  </si>
  <si>
    <t>(3) 補助事業者が法人格を持たない団体の場合、当該団体の代表者について記載</t>
  </si>
  <si>
    <t>令和７年　月　日現在</t>
    <rPh sb="0" eb="2">
      <t>レイワ</t>
    </rPh>
    <rPh sb="5" eb="6">
      <t>ガツ</t>
    </rPh>
    <phoneticPr fontId="27"/>
  </si>
  <si>
    <t>1/3</t>
    <phoneticPr fontId="1"/>
  </si>
  <si>
    <t>電話</t>
    <rPh sb="0" eb="2">
      <t>デンワ</t>
    </rPh>
    <phoneticPr fontId="11"/>
  </si>
  <si>
    <t>〇</t>
    <phoneticPr fontId="1"/>
  </si>
  <si>
    <t>（別紙１）</t>
    <phoneticPr fontId="1"/>
  </si>
  <si>
    <t>（別紙２－１）</t>
    <phoneticPr fontId="1"/>
  </si>
  <si>
    <t>（別紙２－２）</t>
    <phoneticPr fontId="1"/>
  </si>
  <si>
    <t>（別紙２‐３）</t>
    <phoneticPr fontId="1"/>
  </si>
  <si>
    <t>開始予定日</t>
    <rPh sb="0" eb="2">
      <t>カイシ</t>
    </rPh>
    <rPh sb="2" eb="5">
      <t>ヨテイビ</t>
    </rPh>
    <phoneticPr fontId="1"/>
  </si>
  <si>
    <t>完了予定日</t>
    <rPh sb="0" eb="2">
      <t>カンリョウ</t>
    </rPh>
    <rPh sb="2" eb="4">
      <t>ヨテイ</t>
    </rPh>
    <rPh sb="4" eb="5">
      <t>ビ</t>
    </rPh>
    <phoneticPr fontId="1"/>
  </si>
  <si>
    <t>県内に所在する299床以下の病院の開設者</t>
    <rPh sb="0" eb="2">
      <t>ケンナイ</t>
    </rPh>
    <rPh sb="3" eb="5">
      <t>ショザイ</t>
    </rPh>
    <rPh sb="10" eb="11">
      <t>ユカ</t>
    </rPh>
    <rPh sb="11" eb="13">
      <t>イカ</t>
    </rPh>
    <rPh sb="14" eb="16">
      <t>ビョウイン</t>
    </rPh>
    <rPh sb="17" eb="20">
      <t>カイセツシャ</t>
    </rPh>
    <phoneticPr fontId="1"/>
  </si>
  <si>
    <t>県内に所在する母性または小児病棟を有する病院の開設者</t>
    <rPh sb="0" eb="2">
      <t>ケンナイ</t>
    </rPh>
    <rPh sb="3" eb="5">
      <t>ショザイ</t>
    </rPh>
    <rPh sb="7" eb="9">
      <t>ボセイ</t>
    </rPh>
    <rPh sb="12" eb="14">
      <t>ショウニ</t>
    </rPh>
    <rPh sb="14" eb="16">
      <t>ビョウトウ</t>
    </rPh>
    <rPh sb="17" eb="18">
      <t>ユウ</t>
    </rPh>
    <rPh sb="20" eb="22">
      <t>ビョウイン</t>
    </rPh>
    <rPh sb="23" eb="26">
      <t>カイセツシャ</t>
    </rPh>
    <phoneticPr fontId="1"/>
  </si>
  <si>
    <t>県内に所在する訪問看護ステーションの開設者</t>
    <rPh sb="0" eb="2">
      <t>ケンナイ</t>
    </rPh>
    <rPh sb="3" eb="5">
      <t>ショザイ</t>
    </rPh>
    <rPh sb="7" eb="9">
      <t>ホウモン</t>
    </rPh>
    <rPh sb="9" eb="11">
      <t>カンゴ</t>
    </rPh>
    <rPh sb="18" eb="21">
      <t>カイセツシャ</t>
    </rPh>
    <phoneticPr fontId="1"/>
  </si>
  <si>
    <t>県内に所在する助産所の開設者</t>
    <rPh sb="0" eb="2">
      <t>ケンナイ</t>
    </rPh>
    <rPh sb="3" eb="5">
      <t>ショザイ</t>
    </rPh>
    <rPh sb="7" eb="9">
      <t>ジョサン</t>
    </rPh>
    <rPh sb="9" eb="10">
      <t>ジョ</t>
    </rPh>
    <rPh sb="11" eb="14">
      <t>カイセツシャ</t>
    </rPh>
    <phoneticPr fontId="1"/>
  </si>
  <si>
    <t>県内に所在する特別養護老人ホームの開設者</t>
    <rPh sb="0" eb="2">
      <t>ケンナイ</t>
    </rPh>
    <rPh sb="3" eb="5">
      <t>ショザイ</t>
    </rPh>
    <rPh sb="7" eb="9">
      <t>トクベツ</t>
    </rPh>
    <rPh sb="9" eb="11">
      <t>ヨウゴ</t>
    </rPh>
    <rPh sb="11" eb="13">
      <t>ロウジン</t>
    </rPh>
    <rPh sb="17" eb="20">
      <t>カイセツシャ</t>
    </rPh>
    <phoneticPr fontId="1"/>
  </si>
  <si>
    <t>県内に所在する介護老人保健施設の開設者</t>
    <rPh sb="0" eb="2">
      <t>ケンナイ</t>
    </rPh>
    <rPh sb="3" eb="5">
      <t>ショザイ</t>
    </rPh>
    <rPh sb="7" eb="9">
      <t>カイゴ</t>
    </rPh>
    <rPh sb="9" eb="11">
      <t>ロウジン</t>
    </rPh>
    <rPh sb="11" eb="13">
      <t>ホケン</t>
    </rPh>
    <rPh sb="13" eb="15">
      <t>シセツ</t>
    </rPh>
    <rPh sb="16" eb="19">
      <t>カイセツシャ</t>
    </rPh>
    <phoneticPr fontId="1"/>
  </si>
  <si>
    <t>１　補助対象の確認</t>
    <rPh sb="2" eb="4">
      <t>ホジョ</t>
    </rPh>
    <rPh sb="4" eb="6">
      <t>タイショウ</t>
    </rPh>
    <rPh sb="7" eb="9">
      <t>カクニン</t>
    </rPh>
    <phoneticPr fontId="1"/>
  </si>
  <si>
    <t>要件①</t>
    <rPh sb="0" eb="2">
      <t>ヨウケン</t>
    </rPh>
    <phoneticPr fontId="1"/>
  </si>
  <si>
    <t>要件②</t>
    <rPh sb="0" eb="2">
      <t>ヨウケン</t>
    </rPh>
    <phoneticPr fontId="11"/>
  </si>
  <si>
    <t>実習受入施設職員等雇用について、今年度、新規に実習を受入を行う施設又は前年度末時点と比較して、今年度に実習受入数（実数）を増やす施設</t>
    <rPh sb="0" eb="2">
      <t>ジッシュウ</t>
    </rPh>
    <rPh sb="2" eb="4">
      <t>ウケイレ</t>
    </rPh>
    <rPh sb="4" eb="6">
      <t>シセツ</t>
    </rPh>
    <rPh sb="6" eb="8">
      <t>ショクイン</t>
    </rPh>
    <rPh sb="8" eb="9">
      <t>トウ</t>
    </rPh>
    <rPh sb="9" eb="11">
      <t>コヨウ</t>
    </rPh>
    <rPh sb="16" eb="19">
      <t>コンネンド</t>
    </rPh>
    <rPh sb="20" eb="22">
      <t>シンキ</t>
    </rPh>
    <rPh sb="23" eb="25">
      <t>ジッシュウ</t>
    </rPh>
    <rPh sb="26" eb="28">
      <t>ウケイレ</t>
    </rPh>
    <rPh sb="29" eb="30">
      <t>オコナ</t>
    </rPh>
    <rPh sb="31" eb="33">
      <t>シセツ</t>
    </rPh>
    <rPh sb="33" eb="34">
      <t>マタ</t>
    </rPh>
    <rPh sb="35" eb="38">
      <t>ゼンネンド</t>
    </rPh>
    <rPh sb="38" eb="39">
      <t>マツ</t>
    </rPh>
    <rPh sb="39" eb="41">
      <t>ジテン</t>
    </rPh>
    <rPh sb="42" eb="44">
      <t>ヒカク</t>
    </rPh>
    <rPh sb="47" eb="50">
      <t>コンネンド</t>
    </rPh>
    <rPh sb="51" eb="53">
      <t>ジッシュウ</t>
    </rPh>
    <rPh sb="53" eb="55">
      <t>ウケイレ</t>
    </rPh>
    <rPh sb="55" eb="56">
      <t>スウ</t>
    </rPh>
    <rPh sb="57" eb="59">
      <t>ジッスウ</t>
    </rPh>
    <rPh sb="61" eb="62">
      <t>フ</t>
    </rPh>
    <rPh sb="64" eb="66">
      <t>シセツ</t>
    </rPh>
    <phoneticPr fontId="11"/>
  </si>
  <si>
    <t>※要件①と要件②のいずれも１つ以上該当しない場合は、補助対象外となります。</t>
    <rPh sb="1" eb="3">
      <t>ヨウケン</t>
    </rPh>
    <rPh sb="5" eb="7">
      <t>ヨウケン</t>
    </rPh>
    <rPh sb="15" eb="17">
      <t>イジョウ</t>
    </rPh>
    <rPh sb="17" eb="19">
      <t>ガイトウ</t>
    </rPh>
    <rPh sb="22" eb="24">
      <t>バアイ</t>
    </rPh>
    <rPh sb="26" eb="28">
      <t>ホジョ</t>
    </rPh>
    <rPh sb="28" eb="30">
      <t>タイショウ</t>
    </rPh>
    <rPh sb="30" eb="31">
      <t>ガイ</t>
    </rPh>
    <phoneticPr fontId="1"/>
  </si>
  <si>
    <t>２　事業期間及び事業完了の日</t>
    <rPh sb="2" eb="4">
      <t>ジギョウ</t>
    </rPh>
    <rPh sb="4" eb="6">
      <t>キカン</t>
    </rPh>
    <rPh sb="6" eb="7">
      <t>オヨ</t>
    </rPh>
    <rPh sb="8" eb="10">
      <t>ジギョウ</t>
    </rPh>
    <rPh sb="10" eb="12">
      <t>カンリョウ</t>
    </rPh>
    <rPh sb="13" eb="14">
      <t>ビ</t>
    </rPh>
    <phoneticPr fontId="1"/>
  </si>
  <si>
    <t>１　実習指導者講習会等受講事業</t>
    <rPh sb="13" eb="15">
      <t>ジギョウ</t>
    </rPh>
    <phoneticPr fontId="1"/>
  </si>
  <si>
    <t>(1) 実習指導者の配置状況</t>
    <rPh sb="4" eb="6">
      <t>ジッシュウ</t>
    </rPh>
    <rPh sb="6" eb="9">
      <t>シドウシャ</t>
    </rPh>
    <rPh sb="10" eb="12">
      <t>ハイチ</t>
    </rPh>
    <rPh sb="12" eb="14">
      <t>ジョウキョウ</t>
    </rPh>
    <phoneticPr fontId="1"/>
  </si>
  <si>
    <t>(2) 実習指導者講習会受講者数</t>
    <rPh sb="4" eb="6">
      <t>ジッシュウ</t>
    </rPh>
    <rPh sb="6" eb="9">
      <t>シドウシャ</t>
    </rPh>
    <rPh sb="9" eb="12">
      <t>コウシュウカイ</t>
    </rPh>
    <rPh sb="12" eb="15">
      <t>ジュコウシャ</t>
    </rPh>
    <rPh sb="15" eb="16">
      <t>スウ</t>
    </rPh>
    <phoneticPr fontId="1"/>
  </si>
  <si>
    <t>名</t>
    <rPh sb="0" eb="1">
      <t>メイ</t>
    </rPh>
    <phoneticPr fontId="1"/>
  </si>
  <si>
    <t>講習会名称</t>
    <rPh sb="0" eb="2">
      <t>コウシュウ</t>
    </rPh>
    <rPh sb="2" eb="3">
      <t>カイ</t>
    </rPh>
    <rPh sb="3" eb="5">
      <t>メイショウ</t>
    </rPh>
    <phoneticPr fontId="1"/>
  </si>
  <si>
    <t>受講者氏名</t>
    <rPh sb="0" eb="3">
      <t>ジュコウシャ</t>
    </rPh>
    <rPh sb="3" eb="5">
      <t>シメイ</t>
    </rPh>
    <phoneticPr fontId="1"/>
  </si>
  <si>
    <t>○の場合のみ「実習指導者講習会等受講事業」の補助を対象となります</t>
    <rPh sb="2" eb="4">
      <t>バアイ</t>
    </rPh>
    <rPh sb="22" eb="24">
      <t>ホジョ</t>
    </rPh>
    <rPh sb="25" eb="27">
      <t>タイショウ</t>
    </rPh>
    <phoneticPr fontId="1"/>
  </si>
  <si>
    <t>どちらかに○が付いた場合、「実習受入施設職員等雇用事業」の補助対象となります</t>
    <rPh sb="7" eb="8">
      <t>ツ</t>
    </rPh>
    <rPh sb="10" eb="12">
      <t>バアイ</t>
    </rPh>
    <rPh sb="22" eb="23">
      <t>トウ</t>
    </rPh>
    <rPh sb="29" eb="31">
      <t>ホジョ</t>
    </rPh>
    <rPh sb="31" eb="33">
      <t>タイショウ</t>
    </rPh>
    <phoneticPr fontId="1"/>
  </si>
  <si>
    <t>２　実習受入施設職員等雇用事業</t>
    <rPh sb="2" eb="4">
      <t>ジッシュウ</t>
    </rPh>
    <rPh sb="4" eb="6">
      <t>ウケイレ</t>
    </rPh>
    <rPh sb="6" eb="8">
      <t>シセツ</t>
    </rPh>
    <rPh sb="8" eb="10">
      <t>ショクイン</t>
    </rPh>
    <rPh sb="10" eb="11">
      <t>トウ</t>
    </rPh>
    <rPh sb="11" eb="13">
      <t>コヨウ</t>
    </rPh>
    <rPh sb="13" eb="15">
      <t>ジギョウ</t>
    </rPh>
    <phoneticPr fontId="1"/>
  </si>
  <si>
    <t>(1) 受入拡充状況</t>
    <rPh sb="4" eb="6">
      <t>ウケイレ</t>
    </rPh>
    <rPh sb="6" eb="8">
      <t>カクジュウ</t>
    </rPh>
    <rPh sb="8" eb="10">
      <t>ジョウキョウ</t>
    </rPh>
    <phoneticPr fontId="1"/>
  </si>
  <si>
    <t>(2) 受入拡充状況の明細</t>
    <phoneticPr fontId="1"/>
  </si>
  <si>
    <r>
      <rPr>
        <b/>
        <u/>
        <sz val="11"/>
        <color theme="1"/>
        <rFont val="ＭＳ ゴシック"/>
        <family val="3"/>
        <charset val="128"/>
      </rPr>
      <t>前年度</t>
    </r>
    <r>
      <rPr>
        <sz val="11"/>
        <color theme="1"/>
        <rFont val="ＭＳ ゴシック"/>
        <family val="3"/>
        <charset val="128"/>
      </rPr>
      <t>の受入実績</t>
    </r>
    <rPh sb="0" eb="3">
      <t>ゼンネンド</t>
    </rPh>
    <rPh sb="4" eb="6">
      <t>ウケイレ</t>
    </rPh>
    <rPh sb="6" eb="8">
      <t>ジッセキ</t>
    </rPh>
    <phoneticPr fontId="1"/>
  </si>
  <si>
    <r>
      <rPr>
        <b/>
        <u/>
        <sz val="11"/>
        <color theme="1"/>
        <rFont val="ＭＳ ゴシック"/>
        <family val="3"/>
        <charset val="128"/>
      </rPr>
      <t>今年度</t>
    </r>
    <r>
      <rPr>
        <sz val="11"/>
        <color theme="1"/>
        <rFont val="ＭＳ ゴシック"/>
        <family val="3"/>
        <charset val="128"/>
      </rPr>
      <t>の受入状況 (予定を含む)</t>
    </r>
    <rPh sb="0" eb="3">
      <t>コンネンド</t>
    </rPh>
    <rPh sb="4" eb="6">
      <t>ウケイレ</t>
    </rPh>
    <rPh sb="6" eb="8">
      <t>ジョウキョウ</t>
    </rPh>
    <rPh sb="10" eb="12">
      <t>ヨテイ</t>
    </rPh>
    <rPh sb="13" eb="14">
      <t>フク</t>
    </rPh>
    <phoneticPr fontId="1"/>
  </si>
  <si>
    <t>実習指導者講習会等受講費について、前年度末時点と比較して今年度に「看護実習指導者」を増やす施設</t>
    <rPh sb="0" eb="2">
      <t>ジッシュウ</t>
    </rPh>
    <rPh sb="2" eb="5">
      <t>シドウシャ</t>
    </rPh>
    <rPh sb="5" eb="7">
      <t>コウシュウ</t>
    </rPh>
    <rPh sb="7" eb="8">
      <t>カイ</t>
    </rPh>
    <rPh sb="8" eb="9">
      <t>トウ</t>
    </rPh>
    <rPh sb="9" eb="11">
      <t>ジュコウ</t>
    </rPh>
    <rPh sb="11" eb="12">
      <t>ヒ</t>
    </rPh>
    <rPh sb="17" eb="20">
      <t>ゼンネンド</t>
    </rPh>
    <rPh sb="20" eb="21">
      <t>マツ</t>
    </rPh>
    <rPh sb="21" eb="23">
      <t>ジテン</t>
    </rPh>
    <rPh sb="24" eb="26">
      <t>ヒカク</t>
    </rPh>
    <rPh sb="28" eb="31">
      <t>コンネンド</t>
    </rPh>
    <rPh sb="33" eb="35">
      <t>カンゴ</t>
    </rPh>
    <rPh sb="35" eb="37">
      <t>ジッシュウ</t>
    </rPh>
    <rPh sb="37" eb="40">
      <t>シドウシャ</t>
    </rPh>
    <rPh sb="42" eb="43">
      <t>フ</t>
    </rPh>
    <rPh sb="45" eb="47">
      <t>シセツ</t>
    </rPh>
    <phoneticPr fontId="11"/>
  </si>
  <si>
    <t>実日数</t>
    <rPh sb="0" eb="1">
      <t>ジツ</t>
    </rPh>
    <rPh sb="1" eb="3">
      <t>ニッスウ</t>
    </rPh>
    <phoneticPr fontId="1"/>
  </si>
  <si>
    <t>雇用日数</t>
    <rPh sb="0" eb="2">
      <t>コヨウ</t>
    </rPh>
    <rPh sb="2" eb="4">
      <t>ニッスウ</t>
    </rPh>
    <phoneticPr fontId="1"/>
  </si>
  <si>
    <t>日</t>
    <rPh sb="0" eb="1">
      <t>ニチ</t>
    </rPh>
    <phoneticPr fontId="1"/>
  </si>
  <si>
    <t>看護実習受入拡充事業費補助 収入支出予算書(見込額)の抄本</t>
    <rPh sb="0" eb="2">
      <t>カンゴ</t>
    </rPh>
    <rPh sb="2" eb="4">
      <t>ジッシュウ</t>
    </rPh>
    <rPh sb="4" eb="6">
      <t>ウケイレ</t>
    </rPh>
    <rPh sb="6" eb="8">
      <t>カクジュウ</t>
    </rPh>
    <rPh sb="8" eb="10">
      <t>ジギョウ</t>
    </rPh>
    <rPh sb="10" eb="11">
      <t>ヒ</t>
    </rPh>
    <rPh sb="11" eb="13">
      <t>ホジョ</t>
    </rPh>
    <rPh sb="14" eb="16">
      <t>シュウニュウ</t>
    </rPh>
    <rPh sb="16" eb="18">
      <t>シシュツ</t>
    </rPh>
    <rPh sb="18" eb="21">
      <t>ヨサンショ</t>
    </rPh>
    <rPh sb="22" eb="24">
      <t>ミコミ</t>
    </rPh>
    <rPh sb="24" eb="25">
      <t>ガク</t>
    </rPh>
    <rPh sb="27" eb="29">
      <t>ショウホン</t>
    </rPh>
    <phoneticPr fontId="11"/>
  </si>
  <si>
    <t>（単位：円）</t>
    <rPh sb="1" eb="3">
      <t>タンイ</t>
    </rPh>
    <rPh sb="4" eb="5">
      <t>エン</t>
    </rPh>
    <phoneticPr fontId="11"/>
  </si>
  <si>
    <t>歳入（収入）</t>
    <rPh sb="0" eb="2">
      <t>サイニュウ</t>
    </rPh>
    <rPh sb="3" eb="5">
      <t>シュウニュウ</t>
    </rPh>
    <phoneticPr fontId="11"/>
  </si>
  <si>
    <t>歳出(支出）</t>
    <rPh sb="0" eb="2">
      <t>サイシュツ</t>
    </rPh>
    <rPh sb="3" eb="5">
      <t>シシュツ</t>
    </rPh>
    <phoneticPr fontId="11"/>
  </si>
  <si>
    <t>科目</t>
    <rPh sb="0" eb="2">
      <t>カモク</t>
    </rPh>
    <phoneticPr fontId="11"/>
  </si>
  <si>
    <t>金額</t>
    <rPh sb="0" eb="2">
      <t>キンガク</t>
    </rPh>
    <phoneticPr fontId="11"/>
  </si>
  <si>
    <t>自己資金</t>
    <rPh sb="0" eb="2">
      <t>ジコ</t>
    </rPh>
    <rPh sb="2" eb="4">
      <t>シキン</t>
    </rPh>
    <phoneticPr fontId="11"/>
  </si>
  <si>
    <t>計</t>
    <rPh sb="0" eb="1">
      <t>ケイ</t>
    </rPh>
    <phoneticPr fontId="11"/>
  </si>
  <si>
    <t>原本と相違ないことを証明する。</t>
    <rPh sb="0" eb="2">
      <t>ゲンポン</t>
    </rPh>
    <rPh sb="3" eb="5">
      <t>ソウイ</t>
    </rPh>
    <rPh sb="10" eb="12">
      <t>ショウメイ</t>
    </rPh>
    <phoneticPr fontId="11"/>
  </si>
  <si>
    <t>法人名(施設名)</t>
    <rPh sb="0" eb="2">
      <t>ホウジン</t>
    </rPh>
    <rPh sb="2" eb="3">
      <t>メイ</t>
    </rPh>
    <rPh sb="4" eb="6">
      <t>シセツ</t>
    </rPh>
    <rPh sb="6" eb="7">
      <t>メイ</t>
    </rPh>
    <phoneticPr fontId="11"/>
  </si>
  <si>
    <t>代表者名</t>
    <rPh sb="0" eb="3">
      <t>ダイヒョウシャ</t>
    </rPh>
    <rPh sb="3" eb="4">
      <t>メイ</t>
    </rPh>
    <phoneticPr fontId="11"/>
  </si>
  <si>
    <t>（別紙５）</t>
    <rPh sb="1" eb="3">
      <t>ベッシ</t>
    </rPh>
    <phoneticPr fontId="27"/>
  </si>
  <si>
    <t>口座振込申出書</t>
    <rPh sb="0" eb="2">
      <t>コウザ</t>
    </rPh>
    <rPh sb="2" eb="4">
      <t>フリコ</t>
    </rPh>
    <rPh sb="4" eb="7">
      <t>モウシデショ</t>
    </rPh>
    <phoneticPr fontId="11"/>
  </si>
  <si>
    <t>金融機関名</t>
    <rPh sb="0" eb="2">
      <t>キンユウ</t>
    </rPh>
    <rPh sb="2" eb="4">
      <t>キカン</t>
    </rPh>
    <rPh sb="4" eb="5">
      <t>メイ</t>
    </rPh>
    <phoneticPr fontId="11"/>
  </si>
  <si>
    <t>銀行・信用金庫・信用組合</t>
    <rPh sb="0" eb="2">
      <t>ギンコウ</t>
    </rPh>
    <rPh sb="3" eb="5">
      <t>シンヨウ</t>
    </rPh>
    <rPh sb="5" eb="7">
      <t>キンコ</t>
    </rPh>
    <rPh sb="8" eb="10">
      <t>シンヨウ</t>
    </rPh>
    <rPh sb="10" eb="12">
      <t>クミアイ</t>
    </rPh>
    <phoneticPr fontId="11"/>
  </si>
  <si>
    <t>本店・支店</t>
    <rPh sb="0" eb="2">
      <t>ホンテン</t>
    </rPh>
    <rPh sb="3" eb="5">
      <t>シテン</t>
    </rPh>
    <phoneticPr fontId="11"/>
  </si>
  <si>
    <t>口座種類</t>
    <rPh sb="0" eb="2">
      <t>コウザ</t>
    </rPh>
    <rPh sb="2" eb="4">
      <t>シュルイ</t>
    </rPh>
    <phoneticPr fontId="11"/>
  </si>
  <si>
    <t>普通　・　当座</t>
    <rPh sb="0" eb="2">
      <t>フツウ</t>
    </rPh>
    <rPh sb="5" eb="7">
      <t>トウザ</t>
    </rPh>
    <phoneticPr fontId="11"/>
  </si>
  <si>
    <t>口座番号</t>
    <rPh sb="0" eb="2">
      <t>コウザ</t>
    </rPh>
    <rPh sb="2" eb="4">
      <t>バンゴウ</t>
    </rPh>
    <phoneticPr fontId="11"/>
  </si>
  <si>
    <t>フリガナ</t>
    <phoneticPr fontId="11"/>
  </si>
  <si>
    <t>口座名義人</t>
    <rPh sb="0" eb="2">
      <t>コウザ</t>
    </rPh>
    <rPh sb="2" eb="5">
      <t>メイギニン</t>
    </rPh>
    <phoneticPr fontId="11"/>
  </si>
  <si>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11"/>
  </si>
  <si>
    <t>神奈川県知事　殿</t>
    <rPh sb="0" eb="4">
      <t>カナガワケン</t>
    </rPh>
    <rPh sb="4" eb="6">
      <t>チジ</t>
    </rPh>
    <rPh sb="7" eb="8">
      <t>ドノ</t>
    </rPh>
    <phoneticPr fontId="11"/>
  </si>
  <si>
    <t>住所</t>
    <rPh sb="0" eb="2">
      <t>ジュウショ</t>
    </rPh>
    <phoneticPr fontId="11"/>
  </si>
  <si>
    <t>法人名</t>
    <rPh sb="0" eb="2">
      <t>ホウジン</t>
    </rPh>
    <rPh sb="2" eb="3">
      <t>メイ</t>
    </rPh>
    <phoneticPr fontId="11"/>
  </si>
  <si>
    <t>代表者の職名及び氏名</t>
    <rPh sb="0" eb="3">
      <t>ダイヒョウシャ</t>
    </rPh>
    <rPh sb="4" eb="5">
      <t>ショク</t>
    </rPh>
    <rPh sb="5" eb="6">
      <t>メイ</t>
    </rPh>
    <rPh sb="6" eb="7">
      <t>オヨ</t>
    </rPh>
    <rPh sb="8" eb="10">
      <t>シメイ</t>
    </rPh>
    <phoneticPr fontId="11"/>
  </si>
  <si>
    <t>施設名</t>
    <rPh sb="0" eb="2">
      <t>シセツ</t>
    </rPh>
    <phoneticPr fontId="31"/>
  </si>
  <si>
    <t>区分</t>
  </si>
  <si>
    <t>支出予定額(単位：円)</t>
    <rPh sb="2" eb="4">
      <t>ヨテイ</t>
    </rPh>
    <rPh sb="6" eb="8">
      <t>タンイ</t>
    </rPh>
    <rPh sb="9" eb="10">
      <t>エン</t>
    </rPh>
    <phoneticPr fontId="11"/>
  </si>
  <si>
    <t>積算内訳</t>
  </si>
  <si>
    <t>　</t>
    <phoneticPr fontId="11"/>
  </si>
  <si>
    <t>人件費</t>
    <rPh sb="0" eb="3">
      <t>ジンケンヒ</t>
    </rPh>
    <phoneticPr fontId="30"/>
  </si>
  <si>
    <t>手当</t>
    <rPh sb="0" eb="2">
      <t>テアテ</t>
    </rPh>
    <phoneticPr fontId="30"/>
  </si>
  <si>
    <t>旅費</t>
    <rPh sb="0" eb="2">
      <t>リョヒ</t>
    </rPh>
    <phoneticPr fontId="30"/>
  </si>
  <si>
    <t>合計</t>
  </si>
  <si>
    <t>２　数値を入れた場合は、セル横の積算内訳を入力すること</t>
    <rPh sb="2" eb="4">
      <t>スウチ</t>
    </rPh>
    <rPh sb="5" eb="6">
      <t>イ</t>
    </rPh>
    <rPh sb="8" eb="10">
      <t>バアイ</t>
    </rPh>
    <rPh sb="14" eb="15">
      <t>ヨコ</t>
    </rPh>
    <rPh sb="16" eb="18">
      <t>セキサン</t>
    </rPh>
    <rPh sb="18" eb="20">
      <t>ウチワケ</t>
    </rPh>
    <rPh sb="21" eb="23">
      <t>ニュウリョク</t>
    </rPh>
    <phoneticPr fontId="31"/>
  </si>
  <si>
    <t>別紙1-2</t>
    <rPh sb="0" eb="2">
      <t>ベッシ</t>
    </rPh>
    <phoneticPr fontId="30"/>
  </si>
  <si>
    <t>受講料</t>
    <rPh sb="0" eb="3">
      <t>ジュコウリョウ</t>
    </rPh>
    <phoneticPr fontId="30"/>
  </si>
  <si>
    <t>教材費</t>
    <rPh sb="0" eb="3">
      <t>キョウザイヒ</t>
    </rPh>
    <phoneticPr fontId="30"/>
  </si>
  <si>
    <t>(1)講習会受講費</t>
    <rPh sb="3" eb="5">
      <t>コウシュウ</t>
    </rPh>
    <rPh sb="5" eb="6">
      <t>カイ</t>
    </rPh>
    <rPh sb="6" eb="8">
      <t>ジュコウ</t>
    </rPh>
    <rPh sb="8" eb="9">
      <t>ヒ</t>
    </rPh>
    <phoneticPr fontId="30"/>
  </si>
  <si>
    <t>(2)代替職員経費</t>
    <rPh sb="3" eb="5">
      <t>ダイタイ</t>
    </rPh>
    <rPh sb="5" eb="7">
      <t>ショクイン</t>
    </rPh>
    <rPh sb="7" eb="9">
      <t>ケイヒ</t>
    </rPh>
    <phoneticPr fontId="30"/>
  </si>
  <si>
    <t>２　実習受入施設職員等雇用経費</t>
    <rPh sb="2" eb="4">
      <t>ジッシュウ</t>
    </rPh>
    <rPh sb="4" eb="6">
      <t>ウケイレ</t>
    </rPh>
    <rPh sb="6" eb="8">
      <t>シセツ</t>
    </rPh>
    <rPh sb="8" eb="10">
      <t>ショクイン</t>
    </rPh>
    <rPh sb="10" eb="11">
      <t>トウ</t>
    </rPh>
    <rPh sb="11" eb="13">
      <t>コヨウ</t>
    </rPh>
    <rPh sb="13" eb="15">
      <t>ケイヒ</t>
    </rPh>
    <phoneticPr fontId="1"/>
  </si>
  <si>
    <t>１　実習指導者講習会等受講者経費</t>
    <rPh sb="2" eb="4">
      <t>ジッシュウ</t>
    </rPh>
    <rPh sb="4" eb="7">
      <t>シドウシャ</t>
    </rPh>
    <rPh sb="7" eb="9">
      <t>コウシュウ</t>
    </rPh>
    <rPh sb="9" eb="10">
      <t>カイ</t>
    </rPh>
    <rPh sb="10" eb="11">
      <t>トウ</t>
    </rPh>
    <rPh sb="11" eb="13">
      <t>ジュコウ</t>
    </rPh>
    <rPh sb="13" eb="14">
      <t>シャ</t>
    </rPh>
    <rPh sb="14" eb="16">
      <t>ケイヒ</t>
    </rPh>
    <phoneticPr fontId="1"/>
  </si>
  <si>
    <t>１　オレンジ色のセルに入力すること。青色の欄には入力しないこと。</t>
    <rPh sb="6" eb="7">
      <t>イロ</t>
    </rPh>
    <rPh sb="18" eb="19">
      <t>アオ</t>
    </rPh>
    <rPh sb="19" eb="20">
      <t>イロ</t>
    </rPh>
    <rPh sb="21" eb="22">
      <t>ラン</t>
    </rPh>
    <rPh sb="24" eb="26">
      <t>ニュウリョク</t>
    </rPh>
    <phoneticPr fontId="31"/>
  </si>
  <si>
    <t>看護実習受入拡充事業費補助　対象経費積算書</t>
    <rPh sb="0" eb="2">
      <t>カンゴ</t>
    </rPh>
    <rPh sb="2" eb="4">
      <t>ジッシュウ</t>
    </rPh>
    <rPh sb="4" eb="6">
      <t>ウケイレ</t>
    </rPh>
    <rPh sb="6" eb="8">
      <t>カクジュウ</t>
    </rPh>
    <rPh sb="8" eb="11">
      <t>ジギョウヒ</t>
    </rPh>
    <rPh sb="11" eb="13">
      <t>ホジョ</t>
    </rPh>
    <rPh sb="14" eb="16">
      <t>タイショウ</t>
    </rPh>
    <rPh sb="16" eb="18">
      <t>ケイヒ</t>
    </rPh>
    <rPh sb="18" eb="20">
      <t>セキサン</t>
    </rPh>
    <rPh sb="20" eb="21">
      <t>ショ</t>
    </rPh>
    <phoneticPr fontId="20"/>
  </si>
  <si>
    <t>総事業費</t>
    <rPh sb="0" eb="4">
      <t>ソウジギョウヒ</t>
    </rPh>
    <phoneticPr fontId="1"/>
  </si>
  <si>
    <t>差引事業費
（Ａ－Ｂ）</t>
    <rPh sb="0" eb="2">
      <t>サシヒキ</t>
    </rPh>
    <rPh sb="2" eb="5">
      <t>ジギョウヒ</t>
    </rPh>
    <phoneticPr fontId="1"/>
  </si>
  <si>
    <t>対象経費の支出予定額</t>
    <rPh sb="0" eb="2">
      <t>タイショウ</t>
    </rPh>
    <rPh sb="2" eb="4">
      <t>ケイヒ</t>
    </rPh>
    <rPh sb="5" eb="7">
      <t>シシュツ</t>
    </rPh>
    <rPh sb="7" eb="9">
      <t>ヨテイ</t>
    </rPh>
    <rPh sb="9" eb="10">
      <t>ガク</t>
    </rPh>
    <phoneticPr fontId="1"/>
  </si>
  <si>
    <t>選定額
（ＤとＥの少ない方の額）</t>
    <rPh sb="0" eb="2">
      <t>センテイ</t>
    </rPh>
    <rPh sb="2" eb="3">
      <t>ガク</t>
    </rPh>
    <rPh sb="9" eb="10">
      <t>スク</t>
    </rPh>
    <rPh sb="12" eb="13">
      <t>ホウ</t>
    </rPh>
    <rPh sb="14" eb="15">
      <t>ガク</t>
    </rPh>
    <phoneticPr fontId="1"/>
  </si>
  <si>
    <t>補助基本額
（ＣとＦの少ない方の額）</t>
    <rPh sb="0" eb="2">
      <t>ホジョ</t>
    </rPh>
    <rPh sb="2" eb="4">
      <t>キホン</t>
    </rPh>
    <rPh sb="4" eb="5">
      <t>ガク</t>
    </rPh>
    <rPh sb="11" eb="12">
      <t>スク</t>
    </rPh>
    <rPh sb="14" eb="15">
      <t>ホウ</t>
    </rPh>
    <rPh sb="16" eb="17">
      <t>ガク</t>
    </rPh>
    <phoneticPr fontId="1"/>
  </si>
  <si>
    <t>補助率</t>
    <rPh sb="0" eb="3">
      <t>ホジョリツ</t>
    </rPh>
    <phoneticPr fontId="1"/>
  </si>
  <si>
    <t>補助所要額</t>
    <rPh sb="0" eb="2">
      <t>ホジョ</t>
    </rPh>
    <rPh sb="2" eb="4">
      <t>ショヨウ</t>
    </rPh>
    <rPh sb="4" eb="5">
      <t>ガク</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</si>
  <si>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</si>
  <si>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</si>
  <si>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</si>
  <si>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</si>
  <si>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</si>
  <si>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</si>
  <si>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</si>
  <si>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</si>
  <si>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</si>
  <si>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施設名</t>
    <rPh sb="0" eb="2">
      <t>シセツ</t>
    </rPh>
    <rPh sb="2" eb="3">
      <t>メイ</t>
    </rPh>
    <phoneticPr fontId="1"/>
  </si>
  <si>
    <t>寄付金
その他収入額</t>
    <rPh sb="0" eb="3">
      <t>キフキン</t>
    </rPh>
    <rPh sb="6" eb="7">
      <t>タ</t>
    </rPh>
    <rPh sb="7" eb="9">
      <t>シュウニュウ</t>
    </rPh>
    <rPh sb="9" eb="10">
      <t>ガク</t>
    </rPh>
    <phoneticPr fontId="1"/>
  </si>
  <si>
    <t>基準額</t>
    <rPh sb="0" eb="2">
      <t>キジュン</t>
    </rPh>
    <rPh sb="2" eb="3">
      <t>ガク</t>
    </rPh>
    <phoneticPr fontId="1"/>
  </si>
  <si>
    <t>令和７年度看護実習受入拡充事業費補助　所要額調書</t>
    <rPh sb="0" eb="2">
      <t>レイワ</t>
    </rPh>
    <rPh sb="3" eb="4">
      <t>ネン</t>
    </rPh>
    <rPh sb="4" eb="5">
      <t>ド</t>
    </rPh>
    <rPh sb="5" eb="7">
      <t>カンゴ</t>
    </rPh>
    <rPh sb="7" eb="9">
      <t>ジッシュウ</t>
    </rPh>
    <rPh sb="9" eb="11">
      <t>ウケイレ</t>
    </rPh>
    <rPh sb="11" eb="13">
      <t>カクジュウ</t>
    </rPh>
    <rPh sb="13" eb="16">
      <t>ジギョウヒ</t>
    </rPh>
    <rPh sb="16" eb="18">
      <t>ホジョ</t>
    </rPh>
    <phoneticPr fontId="1"/>
  </si>
  <si>
    <t>※オレンジ色のセルのみ入力してください（他のセルに入力しないでください）</t>
    <rPh sb="4" eb="5">
      <t>イロ</t>
    </rPh>
    <rPh sb="10" eb="12">
      <t>ニュウリョク</t>
    </rPh>
    <rPh sb="20" eb="21">
      <t>ホカ</t>
    </rPh>
    <rPh sb="25" eb="27">
      <t>ニュウリョク</t>
    </rPh>
    <phoneticPr fontId="1"/>
  </si>
  <si>
    <t>実習指導者講習会等受講者経費</t>
    <phoneticPr fontId="1"/>
  </si>
  <si>
    <t>実習受入施設職員等雇用経費</t>
    <phoneticPr fontId="1"/>
  </si>
  <si>
    <t>寄付金その他収入</t>
    <rPh sb="0" eb="3">
      <t>キフキン</t>
    </rPh>
    <rPh sb="5" eb="6">
      <t>タ</t>
    </rPh>
    <rPh sb="6" eb="8">
      <t>シュウニュウ</t>
    </rPh>
    <phoneticPr fontId="1"/>
  </si>
  <si>
    <t>県補助金（所要額）</t>
    <rPh sb="0" eb="1">
      <t>ケン</t>
    </rPh>
    <rPh sb="1" eb="4">
      <t>ホジョキン</t>
    </rPh>
    <rPh sb="5" eb="7">
      <t>ショヨウ</t>
    </rPh>
    <rPh sb="7" eb="8">
      <t>ガク</t>
    </rPh>
    <phoneticPr fontId="11"/>
  </si>
  <si>
    <t>理事長</t>
    <rPh sb="0" eb="3">
      <t>リジチョウ</t>
    </rPh>
    <phoneticPr fontId="33"/>
  </si>
  <si>
    <t>ｶﾅｶﾞﾜ ﾀﾛｳ</t>
  </si>
  <si>
    <t>神奈川　太郎</t>
    <rPh sb="0" eb="3">
      <t>カナガワ</t>
    </rPh>
    <rPh sb="4" eb="6">
      <t>タロウ</t>
    </rPh>
    <phoneticPr fontId="33"/>
  </si>
  <si>
    <t>S</t>
  </si>
  <si>
    <t>M</t>
  </si>
  <si>
    <t>神奈川県横浜市中区日本大通１</t>
    <rPh sb="0" eb="4">
      <t>カナガワケン</t>
    </rPh>
    <rPh sb="4" eb="7">
      <t>ヨコハマシ</t>
    </rPh>
    <rPh sb="7" eb="9">
      <t>ナカク</t>
    </rPh>
    <rPh sb="9" eb="11">
      <t>ニホン</t>
    </rPh>
    <rPh sb="11" eb="12">
      <t>オオ</t>
    </rPh>
    <rPh sb="12" eb="13">
      <t>トオ</t>
    </rPh>
    <phoneticPr fontId="33"/>
  </si>
  <si>
    <t>理事</t>
    <rPh sb="0" eb="2">
      <t>リジ</t>
    </rPh>
    <phoneticPr fontId="33"/>
  </si>
  <si>
    <t>ｹﾝﾁｮｳ ﾊﾅｺ</t>
  </si>
  <si>
    <t>県庁　花子</t>
    <rPh sb="0" eb="1">
      <t>ケン</t>
    </rPh>
    <rPh sb="1" eb="2">
      <t>チョウ</t>
    </rPh>
    <rPh sb="3" eb="5">
      <t>ハナコ</t>
    </rPh>
    <phoneticPr fontId="33"/>
  </si>
  <si>
    <t>F</t>
  </si>
  <si>
    <t>40,000円×2回＝80,000円</t>
    <rPh sb="6" eb="7">
      <t>エン</t>
    </rPh>
    <rPh sb="9" eb="10">
      <t>カイ</t>
    </rPh>
    <rPh sb="17" eb="18">
      <t>エン</t>
    </rPh>
    <phoneticPr fontId="1"/>
  </si>
  <si>
    <t>講習会テキスト費</t>
    <rPh sb="0" eb="2">
      <t>コウシュウ</t>
    </rPh>
    <rPh sb="2" eb="3">
      <t>カイ</t>
    </rPh>
    <rPh sb="7" eb="8">
      <t>ヒ</t>
    </rPh>
    <phoneticPr fontId="1"/>
  </si>
  <si>
    <t>残業代　2,000円/時間×50日=100,000円</t>
    <rPh sb="0" eb="3">
      <t>ザンギョウダイ</t>
    </rPh>
    <rPh sb="9" eb="10">
      <t>エン</t>
    </rPh>
    <rPh sb="11" eb="13">
      <t>ジカン</t>
    </rPh>
    <rPh sb="16" eb="17">
      <t>ニチ</t>
    </rPh>
    <rPh sb="25" eb="26">
      <t>エン</t>
    </rPh>
    <phoneticPr fontId="1"/>
  </si>
  <si>
    <t>1,500円/日×（35日＋36日）=106,500円</t>
    <rPh sb="26" eb="27">
      <t>エン</t>
    </rPh>
    <phoneticPr fontId="1"/>
  </si>
  <si>
    <t>14,000円/日×（35日＋36日）=994,000円</t>
    <rPh sb="6" eb="7">
      <t>エン</t>
    </rPh>
    <rPh sb="8" eb="9">
      <t>ニチ</t>
    </rPh>
    <rPh sb="13" eb="14">
      <t>ニチ</t>
    </rPh>
    <rPh sb="17" eb="18">
      <t>ニチ</t>
    </rPh>
    <rPh sb="27" eb="28">
      <t>エン</t>
    </rPh>
    <phoneticPr fontId="1"/>
  </si>
  <si>
    <t>1,500円/日×（35日＋36日）=106,500円</t>
    <rPh sb="5" eb="6">
      <t>エン</t>
    </rPh>
    <rPh sb="7" eb="8">
      <t>ニチ</t>
    </rPh>
    <rPh sb="12" eb="13">
      <t>ニチ</t>
    </rPh>
    <rPh sb="16" eb="17">
      <t>ニチ</t>
    </rPh>
    <rPh sb="26" eb="27">
      <t>エン</t>
    </rPh>
    <phoneticPr fontId="1"/>
  </si>
  <si>
    <t>神奈川県○○××会</t>
    <phoneticPr fontId="1"/>
  </si>
  <si>
    <t>法人名・事業所名
（個人の場合は不要）</t>
    <rPh sb="0" eb="3">
      <t>ホウジンメイ</t>
    </rPh>
    <rPh sb="4" eb="7">
      <t>ジギョウショ</t>
    </rPh>
    <rPh sb="7" eb="8">
      <t>メイ</t>
    </rPh>
    <rPh sb="10" eb="12">
      <t>コジン</t>
    </rPh>
    <rPh sb="13" eb="15">
      <t>バアイ</t>
    </rPh>
    <rPh sb="16" eb="18">
      <t>フヨウ</t>
    </rPh>
    <phoneticPr fontId="11"/>
  </si>
  <si>
    <t>理事長　神奈川　花子</t>
    <rPh sb="0" eb="3">
      <t>リジチョウ</t>
    </rPh>
    <rPh sb="4" eb="7">
      <t>カナガワ</t>
    </rPh>
    <rPh sb="8" eb="10">
      <t>ハナコ</t>
    </rPh>
    <phoneticPr fontId="1"/>
  </si>
  <si>
    <t>〒111-1111
横浜市日本大通１</t>
    <rPh sb="10" eb="13">
      <t>ヨコハマシ</t>
    </rPh>
    <rPh sb="13" eb="17">
      <t>ニホンオオドオリ</t>
    </rPh>
    <phoneticPr fontId="1"/>
  </si>
  <si>
    <t>〇〇病院</t>
    <rPh sb="2" eb="4">
      <t>ビョウイン</t>
    </rPh>
    <phoneticPr fontId="1"/>
  </si>
  <si>
    <t>〒999-9999
川崎市〇〇区〇〇１－１</t>
    <rPh sb="10" eb="13">
      <t>カワサキシ</t>
    </rPh>
    <rPh sb="15" eb="16">
      <t>ク</t>
    </rPh>
    <phoneticPr fontId="1"/>
  </si>
  <si>
    <t>総務課　神奈川　太郎</t>
    <rPh sb="0" eb="3">
      <t>ソウムカ</t>
    </rPh>
    <rPh sb="4" eb="7">
      <t>カナガワ</t>
    </rPh>
    <rPh sb="8" eb="10">
      <t>タロウ</t>
    </rPh>
    <phoneticPr fontId="1"/>
  </si>
  <si>
    <t>045-210-1111</t>
    <phoneticPr fontId="1"/>
  </si>
  <si>
    <t>abcdefg@pref.kanagawa.lg.jp</t>
    <phoneticPr fontId="1"/>
  </si>
  <si>
    <t>〇</t>
  </si>
  <si>
    <t>神奈川　次郎</t>
    <rPh sb="0" eb="3">
      <t>カナガワ</t>
    </rPh>
    <rPh sb="4" eb="6">
      <t>ジロウ</t>
    </rPh>
    <phoneticPr fontId="1"/>
  </si>
  <si>
    <t>〇〇実習指導者認定講習会（△△医科大学）</t>
    <rPh sb="2" eb="4">
      <t>ジッシュウ</t>
    </rPh>
    <rPh sb="4" eb="7">
      <t>シドウシャ</t>
    </rPh>
    <rPh sb="7" eb="9">
      <t>ニンテイ</t>
    </rPh>
    <rPh sb="9" eb="12">
      <t>コウシュウカイ</t>
    </rPh>
    <rPh sb="15" eb="17">
      <t>イカ</t>
    </rPh>
    <rPh sb="17" eb="19">
      <t>ダイガク</t>
    </rPh>
    <phoneticPr fontId="1"/>
  </si>
  <si>
    <t>13,000円/日×35日=455,000円</t>
    <rPh sb="6" eb="7">
      <t>エン</t>
    </rPh>
    <rPh sb="8" eb="9">
      <t>ニチ</t>
    </rPh>
    <rPh sb="12" eb="13">
      <t>ニチ</t>
    </rPh>
    <rPh sb="21" eb="22">
      <t>エン</t>
    </rPh>
    <phoneticPr fontId="1"/>
  </si>
  <si>
    <t>15,000円/日×36日=540,000円</t>
    <rPh sb="6" eb="7">
      <t>エン</t>
    </rPh>
    <rPh sb="8" eb="9">
      <t>ニチ</t>
    </rPh>
    <rPh sb="12" eb="13">
      <t>ニチ</t>
    </rPh>
    <rPh sb="21" eb="22">
      <t>エン</t>
    </rPh>
    <phoneticPr fontId="1"/>
  </si>
  <si>
    <t>35日</t>
    <rPh sb="2" eb="3">
      <t>ニチ</t>
    </rPh>
    <phoneticPr fontId="1"/>
  </si>
  <si>
    <t>神奈川　はなこ</t>
    <rPh sb="0" eb="3">
      <t>カナガワ</t>
    </rPh>
    <phoneticPr fontId="1"/>
  </si>
  <si>
    <t>××看護指導者講習会（△△大学実践センター）</t>
    <rPh sb="2" eb="4">
      <t>カンゴ</t>
    </rPh>
    <rPh sb="4" eb="7">
      <t>シドウシャ</t>
    </rPh>
    <rPh sb="7" eb="9">
      <t>コウシュウ</t>
    </rPh>
    <rPh sb="9" eb="10">
      <t>カイ</t>
    </rPh>
    <rPh sb="13" eb="15">
      <t>ダイガク</t>
    </rPh>
    <rPh sb="15" eb="17">
      <t>ジッセン</t>
    </rPh>
    <phoneticPr fontId="1"/>
  </si>
  <si>
    <t>36日</t>
    <rPh sb="2" eb="3">
      <t>ニチ</t>
    </rPh>
    <phoneticPr fontId="1"/>
  </si>
  <si>
    <t>Ａ校</t>
    <rPh sb="1" eb="2">
      <t>コウ</t>
    </rPh>
    <phoneticPr fontId="1"/>
  </si>
  <si>
    <t>Ｂ校</t>
    <rPh sb="1" eb="2">
      <t>コウ</t>
    </rPh>
    <phoneticPr fontId="1"/>
  </si>
  <si>
    <t>Ｃ校</t>
    <rPh sb="1" eb="2">
      <t>コウ</t>
    </rPh>
    <phoneticPr fontId="1"/>
  </si>
  <si>
    <t>Ｄ校</t>
    <rPh sb="1" eb="2">
      <t>コウ</t>
    </rPh>
    <phoneticPr fontId="1"/>
  </si>
  <si>
    <t>Ｅ校</t>
    <rPh sb="1" eb="2">
      <t>コウ</t>
    </rPh>
    <phoneticPr fontId="1"/>
  </si>
  <si>
    <t>Ｆ校</t>
    <rPh sb="1" eb="2">
      <t>コウ</t>
    </rPh>
    <phoneticPr fontId="1"/>
  </si>
  <si>
    <t>Ｇ校</t>
    <rPh sb="1" eb="2">
      <t>コウ</t>
    </rPh>
    <phoneticPr fontId="1"/>
  </si>
  <si>
    <t>Ｈ校</t>
    <rPh sb="1" eb="2">
      <t>コウ</t>
    </rPh>
    <phoneticPr fontId="1"/>
  </si>
  <si>
    <t>小児</t>
    <rPh sb="0" eb="2">
      <t>ショウニ</t>
    </rPh>
    <phoneticPr fontId="1"/>
  </si>
  <si>
    <t>成人</t>
    <rPh sb="0" eb="2">
      <t>セイジン</t>
    </rPh>
    <phoneticPr fontId="1"/>
  </si>
  <si>
    <t>非常勤</t>
    <rPh sb="0" eb="3">
      <t>ヒジョウキン</t>
    </rPh>
    <phoneticPr fontId="1"/>
  </si>
  <si>
    <t xml:space="preserve">神奈川県○○××会〇〇病院
</t>
    <phoneticPr fontId="1"/>
  </si>
  <si>
    <t>横浜市日本大通１</t>
    <phoneticPr fontId="1"/>
  </si>
  <si>
    <t>〇〇</t>
    <phoneticPr fontId="1"/>
  </si>
  <si>
    <t>1234567</t>
    <phoneticPr fontId="1"/>
  </si>
  <si>
    <t>〇〇病院　理事長　神奈川　花子</t>
    <rPh sb="2" eb="4">
      <t>ビョウイン</t>
    </rPh>
    <rPh sb="5" eb="8">
      <t>リジチョウ</t>
    </rPh>
    <rPh sb="9" eb="12">
      <t>カナガワ</t>
    </rPh>
    <rPh sb="13" eb="15">
      <t>ハナコ</t>
    </rPh>
    <phoneticPr fontId="1"/>
  </si>
  <si>
    <t>ﾏﾙﾏﾙﾋﾞｮｳｲﾝﾘｼﾞﾁｮｳｶﾅｶﾞﾜﾊﾅｺ</t>
    <phoneticPr fontId="1"/>
  </si>
  <si>
    <t>××駅前</t>
    <rPh sb="2" eb="4">
      <t>エキマエ</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</si>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</sst>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0\)"/>
    <numFmt numFmtId="177" formatCode="0_);[Red]\(0\)"/>
    <numFmt numFmtId="178" formatCode="#,##0_ "/>
    <numFmt numFmtId="179" formatCode="[$-411]ggge&quot;年&quot;m&quot;月&quot;d&quot;日&quot;;@"/>
    <numFmt numFmtId="180" formatCode="#,##0;&quot;△ &quot;#,##0"/>
    <numFmt numFmtId="181" formatCode="#,##0_);[Red]\(#,##0\)"/>
  </numFmts>
  <fonts count="3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ゴシック"/>
      <family val="3"/>
      <charset val="128"/>
    </font>
    <font>
      <sz val="9"/>
      <color theme="1"/>
      <name val="ＭＳ ゴシック"/>
      <family val="3"/>
      <charset val="128"/>
    </font>
    <font>
      <sz val="11"/>
      <name val="ＭＳ 明朝"/>
      <family val="1"/>
      <charset val="128"/>
    </font>
    <font>
      <sz val="12"/>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ゴシック"/>
      <family val="3"/>
      <charset val="128"/>
    </font>
    <font>
      <b/>
      <sz val="11"/>
      <color theme="1"/>
      <name val="ＭＳ 明朝"/>
      <family val="1"/>
      <charset val="128"/>
    </font>
    <font>
      <sz val="10"/>
      <color theme="1"/>
      <name val="ＭＳ 明朝"/>
      <family val="1"/>
      <charset val="128"/>
    </font>
    <font>
      <b/>
      <u/>
      <sz val="10"/>
      <color theme="1"/>
      <name val="ＭＳ 明朝"/>
      <family val="1"/>
      <charset val="128"/>
    </font>
    <font>
      <b/>
      <u/>
      <sz val="11"/>
      <color theme="1"/>
      <name val="ＭＳ ゴシック"/>
      <family val="3"/>
      <charset val="128"/>
    </font>
    <font>
      <b/>
      <sz val="11"/>
      <color rgb="FFFF0000"/>
      <name val="ＭＳ 明朝"/>
      <family val="1"/>
      <charset val="128"/>
    </font>
    <font>
      <sz val="18"/>
      <name val="ＭＳ 明朝"/>
      <family val="1"/>
      <charset val="128"/>
    </font>
    <font>
      <sz val="6"/>
      <name val="ＭＳ Ｐゴシック"/>
      <family val="3"/>
      <charset val="128"/>
    </font>
    <font>
      <sz val="18"/>
      <name val="ＭＳ Ｐゴシック"/>
      <family val="2"/>
      <charset val="128"/>
      <scheme val="minor"/>
    </font>
    <font>
      <sz val="11"/>
      <name val="ＭＳ Ｐゴシック"/>
      <family val="2"/>
      <charset val="128"/>
      <scheme val="minor"/>
    </font>
    <font>
      <sz val="11"/>
      <color rgb="FFFF0000"/>
      <name val="ＭＳ 明朝"/>
      <family val="1"/>
      <charset val="128"/>
    </font>
    <font>
      <sz val="10"/>
      <color rgb="FFFF0000"/>
      <name val="ＭＳ 明朝"/>
      <family val="1"/>
      <charset val="128"/>
    </font>
    <font>
      <sz val="13"/>
      <color rgb="FFFF0000"/>
      <name val="ＭＳ 明朝"/>
      <family val="1"/>
      <charset val="128"/>
    </font>
    <font>
      <sz val="13"/>
      <name val="ＭＳ 明朝"/>
      <family val="1"/>
      <charset val="128"/>
    </font>
    <font>
      <sz val="6"/>
      <name val="ＭＳ 明朝"/>
      <family val="2"/>
      <charset val="128"/>
    </font>
    <font>
      <sz val="12"/>
      <color rgb="FFFF0000"/>
      <name val="ＭＳ 明朝"/>
      <family val="1"/>
      <charset val="128"/>
    </font>
    <font>
      <sz val="16"/>
      <name val="ＭＳ 明朝"/>
      <family val="1"/>
      <charset val="128"/>
    </font>
    <font>
      <sz val="6"/>
      <name val="ＭＳ Ｐ明朝"/>
      <family val="1"/>
      <charset val="128"/>
    </font>
    <font>
      <sz val="6"/>
      <name val="ＭＳ Ｐゴシック"/>
      <family val="3"/>
      <charset val="128"/>
      <scheme val="minor"/>
    </font>
    <font>
      <i/>
      <sz val="11"/>
      <name val="ＭＳ ゴシック"/>
      <family val="3"/>
      <charset val="128"/>
    </font>
    <font>
      <sz val="12"/>
      <color rgb="FF9C0006"/>
      <name val="ＭＳ 明朝"/>
      <family val="2"/>
      <charset val="128"/>
    </font>
    <font>
      <sz val="9"/>
      <color indexed="81"/>
      <name val="MS P ゴシック"/>
      <family val="3"/>
      <charset val="128"/>
    </font>
    <font>
      <b/>
      <sz val="9"/>
      <color indexed="81"/>
      <name val="MS P ゴシック"/>
      <family val="3"/>
      <charset val="128"/>
    </font>
    <font>
      <sz val="11"/>
      <color rgb="FFFF0000"/>
      <name val="ＭＳ ゴシック"/>
      <family val="3"/>
      <charset val="128"/>
    </font>
    <font>
      <u/>
      <sz val="11"/>
      <color theme="10"/>
      <name val="ＭＳ Ｐゴシック"/>
      <family val="2"/>
      <charset val="128"/>
      <scheme val="minor"/>
    </font>
    <font>
      <u/>
      <sz val="11"/>
      <color rgb="FFFF0000"/>
      <name val="ＭＳ Ｐ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9" fillId="0" borderId="0">
      <alignment vertical="center"/>
    </xf>
    <xf numFmtId="0" fontId="8" fillId="0" borderId="0"/>
    <xf numFmtId="0" fontId="9" fillId="0" borderId="0">
      <alignment vertical="center"/>
    </xf>
    <xf numFmtId="0" fontId="37" fillId="0" borderId="0" applyNumberFormat="0" applyFill="0" applyBorder="0" applyAlignment="0" applyProtection="0">
      <alignment vertical="center"/>
    </xf>
  </cellStyleXfs>
  <cellXfs count="264">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4" fillId="0" borderId="0" xfId="0" applyFont="1" applyAlignment="1">
      <alignment horizontal="right" vertical="center"/>
    </xf>
    <xf numFmtId="0" fontId="2" fillId="0" borderId="0" xfId="0" quotePrefix="1" applyFont="1" applyAlignment="1">
      <alignment horizontal="center" vertical="center"/>
    </xf>
    <xf numFmtId="0" fontId="6" fillId="0" borderId="0" xfId="0" applyFont="1" applyAlignment="1">
      <alignment horizontal="centerContinuous" vertical="center"/>
    </xf>
    <xf numFmtId="0" fontId="8" fillId="0" borderId="0" xfId="0" applyFont="1" applyFill="1">
      <alignment vertical="center"/>
    </xf>
    <xf numFmtId="0" fontId="10" fillId="0" borderId="0" xfId="0" applyFont="1" applyFill="1" applyAlignment="1">
      <alignment horizontal="righ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0" xfId="0" applyFont="1" applyBorder="1">
      <alignment vertical="center"/>
    </xf>
    <xf numFmtId="0" fontId="12" fillId="0" borderId="0" xfId="0" applyFont="1" applyFill="1" applyAlignment="1">
      <alignment horizontal="right" vertical="center"/>
    </xf>
    <xf numFmtId="0" fontId="2" fillId="0" borderId="10" xfId="0" applyFont="1" applyBorder="1" applyAlignment="1">
      <alignment horizontal="left" vertical="center"/>
    </xf>
    <xf numFmtId="0" fontId="6" fillId="0" borderId="0" xfId="0" applyFont="1" applyBorder="1" applyAlignment="1">
      <alignment vertical="center" shrinkToFit="1"/>
    </xf>
    <xf numFmtId="0" fontId="2" fillId="0" borderId="7" xfId="0" applyFont="1" applyBorder="1" applyAlignment="1">
      <alignment horizontal="left" vertical="center"/>
    </xf>
    <xf numFmtId="0" fontId="2" fillId="0" borderId="0"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8" fillId="0" borderId="0" xfId="3" applyFont="1" applyAlignment="1">
      <alignment horizontal="centerContinuous" vertical="center"/>
    </xf>
    <xf numFmtId="0" fontId="2" fillId="0" borderId="0" xfId="0" applyFont="1" applyAlignment="1">
      <alignment vertical="center"/>
    </xf>
    <xf numFmtId="0" fontId="13" fillId="0" borderId="0" xfId="3" applyFont="1" applyAlignment="1">
      <alignment horizontal="centerContinuous" vertical="center"/>
    </xf>
    <xf numFmtId="0" fontId="2" fillId="0" borderId="10" xfId="0" applyFont="1" applyBorder="1" applyAlignment="1">
      <alignment vertical="center"/>
    </xf>
    <xf numFmtId="0" fontId="14" fillId="0" borderId="0" xfId="0" applyFont="1" applyBorder="1" applyAlignment="1">
      <alignment vertical="center"/>
    </xf>
    <xf numFmtId="176" fontId="2" fillId="0" borderId="0" xfId="0" applyNumberFormat="1" applyFont="1" applyAlignment="1">
      <alignment vertical="top"/>
    </xf>
    <xf numFmtId="0" fontId="15" fillId="0" borderId="11" xfId="0" applyFont="1" applyBorder="1" applyAlignment="1">
      <alignment vertical="top"/>
    </xf>
    <xf numFmtId="0" fontId="15" fillId="0" borderId="2" xfId="0" applyFont="1" applyBorder="1" applyAlignment="1">
      <alignment vertical="top"/>
    </xf>
    <xf numFmtId="176" fontId="6" fillId="0" borderId="0" xfId="0" applyNumberFormat="1" applyFont="1">
      <alignment vertical="center"/>
    </xf>
    <xf numFmtId="0" fontId="18" fillId="0" borderId="0" xfId="0" applyFont="1">
      <alignment vertical="center"/>
    </xf>
    <xf numFmtId="0" fontId="15" fillId="0" borderId="0" xfId="0" applyFont="1" applyBorder="1" applyAlignment="1">
      <alignment vertical="top"/>
    </xf>
    <xf numFmtId="0" fontId="2" fillId="0" borderId="0" xfId="0" applyFont="1" applyBorder="1" applyAlignment="1">
      <alignment horizontal="center" vertical="center"/>
    </xf>
    <xf numFmtId="0" fontId="2" fillId="0" borderId="0" xfId="0" applyFont="1" applyBorder="1" applyAlignment="1">
      <alignment vertical="center" wrapText="1"/>
    </xf>
    <xf numFmtId="0" fontId="8" fillId="0" borderId="0" xfId="0" applyFont="1">
      <alignment vertical="center"/>
    </xf>
    <xf numFmtId="0" fontId="19"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2" fillId="0" borderId="0" xfId="0" applyFo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8" fillId="2" borderId="1" xfId="0" applyFont="1" applyFill="1" applyBorder="1" applyAlignment="1">
      <alignment horizontal="left" vertical="center"/>
    </xf>
    <xf numFmtId="0" fontId="2" fillId="0" borderId="0"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center" vertical="center" wrapText="1"/>
    </xf>
    <xf numFmtId="0" fontId="15" fillId="0" borderId="2" xfId="0" applyFont="1" applyFill="1" applyBorder="1" applyAlignment="1">
      <alignment vertical="top"/>
    </xf>
    <xf numFmtId="0" fontId="23" fillId="2" borderId="1" xfId="0" applyFont="1" applyFill="1" applyBorder="1" applyAlignment="1">
      <alignment horizontal="left" vertical="center"/>
    </xf>
    <xf numFmtId="0" fontId="24" fillId="2" borderId="1" xfId="0" applyFont="1" applyFill="1" applyBorder="1" applyAlignment="1">
      <alignment horizontal="left" vertical="center"/>
    </xf>
    <xf numFmtId="0" fontId="23" fillId="2" borderId="1" xfId="0" applyNumberFormat="1" applyFont="1" applyFill="1" applyBorder="1" applyAlignment="1">
      <alignment horizontal="center" vertical="center" wrapText="1"/>
    </xf>
    <xf numFmtId="177" fontId="23"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8"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9" fillId="2" borderId="0" xfId="0" applyFont="1" applyFill="1">
      <alignment vertical="center"/>
    </xf>
    <xf numFmtId="0" fontId="22" fillId="2" borderId="0" xfId="0" applyFont="1" applyFill="1">
      <alignment vertical="center"/>
    </xf>
    <xf numFmtId="0" fontId="0" fillId="2" borderId="0" xfId="0" applyFill="1">
      <alignment vertical="center"/>
    </xf>
    <xf numFmtId="0" fontId="9" fillId="0" borderId="0" xfId="2">
      <alignment vertical="center"/>
    </xf>
    <xf numFmtId="0" fontId="9" fillId="0" borderId="0" xfId="2" applyAlignment="1">
      <alignment horizontal="right" vertical="center"/>
    </xf>
    <xf numFmtId="0" fontId="9" fillId="0" borderId="1" xfId="2" applyBorder="1" applyAlignment="1">
      <alignment horizontal="center" vertical="center"/>
    </xf>
    <xf numFmtId="0" fontId="9" fillId="0" borderId="12" xfId="2" applyBorder="1">
      <alignment vertical="center"/>
    </xf>
    <xf numFmtId="178" fontId="9" fillId="0" borderId="5" xfId="2" applyNumberFormat="1" applyBorder="1">
      <alignment vertical="center"/>
    </xf>
    <xf numFmtId="178" fontId="9" fillId="0" borderId="12" xfId="2" applyNumberFormat="1" applyBorder="1">
      <alignment vertical="center"/>
    </xf>
    <xf numFmtId="0" fontId="9" fillId="0" borderId="8" xfId="2" applyBorder="1">
      <alignment vertical="center"/>
    </xf>
    <xf numFmtId="178" fontId="9" fillId="0" borderId="8" xfId="2" applyNumberFormat="1" applyBorder="1">
      <alignment vertical="center"/>
    </xf>
    <xf numFmtId="178" fontId="9" fillId="0" borderId="1" xfId="2" applyNumberFormat="1" applyBorder="1">
      <alignment vertical="center"/>
    </xf>
    <xf numFmtId="178" fontId="9" fillId="0" borderId="1" xfId="2" applyNumberFormat="1" applyBorder="1" applyAlignment="1">
      <alignment horizontal="center" vertical="center"/>
    </xf>
    <xf numFmtId="0" fontId="9" fillId="0" borderId="0" xfId="2" applyFont="1" applyFill="1">
      <alignment vertical="center"/>
    </xf>
    <xf numFmtId="0" fontId="9" fillId="0" borderId="0" xfId="4" applyAlignment="1">
      <alignment vertical="center"/>
    </xf>
    <xf numFmtId="0" fontId="9" fillId="0" borderId="0" xfId="4">
      <alignment vertical="center"/>
    </xf>
    <xf numFmtId="0" fontId="9" fillId="0" borderId="0" xfId="4" applyAlignment="1">
      <alignment horizontal="right" vertical="center"/>
    </xf>
    <xf numFmtId="0" fontId="0" fillId="0" borderId="0" xfId="0" applyAlignment="1"/>
    <xf numFmtId="0" fontId="9" fillId="0" borderId="8" xfId="4" applyBorder="1" applyAlignment="1">
      <alignment horizontal="distributed" vertical="center"/>
    </xf>
    <xf numFmtId="0" fontId="9" fillId="0" borderId="9" xfId="4" applyBorder="1" applyAlignment="1">
      <alignment horizontal="center" vertical="center"/>
    </xf>
    <xf numFmtId="0" fontId="9" fillId="0" borderId="16" xfId="4" applyBorder="1" applyAlignment="1">
      <alignment horizontal="distributed" vertical="center"/>
    </xf>
    <xf numFmtId="179" fontId="9" fillId="0" borderId="0" xfId="4" applyNumberFormat="1" applyAlignment="1">
      <alignment horizontal="left" vertical="center" indent="1"/>
    </xf>
    <xf numFmtId="0" fontId="9" fillId="0" borderId="0" xfId="4" applyBorder="1" applyAlignment="1">
      <alignment vertic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3" xfId="0"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5" fillId="0" borderId="24" xfId="0" applyFont="1" applyBorder="1" applyAlignment="1">
      <alignment horizontal="center" vertical="center" wrapText="1"/>
    </xf>
    <xf numFmtId="0" fontId="2" fillId="0" borderId="0" xfId="0" applyFont="1" applyAlignment="1">
      <alignment horizontal="right" vertical="center"/>
    </xf>
    <xf numFmtId="0" fontId="2" fillId="0" borderId="0" xfId="0" quotePrefix="1" applyFont="1" applyAlignment="1">
      <alignment vertical="center"/>
    </xf>
    <xf numFmtId="0" fontId="13" fillId="0" borderId="0" xfId="2" applyFont="1" applyAlignment="1">
      <alignment vertical="center"/>
    </xf>
    <xf numFmtId="0" fontId="13" fillId="0" borderId="0" xfId="2" applyFont="1" applyAlignment="1">
      <alignment horizontal="right" vertical="center"/>
    </xf>
    <xf numFmtId="0" fontId="6" fillId="0" borderId="1" xfId="2" applyFont="1" applyBorder="1" applyAlignment="1">
      <alignment horizontal="distributed" vertical="center" justifyLastLine="1"/>
    </xf>
    <xf numFmtId="0" fontId="13" fillId="3" borderId="0" xfId="2" applyFont="1" applyFill="1" applyBorder="1" applyAlignment="1">
      <alignment horizontal="center" vertical="center"/>
    </xf>
    <xf numFmtId="0" fontId="32" fillId="0" borderId="0" xfId="2" applyFont="1" applyAlignment="1">
      <alignment horizontal="center" vertical="center"/>
    </xf>
    <xf numFmtId="0" fontId="13" fillId="0" borderId="7" xfId="2" applyFont="1" applyBorder="1" applyAlignment="1">
      <alignment vertical="center"/>
    </xf>
    <xf numFmtId="0" fontId="13" fillId="0" borderId="2" xfId="2" applyFont="1" applyBorder="1" applyAlignment="1">
      <alignment vertical="center"/>
    </xf>
    <xf numFmtId="0" fontId="13" fillId="0" borderId="4" xfId="2" applyFont="1" applyBorder="1" applyAlignment="1">
      <alignment vertical="center"/>
    </xf>
    <xf numFmtId="0" fontId="13" fillId="0" borderId="1" xfId="2" applyFont="1" applyBorder="1" applyAlignment="1">
      <alignment horizontal="distributed" vertical="center" justifyLastLine="1"/>
    </xf>
    <xf numFmtId="0" fontId="13" fillId="0" borderId="11" xfId="2" applyFont="1" applyBorder="1" applyAlignment="1">
      <alignment vertical="center"/>
    </xf>
    <xf numFmtId="0" fontId="13" fillId="0" borderId="25" xfId="2" applyFont="1" applyBorder="1" applyAlignment="1">
      <alignment vertical="center"/>
    </xf>
    <xf numFmtId="180" fontId="13" fillId="4" borderId="12" xfId="2" applyNumberFormat="1" applyFont="1" applyFill="1" applyBorder="1" applyAlignment="1">
      <alignment vertical="center"/>
    </xf>
    <xf numFmtId="49" fontId="13" fillId="0" borderId="12" xfId="2" applyNumberFormat="1" applyFont="1" applyFill="1" applyBorder="1" applyAlignment="1">
      <alignment vertical="center" shrinkToFit="1"/>
    </xf>
    <xf numFmtId="0" fontId="13" fillId="0" borderId="0" xfId="2" applyFont="1" applyBorder="1" applyAlignment="1">
      <alignment vertical="center"/>
    </xf>
    <xf numFmtId="0" fontId="13" fillId="0" borderId="0" xfId="2" applyFont="1" applyBorder="1" applyAlignment="1">
      <alignment horizontal="distributed" vertical="center"/>
    </xf>
    <xf numFmtId="180" fontId="13" fillId="0" borderId="12" xfId="2" applyNumberFormat="1" applyFont="1" applyFill="1" applyBorder="1" applyAlignment="1">
      <alignment vertical="center"/>
    </xf>
    <xf numFmtId="38" fontId="13" fillId="0" borderId="0" xfId="1" applyFont="1" applyAlignment="1">
      <alignment vertical="center"/>
    </xf>
    <xf numFmtId="38" fontId="13" fillId="0" borderId="11" xfId="1" applyFont="1" applyBorder="1" applyAlignment="1">
      <alignment vertical="center"/>
    </xf>
    <xf numFmtId="38" fontId="13" fillId="0" borderId="12" xfId="1" applyFont="1" applyFill="1" applyBorder="1" applyAlignment="1">
      <alignment vertical="center" shrinkToFit="1"/>
    </xf>
    <xf numFmtId="0" fontId="13" fillId="0" borderId="0" xfId="2" applyFont="1" applyBorder="1" applyAlignment="1">
      <alignment horizontal="center" vertical="center"/>
    </xf>
    <xf numFmtId="0" fontId="13" fillId="0" borderId="3" xfId="2" applyFont="1" applyBorder="1" applyAlignment="1">
      <alignment vertical="center"/>
    </xf>
    <xf numFmtId="180" fontId="13" fillId="4" borderId="26" xfId="2" applyNumberFormat="1" applyFont="1" applyFill="1" applyBorder="1" applyAlignment="1">
      <alignment vertical="center"/>
    </xf>
    <xf numFmtId="49" fontId="13" fillId="0" borderId="4" xfId="2" applyNumberFormat="1" applyFont="1" applyFill="1" applyBorder="1" applyAlignment="1">
      <alignment vertical="center" shrinkToFit="1"/>
    </xf>
    <xf numFmtId="180" fontId="13" fillId="4" borderId="5" xfId="2" applyNumberFormat="1" applyFont="1" applyFill="1" applyBorder="1" applyAlignment="1">
      <alignment vertical="center"/>
    </xf>
    <xf numFmtId="0" fontId="13" fillId="0" borderId="27" xfId="2" applyFont="1" applyFill="1" applyBorder="1" applyAlignment="1">
      <alignment vertical="center"/>
    </xf>
    <xf numFmtId="0" fontId="13" fillId="0" borderId="25" xfId="2" applyFont="1" applyFill="1" applyBorder="1" applyAlignment="1">
      <alignment vertical="center"/>
    </xf>
    <xf numFmtId="0" fontId="9" fillId="0" borderId="12" xfId="2" applyBorder="1" applyAlignment="1">
      <alignment vertical="center" shrinkToFit="1"/>
    </xf>
    <xf numFmtId="178" fontId="9" fillId="0" borderId="12" xfId="2" applyNumberFormat="1" applyBorder="1" applyAlignment="1">
      <alignment vertical="center" shrinkToFit="1"/>
    </xf>
    <xf numFmtId="0" fontId="9" fillId="0" borderId="11" xfId="2" applyBorder="1" applyAlignment="1">
      <alignment vertical="center" shrinkToFit="1"/>
    </xf>
    <xf numFmtId="181" fontId="7" fillId="2" borderId="1" xfId="0" applyNumberFormat="1" applyFont="1" applyFill="1" applyBorder="1" applyAlignment="1">
      <alignment horizontal="right" vertical="center" wrapText="1"/>
    </xf>
    <xf numFmtId="181" fontId="7" fillId="0" borderId="1" xfId="0" applyNumberFormat="1" applyFont="1" applyBorder="1" applyAlignment="1">
      <alignment horizontal="right" vertical="center" wrapText="1"/>
    </xf>
    <xf numFmtId="181" fontId="5" fillId="0" borderId="1" xfId="1" applyNumberFormat="1" applyFont="1" applyFill="1" applyBorder="1" applyAlignment="1">
      <alignment horizontal="right" vertical="center"/>
    </xf>
    <xf numFmtId="181" fontId="5" fillId="0" borderId="1" xfId="0" quotePrefix="1" applyNumberFormat="1" applyFont="1" applyFill="1" applyBorder="1" applyAlignment="1">
      <alignment horizontal="right" vertical="center"/>
    </xf>
    <xf numFmtId="181" fontId="5" fillId="0" borderId="1" xfId="0" quotePrefix="1" applyNumberFormat="1" applyFont="1" applyFill="1" applyBorder="1" applyAlignment="1">
      <alignment horizontal="center" vertical="center"/>
    </xf>
    <xf numFmtId="181" fontId="5" fillId="0" borderId="1" xfId="1" applyNumberFormat="1" applyFont="1" applyBorder="1" applyAlignment="1">
      <alignment horizontal="right" vertical="center"/>
    </xf>
    <xf numFmtId="180" fontId="36" fillId="2" borderId="12" xfId="2" applyNumberFormat="1" applyFont="1" applyFill="1" applyBorder="1" applyAlignment="1">
      <alignment vertical="center"/>
    </xf>
    <xf numFmtId="0" fontId="36" fillId="2" borderId="12" xfId="4" applyFont="1" applyFill="1" applyBorder="1" applyAlignment="1">
      <alignment vertical="center" shrinkToFit="1"/>
    </xf>
    <xf numFmtId="180" fontId="36" fillId="0" borderId="12" xfId="2" applyNumberFormat="1" applyFont="1" applyFill="1" applyBorder="1" applyAlignment="1">
      <alignment vertical="center"/>
    </xf>
    <xf numFmtId="49" fontId="36" fillId="2" borderId="12" xfId="2" applyNumberFormat="1" applyFont="1" applyFill="1" applyBorder="1" applyAlignment="1">
      <alignment vertical="center" shrinkToFit="1"/>
    </xf>
    <xf numFmtId="38" fontId="36" fillId="2" borderId="12" xfId="1" applyFont="1" applyFill="1" applyBorder="1" applyAlignment="1">
      <alignment vertical="center" shrinkToFit="1"/>
    </xf>
    <xf numFmtId="0" fontId="23" fillId="2" borderId="10" xfId="0" applyFont="1" applyFill="1" applyBorder="1" applyAlignment="1">
      <alignment vertical="center"/>
    </xf>
    <xf numFmtId="0" fontId="23" fillId="2" borderId="1" xfId="0" applyFont="1" applyFill="1" applyBorder="1" applyAlignment="1">
      <alignment horizontal="center" vertical="center" wrapText="1"/>
    </xf>
    <xf numFmtId="0" fontId="9" fillId="0" borderId="0" xfId="4" applyBorder="1" applyAlignment="1">
      <alignment horizontal="left" vertical="center"/>
    </xf>
    <xf numFmtId="0" fontId="10" fillId="0" borderId="0" xfId="4" applyFont="1" applyBorder="1" applyAlignment="1">
      <alignment horizontal="left" vertical="center"/>
    </xf>
    <xf numFmtId="0" fontId="19" fillId="0" borderId="0" xfId="0" applyFont="1" applyAlignment="1">
      <alignment horizontal="center" vertical="center"/>
    </xf>
    <xf numFmtId="0" fontId="21" fillId="0" borderId="0" xfId="0" applyFont="1" applyAlignment="1">
      <alignment horizontal="center" vertical="center"/>
    </xf>
    <xf numFmtId="0" fontId="8" fillId="0" borderId="5" xfId="0" applyFont="1" applyBorder="1" applyAlignment="1">
      <alignment horizontal="center" vertical="center"/>
    </xf>
    <xf numFmtId="0" fontId="22" fillId="0" borderId="8" xfId="0" applyFont="1" applyBorder="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22" fillId="0" borderId="4" xfId="0" applyFont="1" applyBorder="1" applyAlignment="1">
      <alignment horizontal="center" vertical="center"/>
    </xf>
    <xf numFmtId="0" fontId="12" fillId="0"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8" fillId="0" borderId="5" xfId="0" applyFont="1" applyFill="1" applyBorder="1" applyAlignment="1">
      <alignment horizontal="center" vertical="center" wrapText="1"/>
    </xf>
    <xf numFmtId="0" fontId="6" fillId="0" borderId="0" xfId="0" applyFont="1" applyAlignment="1">
      <alignment horizontal="center" vertical="center"/>
    </xf>
    <xf numFmtId="0" fontId="13" fillId="0" borderId="0" xfId="2" applyFont="1" applyBorder="1" applyAlignment="1">
      <alignment horizontal="distributed" vertical="center"/>
    </xf>
    <xf numFmtId="0" fontId="13" fillId="0" borderId="3" xfId="2" applyFont="1" applyBorder="1" applyAlignment="1">
      <alignment horizontal="distributed" vertical="center"/>
    </xf>
    <xf numFmtId="0" fontId="13" fillId="0" borderId="11" xfId="2" applyFont="1" applyBorder="1" applyAlignment="1">
      <alignment vertical="center"/>
    </xf>
    <xf numFmtId="0" fontId="13" fillId="0" borderId="0" xfId="2" applyFont="1" applyBorder="1" applyAlignment="1">
      <alignment vertical="center"/>
    </xf>
    <xf numFmtId="0" fontId="13" fillId="0" borderId="25" xfId="2" applyFont="1" applyBorder="1" applyAlignment="1">
      <alignment vertical="center"/>
    </xf>
    <xf numFmtId="0" fontId="32" fillId="0" borderId="0" xfId="2" applyFont="1" applyAlignment="1">
      <alignment horizontal="center" vertical="center"/>
    </xf>
    <xf numFmtId="0" fontId="13" fillId="0" borderId="0" xfId="2" applyFont="1" applyBorder="1" applyAlignment="1">
      <alignment horizontal="center" vertical="center" wrapText="1"/>
    </xf>
    <xf numFmtId="0" fontId="13" fillId="0" borderId="0" xfId="2" applyFont="1" applyBorder="1" applyAlignment="1">
      <alignment horizontal="center" vertical="center"/>
    </xf>
    <xf numFmtId="0" fontId="13" fillId="0" borderId="6" xfId="2" applyFont="1" applyBorder="1" applyAlignment="1">
      <alignment vertical="center"/>
    </xf>
    <xf numFmtId="0" fontId="13" fillId="0" borderId="7" xfId="2" applyFont="1" applyBorder="1" applyAlignment="1">
      <alignment vertical="center"/>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shrinkToFit="1"/>
    </xf>
    <xf numFmtId="0" fontId="23" fillId="2" borderId="1" xfId="0" applyFont="1" applyFill="1" applyBorder="1" applyAlignment="1">
      <alignment horizontal="left" vertical="center"/>
    </xf>
    <xf numFmtId="0" fontId="2" fillId="2"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23" fillId="2" borderId="2" xfId="0" applyFont="1" applyFill="1" applyBorder="1" applyAlignment="1">
      <alignment horizontal="left" vertical="top" wrapText="1"/>
    </xf>
    <xf numFmtId="0" fontId="23" fillId="2" borderId="3" xfId="0" applyFont="1" applyFill="1" applyBorder="1" applyAlignment="1">
      <alignment horizontal="left" vertical="top"/>
    </xf>
    <xf numFmtId="0" fontId="23" fillId="2" borderId="4" xfId="0" applyFont="1" applyFill="1" applyBorder="1" applyAlignment="1">
      <alignment horizontal="left" vertical="top"/>
    </xf>
    <xf numFmtId="0" fontId="2" fillId="0" borderId="1" xfId="0" applyFont="1" applyBorder="1" applyAlignment="1">
      <alignment horizontal="center" vertical="center" wrapText="1" shrinkToFit="1"/>
    </xf>
    <xf numFmtId="0" fontId="23" fillId="2" borderId="1" xfId="0" applyFont="1" applyFill="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horizontal="center" vertical="center" shrinkToFit="1"/>
    </xf>
    <xf numFmtId="0" fontId="38" fillId="2" borderId="1" xfId="5" applyFont="1" applyFill="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textRotation="255" wrapText="1"/>
    </xf>
    <xf numFmtId="0" fontId="2" fillId="0" borderId="1" xfId="0" applyFont="1" applyBorder="1" applyAlignment="1">
      <alignment vertical="center" wrapText="1"/>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58" fontId="23" fillId="2" borderId="2" xfId="0" applyNumberFormat="1" applyFont="1" applyFill="1" applyBorder="1" applyAlignment="1">
      <alignment horizontal="center" vertical="center"/>
    </xf>
    <xf numFmtId="0" fontId="23" fillId="2" borderId="4" xfId="0" applyFont="1" applyFill="1" applyBorder="1" applyAlignment="1">
      <alignment horizontal="center" vertical="center"/>
    </xf>
    <xf numFmtId="0" fontId="2" fillId="0" borderId="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15" fillId="0" borderId="1" xfId="0" applyFont="1" applyBorder="1" applyAlignment="1">
      <alignment vertical="center" wrapText="1"/>
    </xf>
    <xf numFmtId="0" fontId="15" fillId="0" borderId="11" xfId="0" applyFont="1" applyBorder="1" applyAlignment="1">
      <alignment vertical="center" wrapText="1"/>
    </xf>
    <xf numFmtId="0" fontId="15" fillId="0" borderId="0" xfId="0" applyFont="1" applyBorder="1" applyAlignment="1">
      <alignment vertical="center"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0" borderId="0"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5" fillId="0" borderId="15" xfId="0" applyFont="1" applyBorder="1" applyAlignment="1">
      <alignment vertical="center" wrapText="1"/>
    </xf>
    <xf numFmtId="0" fontId="15" fillId="0" borderId="14" xfId="0" applyFont="1" applyBorder="1" applyAlignment="1">
      <alignment vertical="center"/>
    </xf>
    <xf numFmtId="0" fontId="15" fillId="0" borderId="13" xfId="0" applyFont="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 fillId="0" borderId="0" xfId="0" applyFont="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23" fillId="2" borderId="2" xfId="0" applyFont="1" applyFill="1" applyBorder="1" applyAlignment="1">
      <alignment vertical="center"/>
    </xf>
    <xf numFmtId="0" fontId="23" fillId="2" borderId="3" xfId="0" applyFont="1" applyFill="1" applyBorder="1" applyAlignment="1">
      <alignment vertical="center"/>
    </xf>
    <xf numFmtId="0" fontId="23" fillId="2" borderId="4" xfId="0" applyFont="1" applyFill="1" applyBorder="1" applyAlignment="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3" fillId="2" borderId="2" xfId="0" applyFont="1" applyFill="1" applyBorder="1" applyAlignment="1">
      <alignment vertical="center" wrapText="1"/>
    </xf>
    <xf numFmtId="0" fontId="23" fillId="2" borderId="3" xfId="0" applyFont="1" applyFill="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176" fontId="15" fillId="0" borderId="0" xfId="0" applyNumberFormat="1" applyFont="1" applyBorder="1" applyAlignment="1">
      <alignment horizontal="center" vertical="top"/>
    </xf>
    <xf numFmtId="0" fontId="15" fillId="0" borderId="2"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2" fillId="2" borderId="1" xfId="0" applyFont="1" applyFill="1" applyBorder="1" applyAlignment="1">
      <alignment horizontal="center" vertical="center"/>
    </xf>
    <xf numFmtId="0" fontId="28" fillId="2" borderId="0" xfId="2" applyFont="1" applyFill="1" applyAlignment="1">
      <alignment horizontal="left" vertical="top" wrapText="1"/>
    </xf>
    <xf numFmtId="0" fontId="28" fillId="2" borderId="0" xfId="2" applyFont="1" applyFill="1" applyAlignment="1">
      <alignment horizontal="left" vertical="top"/>
    </xf>
    <xf numFmtId="0" fontId="9" fillId="0" borderId="0" xfId="2" applyAlignment="1">
      <alignment horizontal="center" vertical="center" shrinkToFit="1"/>
    </xf>
    <xf numFmtId="0" fontId="9" fillId="0" borderId="2" xfId="2" applyBorder="1" applyAlignment="1">
      <alignment horizontal="center" vertical="center"/>
    </xf>
    <xf numFmtId="0" fontId="9" fillId="0" borderId="4" xfId="2" applyBorder="1" applyAlignment="1">
      <alignment horizontal="center" vertical="center"/>
    </xf>
    <xf numFmtId="58" fontId="28" fillId="2" borderId="0" xfId="2" applyNumberFormat="1" applyFont="1" applyFill="1" applyAlignment="1">
      <alignment horizontal="left" vertical="center"/>
    </xf>
    <xf numFmtId="0" fontId="28" fillId="2" borderId="0" xfId="2" applyFont="1" applyFill="1" applyAlignment="1">
      <alignment horizontal="left" vertical="center"/>
    </xf>
    <xf numFmtId="0" fontId="9" fillId="0" borderId="0" xfId="4" applyBorder="1" applyAlignment="1">
      <alignment horizontal="center" vertical="center"/>
    </xf>
    <xf numFmtId="0" fontId="29" fillId="0" borderId="0" xfId="4" applyFont="1" applyAlignment="1">
      <alignment horizontal="center" vertical="center"/>
    </xf>
    <xf numFmtId="0" fontId="9" fillId="0" borderId="5" xfId="4" applyBorder="1" applyAlignment="1">
      <alignment horizontal="center" vertical="center"/>
    </xf>
    <xf numFmtId="0" fontId="9" fillId="0" borderId="8" xfId="4" applyBorder="1" applyAlignment="1">
      <alignment horizontal="center" vertical="center"/>
    </xf>
    <xf numFmtId="0" fontId="28" fillId="2" borderId="2" xfId="4" applyFont="1" applyFill="1" applyBorder="1" applyAlignment="1">
      <alignment horizontal="center" vertical="center"/>
    </xf>
    <xf numFmtId="0" fontId="28" fillId="2" borderId="3" xfId="4" applyFont="1" applyFill="1" applyBorder="1" applyAlignment="1">
      <alignment horizontal="center" vertical="center"/>
    </xf>
    <xf numFmtId="0" fontId="9" fillId="0" borderId="3" xfId="4" applyBorder="1" applyAlignment="1">
      <alignment horizontal="center" vertical="center"/>
    </xf>
    <xf numFmtId="0" fontId="9" fillId="0" borderId="4" xfId="4" applyBorder="1" applyAlignment="1">
      <alignment horizontal="center" vertical="center"/>
    </xf>
    <xf numFmtId="49" fontId="9" fillId="2" borderId="28" xfId="4" applyNumberFormat="1" applyFill="1" applyBorder="1" applyAlignment="1">
      <alignment horizontal="center" vertical="center"/>
    </xf>
    <xf numFmtId="49" fontId="9" fillId="2" borderId="3" xfId="4" applyNumberFormat="1" applyFill="1" applyBorder="1" applyAlignment="1">
      <alignment horizontal="center" vertical="center"/>
    </xf>
    <xf numFmtId="49" fontId="9" fillId="2" borderId="4" xfId="4" applyNumberFormat="1" applyFill="1" applyBorder="1" applyAlignment="1">
      <alignment horizontal="center" vertical="center"/>
    </xf>
    <xf numFmtId="0" fontId="9" fillId="0" borderId="0" xfId="4" applyFill="1" applyBorder="1" applyAlignment="1">
      <alignment horizontal="left" vertical="top"/>
    </xf>
    <xf numFmtId="0" fontId="9" fillId="0" borderId="0" xfId="4" applyFill="1" applyBorder="1" applyAlignment="1">
      <alignment vertical="center"/>
    </xf>
    <xf numFmtId="0" fontId="9" fillId="2" borderId="17" xfId="4" applyFill="1" applyBorder="1" applyAlignment="1">
      <alignment vertical="center"/>
    </xf>
    <xf numFmtId="0" fontId="9" fillId="2" borderId="18" xfId="4" applyFill="1" applyBorder="1" applyAlignment="1">
      <alignment vertical="center"/>
    </xf>
    <xf numFmtId="0" fontId="9" fillId="2" borderId="19" xfId="4" applyFill="1" applyBorder="1" applyAlignment="1">
      <alignment vertical="center"/>
    </xf>
    <xf numFmtId="0" fontId="9" fillId="2" borderId="20" xfId="4" applyFill="1" applyBorder="1" applyAlignment="1">
      <alignment vertical="center"/>
    </xf>
    <xf numFmtId="0" fontId="9" fillId="2" borderId="21" xfId="4" applyFill="1" applyBorder="1" applyAlignment="1">
      <alignment vertical="center"/>
    </xf>
    <xf numFmtId="0" fontId="9" fillId="2" borderId="22" xfId="4" applyFill="1" applyBorder="1" applyAlignment="1">
      <alignment vertical="center"/>
    </xf>
    <xf numFmtId="179" fontId="9" fillId="0" borderId="0" xfId="4" applyNumberFormat="1" applyFont="1" applyFill="1" applyAlignment="1">
      <alignment horizontal="left" vertical="center" indent="1"/>
    </xf>
    <xf numFmtId="0" fontId="2" fillId="2" borderId="10" xfId="0" applyFont="1" applyFill="1" applyBorder="1" applyAlignment="1">
      <alignment horizontal="center" vertical="center"/>
    </xf>
  </cellXfs>
  <cellStyles count="6">
    <cellStyle name="ハイパーリンク" xfId="5" builtinId="8"/>
    <cellStyle name="桁区切り" xfId="1" builtinId="6"/>
    <cellStyle name="標準" xfId="0" builtinId="0"/>
    <cellStyle name="標準 2" xfId="2"/>
    <cellStyle name="標準 5" xfId="4"/>
    <cellStyle name="標準_申請_別紙２５－(6)"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22860</xdr:colOff>
      <xdr:row>0</xdr:row>
      <xdr:rowOff>220980</xdr:rowOff>
    </xdr:from>
    <xdr:to>
      <xdr:col>4</xdr:col>
      <xdr:colOff>1160244</xdr:colOff>
      <xdr:row>2</xdr:row>
      <xdr:rowOff>129540</xdr:rowOff>
    </xdr:to>
    <xdr:sp macro="" textlink="">
      <xdr:nvSpPr>
        <xdr:cNvPr id="3" name="テキスト ボックス 2"/>
        <xdr:cNvSpPr txBox="1"/>
      </xdr:nvSpPr>
      <xdr:spPr>
        <a:xfrm>
          <a:off x="1386840" y="220980"/>
          <a:ext cx="2371824" cy="34290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フリガナは半角カタカナで入力</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693420</xdr:colOff>
      <xdr:row>2</xdr:row>
      <xdr:rowOff>129540</xdr:rowOff>
    </xdr:from>
    <xdr:to>
      <xdr:col>3</xdr:col>
      <xdr:colOff>1201048</xdr:colOff>
      <xdr:row>6</xdr:row>
      <xdr:rowOff>38100</xdr:rowOff>
    </xdr:to>
    <xdr:cxnSp macro="">
      <xdr:nvCxnSpPr>
        <xdr:cNvPr id="5" name="直線矢印コネクタ 4"/>
        <xdr:cNvCxnSpPr/>
      </xdr:nvCxnSpPr>
      <xdr:spPr>
        <a:xfrm flipH="1">
          <a:off x="2057400" y="563880"/>
          <a:ext cx="507628" cy="1074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126957</xdr:colOff>
      <xdr:row>1</xdr:row>
      <xdr:rowOff>121920</xdr:rowOff>
    </xdr:from>
    <xdr:to>
      <xdr:col>10</xdr:col>
      <xdr:colOff>3355592</xdr:colOff>
      <xdr:row>3</xdr:row>
      <xdr:rowOff>45173</xdr:rowOff>
    </xdr:to>
    <xdr:sp macro="" textlink="">
      <xdr:nvSpPr>
        <xdr:cNvPr id="7" name="テキスト ボックス 6"/>
        <xdr:cNvSpPr txBox="1"/>
      </xdr:nvSpPr>
      <xdr:spPr>
        <a:xfrm>
          <a:off x="5727657" y="388620"/>
          <a:ext cx="3723935" cy="357593"/>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元号、性別はアルファベットから選択</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5</xdr:col>
      <xdr:colOff>320041</xdr:colOff>
      <xdr:row>3</xdr:row>
      <xdr:rowOff>45173</xdr:rowOff>
    </xdr:from>
    <xdr:to>
      <xdr:col>10</xdr:col>
      <xdr:colOff>1493625</xdr:colOff>
      <xdr:row>6</xdr:row>
      <xdr:rowOff>22860</xdr:rowOff>
    </xdr:to>
    <xdr:cxnSp macro="">
      <xdr:nvCxnSpPr>
        <xdr:cNvPr id="8" name="直線矢印コネクタ 7"/>
        <xdr:cNvCxnSpPr>
          <a:stCxn id="7" idx="2"/>
        </xdr:cNvCxnSpPr>
      </xdr:nvCxnSpPr>
      <xdr:spPr>
        <a:xfrm flipH="1">
          <a:off x="4152901" y="746213"/>
          <a:ext cx="3436724" cy="8768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436867</xdr:colOff>
      <xdr:row>3</xdr:row>
      <xdr:rowOff>45173</xdr:rowOff>
    </xdr:from>
    <xdr:to>
      <xdr:col>10</xdr:col>
      <xdr:colOff>1493625</xdr:colOff>
      <xdr:row>6</xdr:row>
      <xdr:rowOff>2241</xdr:rowOff>
    </xdr:to>
    <xdr:cxnSp macro="">
      <xdr:nvCxnSpPr>
        <xdr:cNvPr id="9" name="直線矢印コネクタ 8"/>
        <xdr:cNvCxnSpPr>
          <a:stCxn id="7" idx="2"/>
        </xdr:cNvCxnSpPr>
      </xdr:nvCxnSpPr>
      <xdr:spPr>
        <a:xfrm flipH="1">
          <a:off x="6037567" y="746213"/>
          <a:ext cx="1552058" cy="85622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312420</xdr:colOff>
      <xdr:row>9</xdr:row>
      <xdr:rowOff>167640</xdr:rowOff>
    </xdr:from>
    <xdr:to>
      <xdr:col>7</xdr:col>
      <xdr:colOff>161364</xdr:colOff>
      <xdr:row>11</xdr:row>
      <xdr:rowOff>178398</xdr:rowOff>
    </xdr:to>
    <xdr:sp macro="" textlink="">
      <xdr:nvSpPr>
        <xdr:cNvPr id="12" name="テキスト ボックス 11"/>
        <xdr:cNvSpPr txBox="1"/>
      </xdr:nvSpPr>
      <xdr:spPr>
        <a:xfrm>
          <a:off x="1676400" y="2362200"/>
          <a:ext cx="3201744" cy="406998"/>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ja-JP" altLang="en-US" sz="1200">
              <a:solidFill>
                <a:schemeClr val="tx1"/>
              </a:solidFill>
              <a:effectLst/>
              <a:latin typeface="ＭＳ 明朝" panose="02020609040205080304" pitchFamily="17" charset="-128"/>
              <a:ea typeface="ＭＳ 明朝" panose="02020609040205080304" pitchFamily="17" charset="-128"/>
              <a:cs typeface="+mn-cs"/>
            </a:rPr>
            <a:t>行が足りない場合は適宜追加してください。</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oneCellAnchor>
    <xdr:from>
      <xdr:col>3</xdr:col>
      <xdr:colOff>304800</xdr:colOff>
      <xdr:row>23</xdr:row>
      <xdr:rowOff>0</xdr:rowOff>
    </xdr:from>
    <xdr:ext cx="1723549" cy="292452"/>
    <xdr:sp macro="" textlink="">
      <xdr:nvSpPr>
        <xdr:cNvPr id="13" name="テキスト ボックス 12"/>
        <xdr:cNvSpPr txBox="1"/>
      </xdr:nvSpPr>
      <xdr:spPr>
        <a:xfrm>
          <a:off x="1668780" y="496824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144781</xdr:colOff>
      <xdr:row>24</xdr:row>
      <xdr:rowOff>94332</xdr:rowOff>
    </xdr:from>
    <xdr:to>
      <xdr:col>3</xdr:col>
      <xdr:colOff>1166575</xdr:colOff>
      <xdr:row>26</xdr:row>
      <xdr:rowOff>117886</xdr:rowOff>
    </xdr:to>
    <xdr:cxnSp macro="">
      <xdr:nvCxnSpPr>
        <xdr:cNvPr id="14" name="直線矢印コネクタ 13"/>
        <xdr:cNvCxnSpPr>
          <a:stCxn id="13" idx="2"/>
        </xdr:cNvCxnSpPr>
      </xdr:nvCxnSpPr>
      <xdr:spPr>
        <a:xfrm flipH="1">
          <a:off x="1508761" y="5260692"/>
          <a:ext cx="1021794" cy="4197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7920</xdr:colOff>
      <xdr:row>32</xdr:row>
      <xdr:rowOff>83820</xdr:rowOff>
    </xdr:from>
    <xdr:ext cx="2646878" cy="292452"/>
    <xdr:sp macro="" textlink="">
      <xdr:nvSpPr>
        <xdr:cNvPr id="18" name="テキスト ボックス 17"/>
        <xdr:cNvSpPr txBox="1"/>
      </xdr:nvSpPr>
      <xdr:spPr>
        <a:xfrm>
          <a:off x="2606340" y="6667500"/>
          <a:ext cx="2646878"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様式１と同じ法人名及び代表者氏名</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411480</xdr:colOff>
      <xdr:row>33</xdr:row>
      <xdr:rowOff>1446</xdr:rowOff>
    </xdr:from>
    <xdr:to>
      <xdr:col>4</xdr:col>
      <xdr:colOff>7920</xdr:colOff>
      <xdr:row>33</xdr:row>
      <xdr:rowOff>9719</xdr:rowOff>
    </xdr:to>
    <xdr:cxnSp macro="">
      <xdr:nvCxnSpPr>
        <xdr:cNvPr id="19" name="直線矢印コネクタ 18"/>
        <xdr:cNvCxnSpPr>
          <a:stCxn id="18" idx="1"/>
        </xdr:cNvCxnSpPr>
      </xdr:nvCxnSpPr>
      <xdr:spPr>
        <a:xfrm flipH="1">
          <a:off x="1775460" y="6768006"/>
          <a:ext cx="830880" cy="82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14</xdr:row>
      <xdr:rowOff>114300</xdr:rowOff>
    </xdr:from>
    <xdr:to>
      <xdr:col>10</xdr:col>
      <xdr:colOff>822960</xdr:colOff>
      <xdr:row>18</xdr:row>
      <xdr:rowOff>190500</xdr:rowOff>
    </xdr:to>
    <xdr:sp macro="" textlink="">
      <xdr:nvSpPr>
        <xdr:cNvPr id="20" name="テキスト ボックス 19"/>
        <xdr:cNvSpPr txBox="1"/>
      </xdr:nvSpPr>
      <xdr:spPr>
        <a:xfrm>
          <a:off x="1897380" y="3299460"/>
          <a:ext cx="5021580" cy="868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オレンジ色のセルのみ入力してください</a:t>
          </a:r>
          <a:endParaRPr kumimoji="1" lang="en-US" altLang="ja-JP" sz="1400" b="1">
            <a:solidFill>
              <a:srgbClr val="FF0000"/>
            </a:solidFill>
          </a:endParaRPr>
        </a:p>
        <a:p>
          <a:pPr algn="l"/>
          <a:r>
            <a:rPr kumimoji="1" lang="ja-JP" altLang="en-US" sz="1400" b="1">
              <a:solidFill>
                <a:srgbClr val="FF0000"/>
              </a:solidFill>
            </a:rPr>
            <a:t>白色やほかの色のセルには入力しないでください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861060</xdr:colOff>
      <xdr:row>3</xdr:row>
      <xdr:rowOff>7620</xdr:rowOff>
    </xdr:from>
    <xdr:to>
      <xdr:col>5</xdr:col>
      <xdr:colOff>853440</xdr:colOff>
      <xdr:row>6</xdr:row>
      <xdr:rowOff>144780</xdr:rowOff>
    </xdr:to>
    <xdr:sp macro="" textlink="">
      <xdr:nvSpPr>
        <xdr:cNvPr id="3" name="テキスト ボックス 2"/>
        <xdr:cNvSpPr txBox="1"/>
      </xdr:nvSpPr>
      <xdr:spPr>
        <a:xfrm>
          <a:off x="861060" y="739140"/>
          <a:ext cx="5021580" cy="8686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オレンジ色のセルのみ入力してください</a:t>
          </a:r>
          <a:endParaRPr kumimoji="1" lang="en-US" altLang="ja-JP" sz="1400" b="1">
            <a:solidFill>
              <a:srgbClr val="FF0000"/>
            </a:solidFill>
          </a:endParaRPr>
        </a:p>
        <a:p>
          <a:pPr algn="l"/>
          <a:r>
            <a:rPr kumimoji="1" lang="ja-JP" altLang="en-US" sz="1400" b="1">
              <a:solidFill>
                <a:srgbClr val="FF0000"/>
              </a:solidFill>
            </a:rPr>
            <a:t>白色やほかの色のセルには入力しないでください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180975</xdr:colOff>
      <xdr:row>13</xdr:row>
      <xdr:rowOff>114300</xdr:rowOff>
    </xdr:from>
    <xdr:to>
      <xdr:col>11</xdr:col>
      <xdr:colOff>180975</xdr:colOff>
      <xdr:row>15</xdr:row>
      <xdr:rowOff>0</xdr:rowOff>
    </xdr:to>
    <xdr:cxnSp macro="">
      <xdr:nvCxnSpPr>
        <xdr:cNvPr id="2" name="直線コネクタ 2"/>
        <xdr:cNvCxnSpPr>
          <a:cxnSpLocks noChangeShapeType="1"/>
        </xdr:cNvCxnSpPr>
      </xdr:nvCxnSpPr>
      <xdr:spPr bwMode="auto">
        <a:xfrm rot="5400000">
          <a:off x="9384982" y="448913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13</xdr:row>
      <xdr:rowOff>114300</xdr:rowOff>
    </xdr:from>
    <xdr:to>
      <xdr:col>11</xdr:col>
      <xdr:colOff>180975</xdr:colOff>
      <xdr:row>15</xdr:row>
      <xdr:rowOff>0</xdr:rowOff>
    </xdr:to>
    <xdr:cxnSp macro="">
      <xdr:nvCxnSpPr>
        <xdr:cNvPr id="3" name="直線コネクタ 2"/>
        <xdr:cNvCxnSpPr>
          <a:cxnSpLocks noChangeShapeType="1"/>
        </xdr:cNvCxnSpPr>
      </xdr:nvCxnSpPr>
      <xdr:spPr bwMode="auto">
        <a:xfrm rot="5400000">
          <a:off x="9384982" y="448913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15</xdr:row>
      <xdr:rowOff>0</xdr:rowOff>
    </xdr:to>
    <xdr:cxnSp macro="">
      <xdr:nvCxnSpPr>
        <xdr:cNvPr id="4" name="直線コネクタ 2"/>
        <xdr:cNvCxnSpPr>
          <a:cxnSpLocks noChangeShapeType="1"/>
        </xdr:cNvCxnSpPr>
      </xdr:nvCxnSpPr>
      <xdr:spPr bwMode="auto">
        <a:xfrm rot="5400000">
          <a:off x="9384982" y="477869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15</xdr:row>
      <xdr:rowOff>0</xdr:rowOff>
    </xdr:to>
    <xdr:cxnSp macro="">
      <xdr:nvCxnSpPr>
        <xdr:cNvPr id="5" name="直線コネクタ 2"/>
        <xdr:cNvCxnSpPr>
          <a:cxnSpLocks noChangeShapeType="1"/>
        </xdr:cNvCxnSpPr>
      </xdr:nvCxnSpPr>
      <xdr:spPr bwMode="auto">
        <a:xfrm rot="5400000">
          <a:off x="9384982" y="477869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3</xdr:col>
      <xdr:colOff>15240</xdr:colOff>
      <xdr:row>3</xdr:row>
      <xdr:rowOff>91440</xdr:rowOff>
    </xdr:from>
    <xdr:to>
      <xdr:col>6</xdr:col>
      <xdr:colOff>1074420</xdr:colOff>
      <xdr:row>6</xdr:row>
      <xdr:rowOff>38100</xdr:rowOff>
    </xdr:to>
    <xdr:sp macro="" textlink="">
      <xdr:nvSpPr>
        <xdr:cNvPr id="7" name="テキスト ボックス 6"/>
        <xdr:cNvSpPr txBox="1"/>
      </xdr:nvSpPr>
      <xdr:spPr>
        <a:xfrm>
          <a:off x="708660" y="586740"/>
          <a:ext cx="5021580" cy="8686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オレンジ色のセルのみ入力してください</a:t>
          </a:r>
          <a:endParaRPr kumimoji="1" lang="en-US" altLang="ja-JP" sz="1400" b="1">
            <a:solidFill>
              <a:srgbClr val="FF0000"/>
            </a:solidFill>
          </a:endParaRPr>
        </a:p>
        <a:p>
          <a:pPr algn="l"/>
          <a:r>
            <a:rPr kumimoji="1" lang="ja-JP" altLang="en-US" sz="1400" b="1">
              <a:solidFill>
                <a:srgbClr val="FF0000"/>
              </a:solidFill>
            </a:rPr>
            <a:t>白色やほかの色のセルには入力しないでください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137160</xdr:colOff>
      <xdr:row>14</xdr:row>
      <xdr:rowOff>22860</xdr:rowOff>
    </xdr:from>
    <xdr:to>
      <xdr:col>5</xdr:col>
      <xdr:colOff>1104900</xdr:colOff>
      <xdr:row>17</xdr:row>
      <xdr:rowOff>30480</xdr:rowOff>
    </xdr:to>
    <xdr:sp macro="" textlink="">
      <xdr:nvSpPr>
        <xdr:cNvPr id="2" name="テキスト ボックス 1"/>
        <xdr:cNvSpPr txBox="1"/>
      </xdr:nvSpPr>
      <xdr:spPr>
        <a:xfrm>
          <a:off x="137160" y="5059680"/>
          <a:ext cx="5021580" cy="5715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オレンジ色のセルのみ入力してください</a:t>
          </a:r>
          <a:endParaRPr kumimoji="1" lang="en-US" altLang="ja-JP" sz="1400" b="1">
            <a:solidFill>
              <a:srgbClr val="FF0000"/>
            </a:solidFill>
          </a:endParaRPr>
        </a:p>
        <a:p>
          <a:pPr algn="l"/>
          <a:r>
            <a:rPr kumimoji="1" lang="ja-JP" altLang="en-US" sz="1400" b="1">
              <a:solidFill>
                <a:srgbClr val="FF0000"/>
              </a:solidFill>
            </a:rPr>
            <a:t>白色やほかの色のセルには入力しないでください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95250</xdr:colOff>
      <xdr:row>6</xdr:row>
      <xdr:rowOff>323850</xdr:rowOff>
    </xdr:from>
    <xdr:to>
      <xdr:col>9</xdr:col>
      <xdr:colOff>66675</xdr:colOff>
      <xdr:row>8</xdr:row>
      <xdr:rowOff>0</xdr:rowOff>
    </xdr:to>
    <xdr:sp macro="" textlink="">
      <xdr:nvSpPr>
        <xdr:cNvPr id="3" name="右中かっこ 2"/>
        <xdr:cNvSpPr/>
      </xdr:nvSpPr>
      <xdr:spPr>
        <a:xfrm>
          <a:off x="2203450" y="2247900"/>
          <a:ext cx="244475" cy="5969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243840</xdr:colOff>
      <xdr:row>0</xdr:row>
      <xdr:rowOff>106680</xdr:rowOff>
    </xdr:from>
    <xdr:to>
      <xdr:col>22</xdr:col>
      <xdr:colOff>144780</xdr:colOff>
      <xdr:row>4</xdr:row>
      <xdr:rowOff>38100</xdr:rowOff>
    </xdr:to>
    <xdr:sp macro="" textlink="">
      <xdr:nvSpPr>
        <xdr:cNvPr id="4" name="テキスト ボックス 3"/>
        <xdr:cNvSpPr txBox="1"/>
      </xdr:nvSpPr>
      <xdr:spPr>
        <a:xfrm>
          <a:off x="731520" y="106680"/>
          <a:ext cx="5021580" cy="8686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オレンジ色のセルのみ入力してください</a:t>
          </a:r>
          <a:endParaRPr kumimoji="1" lang="en-US" altLang="ja-JP" sz="1400" b="1">
            <a:solidFill>
              <a:srgbClr val="FF0000"/>
            </a:solidFill>
          </a:endParaRPr>
        </a:p>
        <a:p>
          <a:pPr algn="l"/>
          <a:r>
            <a:rPr kumimoji="1" lang="ja-JP" altLang="en-US" sz="1400" b="1">
              <a:solidFill>
                <a:srgbClr val="FF0000"/>
              </a:solidFill>
            </a:rPr>
            <a:t>白色やほかの色のセルには入力しないでください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95250</xdr:colOff>
      <xdr:row>8</xdr:row>
      <xdr:rowOff>0</xdr:rowOff>
    </xdr:from>
    <xdr:to>
      <xdr:col>9</xdr:col>
      <xdr:colOff>66675</xdr:colOff>
      <xdr:row>9</xdr:row>
      <xdr:rowOff>381000</xdr:rowOff>
    </xdr:to>
    <xdr:sp macro="" textlink="">
      <xdr:nvSpPr>
        <xdr:cNvPr id="2" name="右中かっこ 1"/>
        <xdr:cNvSpPr/>
      </xdr:nvSpPr>
      <xdr:spPr>
        <a:xfrm>
          <a:off x="2274570" y="2430780"/>
          <a:ext cx="230505" cy="7772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129540</xdr:colOff>
      <xdr:row>0</xdr:row>
      <xdr:rowOff>121920</xdr:rowOff>
    </xdr:from>
    <xdr:to>
      <xdr:col>21</xdr:col>
      <xdr:colOff>167640</xdr:colOff>
      <xdr:row>3</xdr:row>
      <xdr:rowOff>228600</xdr:rowOff>
    </xdr:to>
    <xdr:sp macro="" textlink="">
      <xdr:nvSpPr>
        <xdr:cNvPr id="4" name="テキスト ボックス 3"/>
        <xdr:cNvSpPr txBox="1"/>
      </xdr:nvSpPr>
      <xdr:spPr>
        <a:xfrm>
          <a:off x="693420" y="121920"/>
          <a:ext cx="5021580" cy="8686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オレンジ色のセルのみ入力してください</a:t>
          </a:r>
          <a:endParaRPr kumimoji="1" lang="en-US" altLang="ja-JP" sz="1400" b="1">
            <a:solidFill>
              <a:srgbClr val="FF0000"/>
            </a:solidFill>
          </a:endParaRPr>
        </a:p>
        <a:p>
          <a:pPr algn="l"/>
          <a:r>
            <a:rPr kumimoji="1" lang="ja-JP" altLang="en-US" sz="1400" b="1">
              <a:solidFill>
                <a:srgbClr val="FF0000"/>
              </a:solidFill>
            </a:rPr>
            <a:t>白色やほかの色のセルには入力しないでください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312420</xdr:colOff>
      <xdr:row>1</xdr:row>
      <xdr:rowOff>7620</xdr:rowOff>
    </xdr:from>
    <xdr:to>
      <xdr:col>3</xdr:col>
      <xdr:colOff>952500</xdr:colOff>
      <xdr:row>5</xdr:row>
      <xdr:rowOff>144780</xdr:rowOff>
    </xdr:to>
    <xdr:sp macro="" textlink="">
      <xdr:nvSpPr>
        <xdr:cNvPr id="2" name="テキスト ボックス 1"/>
        <xdr:cNvSpPr txBox="1"/>
      </xdr:nvSpPr>
      <xdr:spPr>
        <a:xfrm>
          <a:off x="312420" y="190500"/>
          <a:ext cx="5021580" cy="8686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オレンジ色のセルのみ入力してください</a:t>
          </a:r>
          <a:endParaRPr kumimoji="1" lang="en-US" altLang="ja-JP" sz="1400" b="1">
            <a:solidFill>
              <a:srgbClr val="FF0000"/>
            </a:solidFill>
          </a:endParaRPr>
        </a:p>
        <a:p>
          <a:pPr algn="l"/>
          <a:r>
            <a:rPr kumimoji="1" lang="ja-JP" altLang="en-US" sz="1400" b="1">
              <a:solidFill>
                <a:srgbClr val="FF0000"/>
              </a:solidFill>
            </a:rPr>
            <a:t>白色やほかの色のセルには入力しないでください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195580</xdr:colOff>
      <xdr:row>6</xdr:row>
      <xdr:rowOff>66040</xdr:rowOff>
    </xdr:from>
    <xdr:to>
      <xdr:col>9</xdr:col>
      <xdr:colOff>124460</xdr:colOff>
      <xdr:row>6</xdr:row>
      <xdr:rowOff>419100</xdr:rowOff>
    </xdr:to>
    <xdr:sp macro="" textlink="">
      <xdr:nvSpPr>
        <xdr:cNvPr id="2" name="楕円 1"/>
        <xdr:cNvSpPr/>
      </xdr:nvSpPr>
      <xdr:spPr>
        <a:xfrm>
          <a:off x="5422900" y="1521460"/>
          <a:ext cx="584200" cy="3530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68580</xdr:colOff>
      <xdr:row>7</xdr:row>
      <xdr:rowOff>68580</xdr:rowOff>
    </xdr:from>
    <xdr:to>
      <xdr:col>1</xdr:col>
      <xdr:colOff>655320</xdr:colOff>
      <xdr:row>7</xdr:row>
      <xdr:rowOff>388620</xdr:rowOff>
    </xdr:to>
    <xdr:sp macro="" textlink="">
      <xdr:nvSpPr>
        <xdr:cNvPr id="3" name="楕円 2"/>
        <xdr:cNvSpPr/>
      </xdr:nvSpPr>
      <xdr:spPr>
        <a:xfrm>
          <a:off x="1638300" y="200406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121920</xdr:colOff>
      <xdr:row>5</xdr:row>
      <xdr:rowOff>30480</xdr:rowOff>
    </xdr:from>
    <xdr:to>
      <xdr:col>5</xdr:col>
      <xdr:colOff>53340</xdr:colOff>
      <xdr:row>5</xdr:row>
      <xdr:rowOff>464820</xdr:rowOff>
    </xdr:to>
    <xdr:sp macro="" textlink="">
      <xdr:nvSpPr>
        <xdr:cNvPr id="4" name="楕円 3"/>
        <xdr:cNvSpPr/>
      </xdr:nvSpPr>
      <xdr:spPr>
        <a:xfrm>
          <a:off x="4038600" y="100584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259080</xdr:colOff>
      <xdr:row>0</xdr:row>
      <xdr:rowOff>121920</xdr:rowOff>
    </xdr:from>
    <xdr:to>
      <xdr:col>7</xdr:col>
      <xdr:colOff>53340</xdr:colOff>
      <xdr:row>5</xdr:row>
      <xdr:rowOff>15240</xdr:rowOff>
    </xdr:to>
    <xdr:sp macro="" textlink="">
      <xdr:nvSpPr>
        <xdr:cNvPr id="6" name="テキスト ボックス 5"/>
        <xdr:cNvSpPr txBox="1"/>
      </xdr:nvSpPr>
      <xdr:spPr>
        <a:xfrm>
          <a:off x="259080" y="121920"/>
          <a:ext cx="5021580" cy="8686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オレンジ色のセルのみ入力してください</a:t>
          </a:r>
          <a:endParaRPr kumimoji="1" lang="en-US" altLang="ja-JP" sz="1400" b="1">
            <a:solidFill>
              <a:srgbClr val="FF0000"/>
            </a:solidFill>
          </a:endParaRPr>
        </a:p>
        <a:p>
          <a:pPr algn="l"/>
          <a:r>
            <a:rPr kumimoji="1" lang="ja-JP" altLang="en-US" sz="1400" b="1">
              <a:solidFill>
                <a:srgbClr val="FF0000"/>
              </a:solidFill>
            </a:rPr>
            <a:t>白色やほかの色のセルには入力しないでください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mailto:abcdefg@pref.kanagawa.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K13" sqref="K13"/>
    </sheetView>
  </sheetViews>
  <sheetFormatPr defaultRowHeight="13.2"/>
  <cols>
    <col min="1" max="1" width="3.21875" customWidth="1"/>
    <col min="2" max="2" width="7.77734375" customWidth="1"/>
    <col min="4" max="5" width="18" customWidth="1"/>
    <col min="6" max="9" width="6.44140625" customWidth="1"/>
    <col min="10" max="10" width="7.21875" customWidth="1"/>
    <col min="11" max="11" width="51.88671875" customWidth="1"/>
  </cols>
  <sheetData>
    <row r="1" spans="1:11" ht="21">
      <c r="A1" s="32"/>
      <c r="B1" s="33" t="s">
        <v>36</v>
      </c>
      <c r="C1" s="34"/>
      <c r="D1" s="35"/>
      <c r="E1" s="34"/>
      <c r="F1" s="35"/>
      <c r="G1" s="35"/>
      <c r="H1" s="35"/>
      <c r="I1" s="35"/>
      <c r="J1" s="36"/>
      <c r="K1" s="35"/>
    </row>
    <row r="2" spans="1:11">
      <c r="A2" s="32"/>
      <c r="B2" s="36"/>
      <c r="C2" s="34"/>
      <c r="D2" s="35"/>
      <c r="E2" s="34"/>
      <c r="F2" s="35"/>
      <c r="G2" s="35"/>
      <c r="H2" s="35"/>
      <c r="I2" s="35"/>
      <c r="J2" s="36"/>
      <c r="K2" s="35"/>
    </row>
    <row r="3" spans="1:11" ht="21">
      <c r="A3" s="32"/>
      <c r="B3" s="146" t="s">
        <v>37</v>
      </c>
      <c r="C3" s="147"/>
      <c r="D3" s="147"/>
      <c r="E3" s="147"/>
      <c r="F3" s="147"/>
      <c r="G3" s="147"/>
      <c r="H3" s="147"/>
      <c r="I3" s="147"/>
      <c r="J3" s="147"/>
      <c r="K3" s="147"/>
    </row>
    <row r="4" spans="1:11">
      <c r="A4" s="32"/>
      <c r="B4" s="36"/>
      <c r="C4" s="34"/>
      <c r="D4" s="35"/>
      <c r="E4" s="34"/>
      <c r="F4" s="35"/>
      <c r="G4" s="35"/>
      <c r="H4" s="35"/>
      <c r="I4" s="35"/>
      <c r="J4" s="36"/>
      <c r="K4" s="35"/>
    </row>
    <row r="5" spans="1:11" ht="28.8" customHeight="1">
      <c r="A5" s="32"/>
      <c r="B5" s="148" t="s">
        <v>38</v>
      </c>
      <c r="C5" s="150" t="s">
        <v>39</v>
      </c>
      <c r="D5" s="151" t="s">
        <v>40</v>
      </c>
      <c r="E5" s="152"/>
      <c r="F5" s="153" t="s">
        <v>41</v>
      </c>
      <c r="G5" s="154"/>
      <c r="H5" s="154"/>
      <c r="I5" s="155"/>
      <c r="J5" s="156" t="s">
        <v>42</v>
      </c>
      <c r="K5" s="150" t="s">
        <v>43</v>
      </c>
    </row>
    <row r="6" spans="1:11" ht="28.8" customHeight="1">
      <c r="A6" s="32"/>
      <c r="B6" s="149"/>
      <c r="C6" s="149"/>
      <c r="D6" s="37" t="s">
        <v>44</v>
      </c>
      <c r="E6" s="37" t="s">
        <v>45</v>
      </c>
      <c r="F6" s="38" t="s">
        <v>46</v>
      </c>
      <c r="G6" s="39" t="s">
        <v>47</v>
      </c>
      <c r="H6" s="39" t="s">
        <v>48</v>
      </c>
      <c r="I6" s="39" t="s">
        <v>49</v>
      </c>
      <c r="J6" s="149"/>
      <c r="K6" s="149"/>
    </row>
    <row r="7" spans="1:11" ht="15.6">
      <c r="A7" s="32"/>
      <c r="B7" s="40">
        <v>1</v>
      </c>
      <c r="C7" s="58" t="s">
        <v>167</v>
      </c>
      <c r="D7" s="59" t="s">
        <v>168</v>
      </c>
      <c r="E7" s="58" t="s">
        <v>169</v>
      </c>
      <c r="F7" s="60" t="s">
        <v>170</v>
      </c>
      <c r="G7" s="61">
        <v>30</v>
      </c>
      <c r="H7" s="61">
        <v>1</v>
      </c>
      <c r="I7" s="61">
        <v>1</v>
      </c>
      <c r="J7" s="62" t="s">
        <v>171</v>
      </c>
      <c r="K7" s="63" t="s">
        <v>172</v>
      </c>
    </row>
    <row r="8" spans="1:11" ht="15.6">
      <c r="A8" s="32"/>
      <c r="B8" s="40">
        <v>2</v>
      </c>
      <c r="C8" s="58" t="s">
        <v>173</v>
      </c>
      <c r="D8" s="59" t="s">
        <v>174</v>
      </c>
      <c r="E8" s="58" t="s">
        <v>175</v>
      </c>
      <c r="F8" s="60" t="s">
        <v>170</v>
      </c>
      <c r="G8" s="61">
        <v>50</v>
      </c>
      <c r="H8" s="61">
        <v>3</v>
      </c>
      <c r="I8" s="61">
        <v>3</v>
      </c>
      <c r="J8" s="62" t="s">
        <v>176</v>
      </c>
      <c r="K8" s="63" t="s">
        <v>172</v>
      </c>
    </row>
    <row r="9" spans="1:11" ht="15.6">
      <c r="A9" s="32"/>
      <c r="B9" s="40">
        <v>3</v>
      </c>
      <c r="C9" s="48"/>
      <c r="D9" s="64"/>
      <c r="E9" s="48"/>
      <c r="F9" s="65"/>
      <c r="G9" s="66"/>
      <c r="H9" s="66"/>
      <c r="I9" s="66"/>
      <c r="J9" s="67"/>
      <c r="K9" s="68"/>
    </row>
    <row r="10" spans="1:11" ht="15.6">
      <c r="A10" s="32"/>
      <c r="B10" s="40">
        <v>4</v>
      </c>
      <c r="C10" s="48"/>
      <c r="D10" s="64"/>
      <c r="E10" s="48"/>
      <c r="F10" s="65"/>
      <c r="G10" s="66"/>
      <c r="H10" s="66"/>
      <c r="I10" s="66"/>
      <c r="J10" s="67"/>
      <c r="K10" s="68"/>
    </row>
    <row r="11" spans="1:11" ht="15.6">
      <c r="A11" s="32"/>
      <c r="B11" s="40">
        <v>5</v>
      </c>
      <c r="C11" s="48"/>
      <c r="D11" s="64"/>
      <c r="E11" s="48"/>
      <c r="F11" s="65"/>
      <c r="G11" s="66"/>
      <c r="H11" s="66"/>
      <c r="I11" s="66"/>
      <c r="J11" s="67"/>
      <c r="K11" s="68"/>
    </row>
    <row r="12" spans="1:11" ht="15.6">
      <c r="A12" s="32"/>
      <c r="B12" s="40">
        <v>6</v>
      </c>
      <c r="C12" s="48"/>
      <c r="D12" s="64"/>
      <c r="E12" s="48"/>
      <c r="F12" s="65"/>
      <c r="G12" s="66"/>
      <c r="H12" s="66"/>
      <c r="I12" s="66"/>
      <c r="J12" s="67"/>
      <c r="K12" s="68"/>
    </row>
    <row r="13" spans="1:11" ht="15.6">
      <c r="A13" s="32"/>
      <c r="B13" s="40">
        <v>7</v>
      </c>
      <c r="C13" s="48"/>
      <c r="D13" s="64"/>
      <c r="E13" s="48"/>
      <c r="F13" s="65"/>
      <c r="G13" s="66"/>
      <c r="H13" s="66"/>
      <c r="I13" s="66"/>
      <c r="J13" s="67"/>
      <c r="K13" s="68"/>
    </row>
    <row r="14" spans="1:11" ht="15.6">
      <c r="A14" s="32"/>
      <c r="B14" s="40">
        <v>8</v>
      </c>
      <c r="C14" s="48"/>
      <c r="D14" s="64"/>
      <c r="E14" s="48"/>
      <c r="F14" s="65"/>
      <c r="G14" s="66"/>
      <c r="H14" s="66"/>
      <c r="I14" s="66"/>
      <c r="J14" s="67"/>
      <c r="K14" s="68"/>
    </row>
    <row r="15" spans="1:11" ht="15.6">
      <c r="A15" s="32"/>
      <c r="B15" s="40">
        <v>9</v>
      </c>
      <c r="C15" s="48"/>
      <c r="D15" s="64"/>
      <c r="E15" s="48"/>
      <c r="F15" s="65"/>
      <c r="G15" s="66"/>
      <c r="H15" s="66"/>
      <c r="I15" s="66"/>
      <c r="J15" s="67"/>
      <c r="K15" s="68"/>
    </row>
    <row r="16" spans="1:11" ht="15.6">
      <c r="A16" s="32"/>
      <c r="B16" s="40">
        <v>10</v>
      </c>
      <c r="C16" s="48"/>
      <c r="D16" s="64"/>
      <c r="E16" s="48"/>
      <c r="F16" s="65"/>
      <c r="G16" s="66"/>
      <c r="H16" s="66"/>
      <c r="I16" s="66"/>
      <c r="J16" s="67"/>
      <c r="K16" s="68"/>
    </row>
    <row r="17" spans="1:11" ht="15.6">
      <c r="A17" s="32"/>
      <c r="B17" s="40">
        <v>11</v>
      </c>
      <c r="C17" s="48"/>
      <c r="D17" s="64"/>
      <c r="E17" s="48"/>
      <c r="F17" s="65"/>
      <c r="G17" s="66"/>
      <c r="H17" s="66"/>
      <c r="I17" s="66"/>
      <c r="J17" s="67"/>
      <c r="K17" s="68"/>
    </row>
    <row r="18" spans="1:11" ht="15.6">
      <c r="A18" s="32"/>
      <c r="B18" s="40">
        <v>12</v>
      </c>
      <c r="C18" s="48"/>
      <c r="D18" s="64"/>
      <c r="E18" s="48"/>
      <c r="F18" s="65"/>
      <c r="G18" s="66"/>
      <c r="H18" s="66"/>
      <c r="I18" s="66"/>
      <c r="J18" s="67"/>
      <c r="K18" s="68"/>
    </row>
    <row r="19" spans="1:11" ht="15.6">
      <c r="A19" s="32"/>
      <c r="B19" s="40">
        <v>13</v>
      </c>
      <c r="C19" s="48"/>
      <c r="D19" s="64"/>
      <c r="E19" s="48"/>
      <c r="F19" s="65"/>
      <c r="G19" s="66"/>
      <c r="H19" s="66"/>
      <c r="I19" s="66"/>
      <c r="J19" s="67"/>
      <c r="K19" s="68"/>
    </row>
    <row r="20" spans="1:11" ht="15.6">
      <c r="A20" s="32"/>
      <c r="B20" s="40">
        <v>14</v>
      </c>
      <c r="C20" s="48"/>
      <c r="D20" s="64"/>
      <c r="E20" s="48"/>
      <c r="F20" s="65"/>
      <c r="G20" s="66"/>
      <c r="H20" s="66"/>
      <c r="I20" s="66"/>
      <c r="J20" s="67"/>
      <c r="K20" s="68"/>
    </row>
    <row r="21" spans="1:11" ht="15.6">
      <c r="A21" s="32"/>
      <c r="B21" s="40">
        <v>15</v>
      </c>
      <c r="C21" s="48"/>
      <c r="D21" s="64"/>
      <c r="E21" s="48"/>
      <c r="F21" s="65"/>
      <c r="G21" s="66"/>
      <c r="H21" s="66"/>
      <c r="I21" s="66"/>
      <c r="J21" s="67"/>
      <c r="K21" s="68"/>
    </row>
    <row r="22" spans="1:11" ht="15.6">
      <c r="A22" s="32"/>
      <c r="B22" s="40">
        <v>16</v>
      </c>
      <c r="C22" s="48"/>
      <c r="D22" s="64"/>
      <c r="E22" s="48"/>
      <c r="F22" s="65"/>
      <c r="G22" s="66"/>
      <c r="H22" s="66"/>
      <c r="I22" s="66"/>
      <c r="J22" s="67"/>
      <c r="K22" s="68"/>
    </row>
    <row r="23" spans="1:11" ht="15.6">
      <c r="A23" s="32"/>
      <c r="B23" s="40">
        <v>17</v>
      </c>
      <c r="C23" s="48"/>
      <c r="D23" s="64"/>
      <c r="E23" s="48"/>
      <c r="F23" s="65"/>
      <c r="G23" s="66"/>
      <c r="H23" s="66"/>
      <c r="I23" s="66"/>
      <c r="J23" s="67"/>
      <c r="K23" s="68"/>
    </row>
    <row r="24" spans="1:11" ht="15.6">
      <c r="A24" s="32"/>
      <c r="B24" s="40">
        <v>18</v>
      </c>
      <c r="C24" s="48"/>
      <c r="D24" s="64"/>
      <c r="E24" s="48"/>
      <c r="F24" s="65"/>
      <c r="G24" s="66"/>
      <c r="H24" s="66"/>
      <c r="I24" s="66"/>
      <c r="J24" s="67"/>
      <c r="K24" s="68"/>
    </row>
    <row r="25" spans="1:11" ht="15.6">
      <c r="A25" s="32"/>
      <c r="B25" s="40">
        <v>19</v>
      </c>
      <c r="C25" s="48"/>
      <c r="D25" s="64"/>
      <c r="E25" s="48"/>
      <c r="F25" s="65"/>
      <c r="G25" s="66"/>
      <c r="H25" s="66"/>
      <c r="I25" s="66"/>
      <c r="J25" s="67"/>
      <c r="K25" s="68"/>
    </row>
    <row r="26" spans="1:11" ht="15.6">
      <c r="A26" s="32"/>
      <c r="B26" s="40">
        <v>20</v>
      </c>
      <c r="C26" s="48"/>
      <c r="D26" s="64"/>
      <c r="E26" s="48"/>
      <c r="F26" s="65"/>
      <c r="G26" s="66"/>
      <c r="H26" s="66"/>
      <c r="I26" s="66"/>
      <c r="J26" s="67"/>
      <c r="K26" s="68"/>
    </row>
    <row r="28" spans="1:11" ht="14.4">
      <c r="A28" s="41"/>
      <c r="B28" s="69" t="s">
        <v>58</v>
      </c>
      <c r="C28" s="70"/>
      <c r="D28" s="70"/>
    </row>
    <row r="30" spans="1:11">
      <c r="B30" t="s">
        <v>50</v>
      </c>
    </row>
    <row r="31" spans="1:11">
      <c r="B31" t="s">
        <v>51</v>
      </c>
    </row>
    <row r="33" spans="2:10" ht="14.4">
      <c r="B33" s="71" t="s">
        <v>52</v>
      </c>
      <c r="C33" s="71"/>
      <c r="D33" s="71"/>
      <c r="E33" s="71"/>
      <c r="F33" s="71"/>
      <c r="G33" s="71"/>
      <c r="H33" s="71"/>
      <c r="I33" s="71"/>
      <c r="J33" s="71"/>
    </row>
    <row r="34" spans="2:10">
      <c r="B34" s="71" t="s">
        <v>53</v>
      </c>
      <c r="C34" s="71"/>
      <c r="D34" s="71"/>
      <c r="E34" s="71"/>
      <c r="F34" s="71"/>
      <c r="G34" s="71"/>
      <c r="H34" s="71"/>
      <c r="I34" s="71"/>
      <c r="J34" s="71"/>
    </row>
    <row r="35" spans="2:10">
      <c r="B35" s="71"/>
      <c r="C35" s="71"/>
      <c r="D35" s="71"/>
      <c r="E35" s="71"/>
      <c r="F35" s="71"/>
      <c r="G35" s="71"/>
      <c r="H35" s="71"/>
      <c r="I35" s="71"/>
      <c r="J35" s="71"/>
    </row>
    <row r="36" spans="2:10">
      <c r="B36" t="s">
        <v>54</v>
      </c>
    </row>
    <row r="37" spans="2:10">
      <c r="B37" t="s">
        <v>55</v>
      </c>
    </row>
    <row r="38" spans="2:10">
      <c r="B38" t="s">
        <v>56</v>
      </c>
    </row>
    <row r="39" spans="2:10">
      <c r="B39" t="s">
        <v>57</v>
      </c>
    </row>
  </sheetData>
  <mergeCells count="7">
    <mergeCell ref="B3:K3"/>
    <mergeCell ref="B5:B6"/>
    <mergeCell ref="C5:C6"/>
    <mergeCell ref="D5:E5"/>
    <mergeCell ref="F5:I5"/>
    <mergeCell ref="J5:J6"/>
    <mergeCell ref="K5:K6"/>
  </mergeCells>
  <phoneticPr fontId="1"/>
  <dataValidations count="4">
    <dataValidation imeMode="halfKatakana" allowBlank="1" showInputMessage="1" showErrorMessage="1" sqref="D7:D26"/>
    <dataValidation type="whole" allowBlank="1" showInputMessage="1" showErrorMessage="1" sqref="H7:I25 G8:G25 G26:I26">
      <formula1>0</formula1>
      <formula2>100</formula2>
    </dataValidation>
    <dataValidation type="list" allowBlank="1" showInputMessage="1" showErrorMessage="1" sqref="F7:F26">
      <formula1>"T,S,H"</formula1>
    </dataValidation>
    <dataValidation type="list" imeMode="halfAlpha" allowBlank="1" showInputMessage="1" showErrorMessage="1" sqref="J7:J26">
      <formula1>"M,F"</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
  <sheetViews>
    <sheetView zoomScaleNormal="100" zoomScaleSheetLayoutView="100" workbookViewId="0">
      <selection activeCell="F15" sqref="F15"/>
    </sheetView>
  </sheetViews>
  <sheetFormatPr defaultColWidth="3.77734375" defaultRowHeight="19.5" customHeight="1"/>
  <cols>
    <col min="1" max="9" width="14.6640625" style="1" customWidth="1"/>
    <col min="10" max="16384" width="3.77734375" style="1"/>
  </cols>
  <sheetData>
    <row r="1" spans="1:9" ht="19.5" customHeight="1">
      <c r="I1" s="7" t="s">
        <v>62</v>
      </c>
    </row>
    <row r="2" spans="1:9" ht="19.5" customHeight="1">
      <c r="A2" s="157" t="s">
        <v>161</v>
      </c>
      <c r="B2" s="157"/>
      <c r="C2" s="157"/>
      <c r="D2" s="157"/>
      <c r="E2" s="157"/>
      <c r="F2" s="157"/>
      <c r="G2" s="157"/>
      <c r="H2" s="157"/>
      <c r="I2" s="157"/>
    </row>
    <row r="3" spans="1:9" ht="19.5" customHeight="1">
      <c r="A3" s="5"/>
      <c r="B3" s="5"/>
      <c r="C3" s="5"/>
      <c r="D3" s="5"/>
      <c r="E3" s="2"/>
      <c r="F3" s="2"/>
      <c r="G3" s="2"/>
      <c r="H3" s="2"/>
      <c r="I3" s="2"/>
    </row>
    <row r="4" spans="1:9" ht="19.5" customHeight="1">
      <c r="A4" s="5"/>
      <c r="B4" s="5"/>
      <c r="C4" s="5"/>
      <c r="D4" s="5"/>
      <c r="E4" s="2"/>
      <c r="F4" s="44" t="s">
        <v>158</v>
      </c>
      <c r="G4" s="263" t="str">
        <f>'別紙2-1_計画書'!C5</f>
        <v>神奈川県○○××会</v>
      </c>
      <c r="H4" s="263"/>
      <c r="I4" s="263"/>
    </row>
    <row r="5" spans="1:9" ht="19.5" customHeight="1">
      <c r="A5" s="5"/>
      <c r="B5" s="5"/>
      <c r="C5" s="5"/>
      <c r="D5" s="5"/>
      <c r="E5" s="2"/>
      <c r="F5" s="47"/>
      <c r="G5" s="47"/>
      <c r="H5" s="47"/>
      <c r="I5" s="47"/>
    </row>
    <row r="6" spans="1:9" ht="19.5" customHeight="1">
      <c r="I6" s="3" t="s">
        <v>0</v>
      </c>
    </row>
    <row r="7" spans="1:9" s="55" customFormat="1" ht="77.400000000000006" customHeight="1">
      <c r="A7" s="95" t="s">
        <v>142</v>
      </c>
      <c r="B7" s="96" t="s">
        <v>159</v>
      </c>
      <c r="C7" s="96" t="s">
        <v>143</v>
      </c>
      <c r="D7" s="96" t="s">
        <v>144</v>
      </c>
      <c r="E7" s="96" t="s">
        <v>160</v>
      </c>
      <c r="F7" s="97" t="s">
        <v>145</v>
      </c>
      <c r="G7" s="97" t="s">
        <v>146</v>
      </c>
      <c r="H7" s="98" t="s">
        <v>147</v>
      </c>
      <c r="I7" s="99" t="s">
        <v>148</v>
      </c>
    </row>
    <row r="8" spans="1:9" s="55" customFormat="1" ht="19.5" customHeight="1">
      <c r="A8" s="92" t="s">
        <v>149</v>
      </c>
      <c r="B8" s="92" t="s">
        <v>150</v>
      </c>
      <c r="C8" s="92" t="s">
        <v>151</v>
      </c>
      <c r="D8" s="92" t="s">
        <v>152</v>
      </c>
      <c r="E8" s="93" t="s">
        <v>153</v>
      </c>
      <c r="F8" s="92" t="s">
        <v>154</v>
      </c>
      <c r="G8" s="92" t="s">
        <v>155</v>
      </c>
      <c r="H8" s="92" t="s">
        <v>156</v>
      </c>
      <c r="I8" s="94" t="s">
        <v>157</v>
      </c>
    </row>
    <row r="9" spans="1:9" s="100" customFormat="1" ht="66" customHeight="1">
      <c r="A9" s="131">
        <v>5000000</v>
      </c>
      <c r="B9" s="131">
        <v>0</v>
      </c>
      <c r="C9" s="132">
        <f>A9-B9</f>
        <v>5000000</v>
      </c>
      <c r="D9" s="132">
        <f>'別紙1-2_対象経費積算書'!F27</f>
        <v>2436000</v>
      </c>
      <c r="E9" s="133">
        <f>IF('別紙2-1_計画書'!J18="〇",'別紙2-2_計画書'!C11*582000,IF('別紙2-1_計画書'!J20="〇",'別紙2-2_計画書'!C11*97000,0))+IF('別紙2-1_計画書'!J24="〇",582000,0)</f>
        <v>1746000</v>
      </c>
      <c r="F9" s="134">
        <f>MIN(D9,E9)</f>
        <v>1746000</v>
      </c>
      <c r="G9" s="134">
        <f>MIN(C9,F9)</f>
        <v>1746000</v>
      </c>
      <c r="H9" s="135" t="s">
        <v>59</v>
      </c>
      <c r="I9" s="136">
        <f>ROUNDDOWN(G9*1/3,-3)</f>
        <v>582000</v>
      </c>
    </row>
    <row r="10" spans="1:9" ht="19.2" customHeight="1">
      <c r="A10" s="101" t="s">
        <v>162</v>
      </c>
      <c r="B10" s="4"/>
      <c r="C10" s="4"/>
      <c r="D10" s="4"/>
    </row>
  </sheetData>
  <mergeCells count="2">
    <mergeCell ref="A2:I2"/>
    <mergeCell ref="G4:I4"/>
  </mergeCells>
  <phoneticPr fontId="1"/>
  <pageMargins left="0.51181102362204722" right="0.31496062992125984" top="0.74803149606299213" bottom="0.74803149606299213" header="0.31496062992125984" footer="0.31496062992125984"/>
  <pageSetup paperSize="9" scale="9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F24" sqref="F24"/>
    </sheetView>
  </sheetViews>
  <sheetFormatPr defaultRowHeight="13.2"/>
  <cols>
    <col min="1" max="1" width="2.77734375" style="102" customWidth="1"/>
    <col min="2" max="2" width="5.21875" style="102" customWidth="1"/>
    <col min="3" max="3" width="2.109375" style="102" customWidth="1"/>
    <col min="4" max="4" width="22.6640625" style="102" customWidth="1"/>
    <col min="5" max="5" width="5.77734375" style="102" customWidth="1"/>
    <col min="6" max="6" width="29.33203125" style="102" customWidth="1"/>
    <col min="7" max="7" width="52.44140625" style="102" customWidth="1"/>
    <col min="8" max="8" width="1.88671875" style="102" customWidth="1"/>
    <col min="9" max="256" width="8.88671875" style="102"/>
    <col min="257" max="257" width="2.77734375" style="102" customWidth="1"/>
    <col min="258" max="259" width="2.109375" style="102" customWidth="1"/>
    <col min="260" max="260" width="22.6640625" style="102" customWidth="1"/>
    <col min="261" max="261" width="2.109375" style="102" customWidth="1"/>
    <col min="262" max="262" width="29.33203125" style="102" customWidth="1"/>
    <col min="263" max="263" width="52.44140625" style="102" customWidth="1"/>
    <col min="264" max="264" width="1.88671875" style="102" customWidth="1"/>
    <col min="265" max="512" width="8.88671875" style="102"/>
    <col min="513" max="513" width="2.77734375" style="102" customWidth="1"/>
    <col min="514" max="515" width="2.109375" style="102" customWidth="1"/>
    <col min="516" max="516" width="22.6640625" style="102" customWidth="1"/>
    <col min="517" max="517" width="2.109375" style="102" customWidth="1"/>
    <col min="518" max="518" width="29.33203125" style="102" customWidth="1"/>
    <col min="519" max="519" width="52.44140625" style="102" customWidth="1"/>
    <col min="520" max="520" width="1.88671875" style="102" customWidth="1"/>
    <col min="521" max="768" width="8.88671875" style="102"/>
    <col min="769" max="769" width="2.77734375" style="102" customWidth="1"/>
    <col min="770" max="771" width="2.109375" style="102" customWidth="1"/>
    <col min="772" max="772" width="22.6640625" style="102" customWidth="1"/>
    <col min="773" max="773" width="2.109375" style="102" customWidth="1"/>
    <col min="774" max="774" width="29.33203125" style="102" customWidth="1"/>
    <col min="775" max="775" width="52.44140625" style="102" customWidth="1"/>
    <col min="776" max="776" width="1.88671875" style="102" customWidth="1"/>
    <col min="777" max="1024" width="8.88671875" style="102"/>
    <col min="1025" max="1025" width="2.77734375" style="102" customWidth="1"/>
    <col min="1026" max="1027" width="2.109375" style="102" customWidth="1"/>
    <col min="1028" max="1028" width="22.6640625" style="102" customWidth="1"/>
    <col min="1029" max="1029" width="2.109375" style="102" customWidth="1"/>
    <col min="1030" max="1030" width="29.33203125" style="102" customWidth="1"/>
    <col min="1031" max="1031" width="52.44140625" style="102" customWidth="1"/>
    <col min="1032" max="1032" width="1.88671875" style="102" customWidth="1"/>
    <col min="1033" max="1280" width="8.88671875" style="102"/>
    <col min="1281" max="1281" width="2.77734375" style="102" customWidth="1"/>
    <col min="1282" max="1283" width="2.109375" style="102" customWidth="1"/>
    <col min="1284" max="1284" width="22.6640625" style="102" customWidth="1"/>
    <col min="1285" max="1285" width="2.109375" style="102" customWidth="1"/>
    <col min="1286" max="1286" width="29.33203125" style="102" customWidth="1"/>
    <col min="1287" max="1287" width="52.44140625" style="102" customWidth="1"/>
    <col min="1288" max="1288" width="1.88671875" style="102" customWidth="1"/>
    <col min="1289" max="1536" width="8.88671875" style="102"/>
    <col min="1537" max="1537" width="2.77734375" style="102" customWidth="1"/>
    <col min="1538" max="1539" width="2.109375" style="102" customWidth="1"/>
    <col min="1540" max="1540" width="22.6640625" style="102" customWidth="1"/>
    <col min="1541" max="1541" width="2.109375" style="102" customWidth="1"/>
    <col min="1542" max="1542" width="29.33203125" style="102" customWidth="1"/>
    <col min="1543" max="1543" width="52.44140625" style="102" customWidth="1"/>
    <col min="1544" max="1544" width="1.88671875" style="102" customWidth="1"/>
    <col min="1545" max="1792" width="8.88671875" style="102"/>
    <col min="1793" max="1793" width="2.77734375" style="102" customWidth="1"/>
    <col min="1794" max="1795" width="2.109375" style="102" customWidth="1"/>
    <col min="1796" max="1796" width="22.6640625" style="102" customWidth="1"/>
    <col min="1797" max="1797" width="2.109375" style="102" customWidth="1"/>
    <col min="1798" max="1798" width="29.33203125" style="102" customWidth="1"/>
    <col min="1799" max="1799" width="52.44140625" style="102" customWidth="1"/>
    <col min="1800" max="1800" width="1.88671875" style="102" customWidth="1"/>
    <col min="1801" max="2048" width="8.88671875" style="102"/>
    <col min="2049" max="2049" width="2.77734375" style="102" customWidth="1"/>
    <col min="2050" max="2051" width="2.109375" style="102" customWidth="1"/>
    <col min="2052" max="2052" width="22.6640625" style="102" customWidth="1"/>
    <col min="2053" max="2053" width="2.109375" style="102" customWidth="1"/>
    <col min="2054" max="2054" width="29.33203125" style="102" customWidth="1"/>
    <col min="2055" max="2055" width="52.44140625" style="102" customWidth="1"/>
    <col min="2056" max="2056" width="1.88671875" style="102" customWidth="1"/>
    <col min="2057" max="2304" width="8.88671875" style="102"/>
    <col min="2305" max="2305" width="2.77734375" style="102" customWidth="1"/>
    <col min="2306" max="2307" width="2.109375" style="102" customWidth="1"/>
    <col min="2308" max="2308" width="22.6640625" style="102" customWidth="1"/>
    <col min="2309" max="2309" width="2.109375" style="102" customWidth="1"/>
    <col min="2310" max="2310" width="29.33203125" style="102" customWidth="1"/>
    <col min="2311" max="2311" width="52.44140625" style="102" customWidth="1"/>
    <col min="2312" max="2312" width="1.88671875" style="102" customWidth="1"/>
    <col min="2313" max="2560" width="8.88671875" style="102"/>
    <col min="2561" max="2561" width="2.77734375" style="102" customWidth="1"/>
    <col min="2562" max="2563" width="2.109375" style="102" customWidth="1"/>
    <col min="2564" max="2564" width="22.6640625" style="102" customWidth="1"/>
    <col min="2565" max="2565" width="2.109375" style="102" customWidth="1"/>
    <col min="2566" max="2566" width="29.33203125" style="102" customWidth="1"/>
    <col min="2567" max="2567" width="52.44140625" style="102" customWidth="1"/>
    <col min="2568" max="2568" width="1.88671875" style="102" customWidth="1"/>
    <col min="2569" max="2816" width="8.88671875" style="102"/>
    <col min="2817" max="2817" width="2.77734375" style="102" customWidth="1"/>
    <col min="2818" max="2819" width="2.109375" style="102" customWidth="1"/>
    <col min="2820" max="2820" width="22.6640625" style="102" customWidth="1"/>
    <col min="2821" max="2821" width="2.109375" style="102" customWidth="1"/>
    <col min="2822" max="2822" width="29.33203125" style="102" customWidth="1"/>
    <col min="2823" max="2823" width="52.44140625" style="102" customWidth="1"/>
    <col min="2824" max="2824" width="1.88671875" style="102" customWidth="1"/>
    <col min="2825" max="3072" width="8.88671875" style="102"/>
    <col min="3073" max="3073" width="2.77734375" style="102" customWidth="1"/>
    <col min="3074" max="3075" width="2.109375" style="102" customWidth="1"/>
    <col min="3076" max="3076" width="22.6640625" style="102" customWidth="1"/>
    <col min="3077" max="3077" width="2.109375" style="102" customWidth="1"/>
    <col min="3078" max="3078" width="29.33203125" style="102" customWidth="1"/>
    <col min="3079" max="3079" width="52.44140625" style="102" customWidth="1"/>
    <col min="3080" max="3080" width="1.88671875" style="102" customWidth="1"/>
    <col min="3081" max="3328" width="8.88671875" style="102"/>
    <col min="3329" max="3329" width="2.77734375" style="102" customWidth="1"/>
    <col min="3330" max="3331" width="2.109375" style="102" customWidth="1"/>
    <col min="3332" max="3332" width="22.6640625" style="102" customWidth="1"/>
    <col min="3333" max="3333" width="2.109375" style="102" customWidth="1"/>
    <col min="3334" max="3334" width="29.33203125" style="102" customWidth="1"/>
    <col min="3335" max="3335" width="52.44140625" style="102" customWidth="1"/>
    <col min="3336" max="3336" width="1.88671875" style="102" customWidth="1"/>
    <col min="3337" max="3584" width="8.88671875" style="102"/>
    <col min="3585" max="3585" width="2.77734375" style="102" customWidth="1"/>
    <col min="3586" max="3587" width="2.109375" style="102" customWidth="1"/>
    <col min="3588" max="3588" width="22.6640625" style="102" customWidth="1"/>
    <col min="3589" max="3589" width="2.109375" style="102" customWidth="1"/>
    <col min="3590" max="3590" width="29.33203125" style="102" customWidth="1"/>
    <col min="3591" max="3591" width="52.44140625" style="102" customWidth="1"/>
    <col min="3592" max="3592" width="1.88671875" style="102" customWidth="1"/>
    <col min="3593" max="3840" width="8.88671875" style="102"/>
    <col min="3841" max="3841" width="2.77734375" style="102" customWidth="1"/>
    <col min="3842" max="3843" width="2.109375" style="102" customWidth="1"/>
    <col min="3844" max="3844" width="22.6640625" style="102" customWidth="1"/>
    <col min="3845" max="3845" width="2.109375" style="102" customWidth="1"/>
    <col min="3846" max="3846" width="29.33203125" style="102" customWidth="1"/>
    <col min="3847" max="3847" width="52.44140625" style="102" customWidth="1"/>
    <col min="3848" max="3848" width="1.88671875" style="102" customWidth="1"/>
    <col min="3849" max="4096" width="8.88671875" style="102"/>
    <col min="4097" max="4097" width="2.77734375" style="102" customWidth="1"/>
    <col min="4098" max="4099" width="2.109375" style="102" customWidth="1"/>
    <col min="4100" max="4100" width="22.6640625" style="102" customWidth="1"/>
    <col min="4101" max="4101" width="2.109375" style="102" customWidth="1"/>
    <col min="4102" max="4102" width="29.33203125" style="102" customWidth="1"/>
    <col min="4103" max="4103" width="52.44140625" style="102" customWidth="1"/>
    <col min="4104" max="4104" width="1.88671875" style="102" customWidth="1"/>
    <col min="4105" max="4352" width="8.88671875" style="102"/>
    <col min="4353" max="4353" width="2.77734375" style="102" customWidth="1"/>
    <col min="4354" max="4355" width="2.109375" style="102" customWidth="1"/>
    <col min="4356" max="4356" width="22.6640625" style="102" customWidth="1"/>
    <col min="4357" max="4357" width="2.109375" style="102" customWidth="1"/>
    <col min="4358" max="4358" width="29.33203125" style="102" customWidth="1"/>
    <col min="4359" max="4359" width="52.44140625" style="102" customWidth="1"/>
    <col min="4360" max="4360" width="1.88671875" style="102" customWidth="1"/>
    <col min="4361" max="4608" width="8.88671875" style="102"/>
    <col min="4609" max="4609" width="2.77734375" style="102" customWidth="1"/>
    <col min="4610" max="4611" width="2.109375" style="102" customWidth="1"/>
    <col min="4612" max="4612" width="22.6640625" style="102" customWidth="1"/>
    <col min="4613" max="4613" width="2.109375" style="102" customWidth="1"/>
    <col min="4614" max="4614" width="29.33203125" style="102" customWidth="1"/>
    <col min="4615" max="4615" width="52.44140625" style="102" customWidth="1"/>
    <col min="4616" max="4616" width="1.88671875" style="102" customWidth="1"/>
    <col min="4617" max="4864" width="8.88671875" style="102"/>
    <col min="4865" max="4865" width="2.77734375" style="102" customWidth="1"/>
    <col min="4866" max="4867" width="2.109375" style="102" customWidth="1"/>
    <col min="4868" max="4868" width="22.6640625" style="102" customWidth="1"/>
    <col min="4869" max="4869" width="2.109375" style="102" customWidth="1"/>
    <col min="4870" max="4870" width="29.33203125" style="102" customWidth="1"/>
    <col min="4871" max="4871" width="52.44140625" style="102" customWidth="1"/>
    <col min="4872" max="4872" width="1.88671875" style="102" customWidth="1"/>
    <col min="4873" max="5120" width="8.88671875" style="102"/>
    <col min="5121" max="5121" width="2.77734375" style="102" customWidth="1"/>
    <col min="5122" max="5123" width="2.109375" style="102" customWidth="1"/>
    <col min="5124" max="5124" width="22.6640625" style="102" customWidth="1"/>
    <col min="5125" max="5125" width="2.109375" style="102" customWidth="1"/>
    <col min="5126" max="5126" width="29.33203125" style="102" customWidth="1"/>
    <col min="5127" max="5127" width="52.44140625" style="102" customWidth="1"/>
    <col min="5128" max="5128" width="1.88671875" style="102" customWidth="1"/>
    <col min="5129" max="5376" width="8.88671875" style="102"/>
    <col min="5377" max="5377" width="2.77734375" style="102" customWidth="1"/>
    <col min="5378" max="5379" width="2.109375" style="102" customWidth="1"/>
    <col min="5380" max="5380" width="22.6640625" style="102" customWidth="1"/>
    <col min="5381" max="5381" width="2.109375" style="102" customWidth="1"/>
    <col min="5382" max="5382" width="29.33203125" style="102" customWidth="1"/>
    <col min="5383" max="5383" width="52.44140625" style="102" customWidth="1"/>
    <col min="5384" max="5384" width="1.88671875" style="102" customWidth="1"/>
    <col min="5385" max="5632" width="8.88671875" style="102"/>
    <col min="5633" max="5633" width="2.77734375" style="102" customWidth="1"/>
    <col min="5634" max="5635" width="2.109375" style="102" customWidth="1"/>
    <col min="5636" max="5636" width="22.6640625" style="102" customWidth="1"/>
    <col min="5637" max="5637" width="2.109375" style="102" customWidth="1"/>
    <col min="5638" max="5638" width="29.33203125" style="102" customWidth="1"/>
    <col min="5639" max="5639" width="52.44140625" style="102" customWidth="1"/>
    <col min="5640" max="5640" width="1.88671875" style="102" customWidth="1"/>
    <col min="5641" max="5888" width="8.88671875" style="102"/>
    <col min="5889" max="5889" width="2.77734375" style="102" customWidth="1"/>
    <col min="5890" max="5891" width="2.109375" style="102" customWidth="1"/>
    <col min="5892" max="5892" width="22.6640625" style="102" customWidth="1"/>
    <col min="5893" max="5893" width="2.109375" style="102" customWidth="1"/>
    <col min="5894" max="5894" width="29.33203125" style="102" customWidth="1"/>
    <col min="5895" max="5895" width="52.44140625" style="102" customWidth="1"/>
    <col min="5896" max="5896" width="1.88671875" style="102" customWidth="1"/>
    <col min="5897" max="6144" width="8.88671875" style="102"/>
    <col min="6145" max="6145" width="2.77734375" style="102" customWidth="1"/>
    <col min="6146" max="6147" width="2.109375" style="102" customWidth="1"/>
    <col min="6148" max="6148" width="22.6640625" style="102" customWidth="1"/>
    <col min="6149" max="6149" width="2.109375" style="102" customWidth="1"/>
    <col min="6150" max="6150" width="29.33203125" style="102" customWidth="1"/>
    <col min="6151" max="6151" width="52.44140625" style="102" customWidth="1"/>
    <col min="6152" max="6152" width="1.88671875" style="102" customWidth="1"/>
    <col min="6153" max="6400" width="8.88671875" style="102"/>
    <col min="6401" max="6401" width="2.77734375" style="102" customWidth="1"/>
    <col min="6402" max="6403" width="2.109375" style="102" customWidth="1"/>
    <col min="6404" max="6404" width="22.6640625" style="102" customWidth="1"/>
    <col min="6405" max="6405" width="2.109375" style="102" customWidth="1"/>
    <col min="6406" max="6406" width="29.33203125" style="102" customWidth="1"/>
    <col min="6407" max="6407" width="52.44140625" style="102" customWidth="1"/>
    <col min="6408" max="6408" width="1.88671875" style="102" customWidth="1"/>
    <col min="6409" max="6656" width="8.88671875" style="102"/>
    <col min="6657" max="6657" width="2.77734375" style="102" customWidth="1"/>
    <col min="6658" max="6659" width="2.109375" style="102" customWidth="1"/>
    <col min="6660" max="6660" width="22.6640625" style="102" customWidth="1"/>
    <col min="6661" max="6661" width="2.109375" style="102" customWidth="1"/>
    <col min="6662" max="6662" width="29.33203125" style="102" customWidth="1"/>
    <col min="6663" max="6663" width="52.44140625" style="102" customWidth="1"/>
    <col min="6664" max="6664" width="1.88671875" style="102" customWidth="1"/>
    <col min="6665" max="6912" width="8.88671875" style="102"/>
    <col min="6913" max="6913" width="2.77734375" style="102" customWidth="1"/>
    <col min="6914" max="6915" width="2.109375" style="102" customWidth="1"/>
    <col min="6916" max="6916" width="22.6640625" style="102" customWidth="1"/>
    <col min="6917" max="6917" width="2.109375" style="102" customWidth="1"/>
    <col min="6918" max="6918" width="29.33203125" style="102" customWidth="1"/>
    <col min="6919" max="6919" width="52.44140625" style="102" customWidth="1"/>
    <col min="6920" max="6920" width="1.88671875" style="102" customWidth="1"/>
    <col min="6921" max="7168" width="8.88671875" style="102"/>
    <col min="7169" max="7169" width="2.77734375" style="102" customWidth="1"/>
    <col min="7170" max="7171" width="2.109375" style="102" customWidth="1"/>
    <col min="7172" max="7172" width="22.6640625" style="102" customWidth="1"/>
    <col min="7173" max="7173" width="2.109375" style="102" customWidth="1"/>
    <col min="7174" max="7174" width="29.33203125" style="102" customWidth="1"/>
    <col min="7175" max="7175" width="52.44140625" style="102" customWidth="1"/>
    <col min="7176" max="7176" width="1.88671875" style="102" customWidth="1"/>
    <col min="7177" max="7424" width="8.88671875" style="102"/>
    <col min="7425" max="7425" width="2.77734375" style="102" customWidth="1"/>
    <col min="7426" max="7427" width="2.109375" style="102" customWidth="1"/>
    <col min="7428" max="7428" width="22.6640625" style="102" customWidth="1"/>
    <col min="7429" max="7429" width="2.109375" style="102" customWidth="1"/>
    <col min="7430" max="7430" width="29.33203125" style="102" customWidth="1"/>
    <col min="7431" max="7431" width="52.44140625" style="102" customWidth="1"/>
    <col min="7432" max="7432" width="1.88671875" style="102" customWidth="1"/>
    <col min="7433" max="7680" width="8.88671875" style="102"/>
    <col min="7681" max="7681" width="2.77734375" style="102" customWidth="1"/>
    <col min="7682" max="7683" width="2.109375" style="102" customWidth="1"/>
    <col min="7684" max="7684" width="22.6640625" style="102" customWidth="1"/>
    <col min="7685" max="7685" width="2.109375" style="102" customWidth="1"/>
    <col min="7686" max="7686" width="29.33203125" style="102" customWidth="1"/>
    <col min="7687" max="7687" width="52.44140625" style="102" customWidth="1"/>
    <col min="7688" max="7688" width="1.88671875" style="102" customWidth="1"/>
    <col min="7689" max="7936" width="8.88671875" style="102"/>
    <col min="7937" max="7937" width="2.77734375" style="102" customWidth="1"/>
    <col min="7938" max="7939" width="2.109375" style="102" customWidth="1"/>
    <col min="7940" max="7940" width="22.6640625" style="102" customWidth="1"/>
    <col min="7941" max="7941" width="2.109375" style="102" customWidth="1"/>
    <col min="7942" max="7942" width="29.33203125" style="102" customWidth="1"/>
    <col min="7943" max="7943" width="52.44140625" style="102" customWidth="1"/>
    <col min="7944" max="7944" width="1.88671875" style="102" customWidth="1"/>
    <col min="7945" max="8192" width="8.88671875" style="102"/>
    <col min="8193" max="8193" width="2.77734375" style="102" customWidth="1"/>
    <col min="8194" max="8195" width="2.109375" style="102" customWidth="1"/>
    <col min="8196" max="8196" width="22.6640625" style="102" customWidth="1"/>
    <col min="8197" max="8197" width="2.109375" style="102" customWidth="1"/>
    <col min="8198" max="8198" width="29.33203125" style="102" customWidth="1"/>
    <col min="8199" max="8199" width="52.44140625" style="102" customWidth="1"/>
    <col min="8200" max="8200" width="1.88671875" style="102" customWidth="1"/>
    <col min="8201" max="8448" width="8.88671875" style="102"/>
    <col min="8449" max="8449" width="2.77734375" style="102" customWidth="1"/>
    <col min="8450" max="8451" width="2.109375" style="102" customWidth="1"/>
    <col min="8452" max="8452" width="22.6640625" style="102" customWidth="1"/>
    <col min="8453" max="8453" width="2.109375" style="102" customWidth="1"/>
    <col min="8454" max="8454" width="29.33203125" style="102" customWidth="1"/>
    <col min="8455" max="8455" width="52.44140625" style="102" customWidth="1"/>
    <col min="8456" max="8456" width="1.88671875" style="102" customWidth="1"/>
    <col min="8457" max="8704" width="8.88671875" style="102"/>
    <col min="8705" max="8705" width="2.77734375" style="102" customWidth="1"/>
    <col min="8706" max="8707" width="2.109375" style="102" customWidth="1"/>
    <col min="8708" max="8708" width="22.6640625" style="102" customWidth="1"/>
    <col min="8709" max="8709" width="2.109375" style="102" customWidth="1"/>
    <col min="8710" max="8710" width="29.33203125" style="102" customWidth="1"/>
    <col min="8711" max="8711" width="52.44140625" style="102" customWidth="1"/>
    <col min="8712" max="8712" width="1.88671875" style="102" customWidth="1"/>
    <col min="8713" max="8960" width="8.88671875" style="102"/>
    <col min="8961" max="8961" width="2.77734375" style="102" customWidth="1"/>
    <col min="8962" max="8963" width="2.109375" style="102" customWidth="1"/>
    <col min="8964" max="8964" width="22.6640625" style="102" customWidth="1"/>
    <col min="8965" max="8965" width="2.109375" style="102" customWidth="1"/>
    <col min="8966" max="8966" width="29.33203125" style="102" customWidth="1"/>
    <col min="8967" max="8967" width="52.44140625" style="102" customWidth="1"/>
    <col min="8968" max="8968" width="1.88671875" style="102" customWidth="1"/>
    <col min="8969" max="9216" width="8.88671875" style="102"/>
    <col min="9217" max="9217" width="2.77734375" style="102" customWidth="1"/>
    <col min="9218" max="9219" width="2.109375" style="102" customWidth="1"/>
    <col min="9220" max="9220" width="22.6640625" style="102" customWidth="1"/>
    <col min="9221" max="9221" width="2.109375" style="102" customWidth="1"/>
    <col min="9222" max="9222" width="29.33203125" style="102" customWidth="1"/>
    <col min="9223" max="9223" width="52.44140625" style="102" customWidth="1"/>
    <col min="9224" max="9224" width="1.88671875" style="102" customWidth="1"/>
    <col min="9225" max="9472" width="8.88671875" style="102"/>
    <col min="9473" max="9473" width="2.77734375" style="102" customWidth="1"/>
    <col min="9474" max="9475" width="2.109375" style="102" customWidth="1"/>
    <col min="9476" max="9476" width="22.6640625" style="102" customWidth="1"/>
    <col min="9477" max="9477" width="2.109375" style="102" customWidth="1"/>
    <col min="9478" max="9478" width="29.33203125" style="102" customWidth="1"/>
    <col min="9479" max="9479" width="52.44140625" style="102" customWidth="1"/>
    <col min="9480" max="9480" width="1.88671875" style="102" customWidth="1"/>
    <col min="9481" max="9728" width="8.88671875" style="102"/>
    <col min="9729" max="9729" width="2.77734375" style="102" customWidth="1"/>
    <col min="9730" max="9731" width="2.109375" style="102" customWidth="1"/>
    <col min="9732" max="9732" width="22.6640625" style="102" customWidth="1"/>
    <col min="9733" max="9733" width="2.109375" style="102" customWidth="1"/>
    <col min="9734" max="9734" width="29.33203125" style="102" customWidth="1"/>
    <col min="9735" max="9735" width="52.44140625" style="102" customWidth="1"/>
    <col min="9736" max="9736" width="1.88671875" style="102" customWidth="1"/>
    <col min="9737" max="9984" width="8.88671875" style="102"/>
    <col min="9985" max="9985" width="2.77734375" style="102" customWidth="1"/>
    <col min="9986" max="9987" width="2.109375" style="102" customWidth="1"/>
    <col min="9988" max="9988" width="22.6640625" style="102" customWidth="1"/>
    <col min="9989" max="9989" width="2.109375" style="102" customWidth="1"/>
    <col min="9990" max="9990" width="29.33203125" style="102" customWidth="1"/>
    <col min="9991" max="9991" width="52.44140625" style="102" customWidth="1"/>
    <col min="9992" max="9992" width="1.88671875" style="102" customWidth="1"/>
    <col min="9993" max="10240" width="8.88671875" style="102"/>
    <col min="10241" max="10241" width="2.77734375" style="102" customWidth="1"/>
    <col min="10242" max="10243" width="2.109375" style="102" customWidth="1"/>
    <col min="10244" max="10244" width="22.6640625" style="102" customWidth="1"/>
    <col min="10245" max="10245" width="2.109375" style="102" customWidth="1"/>
    <col min="10246" max="10246" width="29.33203125" style="102" customWidth="1"/>
    <col min="10247" max="10247" width="52.44140625" style="102" customWidth="1"/>
    <col min="10248" max="10248" width="1.88671875" style="102" customWidth="1"/>
    <col min="10249" max="10496" width="8.88671875" style="102"/>
    <col min="10497" max="10497" width="2.77734375" style="102" customWidth="1"/>
    <col min="10498" max="10499" width="2.109375" style="102" customWidth="1"/>
    <col min="10500" max="10500" width="22.6640625" style="102" customWidth="1"/>
    <col min="10501" max="10501" width="2.109375" style="102" customWidth="1"/>
    <col min="10502" max="10502" width="29.33203125" style="102" customWidth="1"/>
    <col min="10503" max="10503" width="52.44140625" style="102" customWidth="1"/>
    <col min="10504" max="10504" width="1.88671875" style="102" customWidth="1"/>
    <col min="10505" max="10752" width="8.88671875" style="102"/>
    <col min="10753" max="10753" width="2.77734375" style="102" customWidth="1"/>
    <col min="10754" max="10755" width="2.109375" style="102" customWidth="1"/>
    <col min="10756" max="10756" width="22.6640625" style="102" customWidth="1"/>
    <col min="10757" max="10757" width="2.109375" style="102" customWidth="1"/>
    <col min="10758" max="10758" width="29.33203125" style="102" customWidth="1"/>
    <col min="10759" max="10759" width="52.44140625" style="102" customWidth="1"/>
    <col min="10760" max="10760" width="1.88671875" style="102" customWidth="1"/>
    <col min="10761" max="11008" width="8.88671875" style="102"/>
    <col min="11009" max="11009" width="2.77734375" style="102" customWidth="1"/>
    <col min="11010" max="11011" width="2.109375" style="102" customWidth="1"/>
    <col min="11012" max="11012" width="22.6640625" style="102" customWidth="1"/>
    <col min="11013" max="11013" width="2.109375" style="102" customWidth="1"/>
    <col min="11014" max="11014" width="29.33203125" style="102" customWidth="1"/>
    <col min="11015" max="11015" width="52.44140625" style="102" customWidth="1"/>
    <col min="11016" max="11016" width="1.88671875" style="102" customWidth="1"/>
    <col min="11017" max="11264" width="8.88671875" style="102"/>
    <col min="11265" max="11265" width="2.77734375" style="102" customWidth="1"/>
    <col min="11266" max="11267" width="2.109375" style="102" customWidth="1"/>
    <col min="11268" max="11268" width="22.6640625" style="102" customWidth="1"/>
    <col min="11269" max="11269" width="2.109375" style="102" customWidth="1"/>
    <col min="11270" max="11270" width="29.33203125" style="102" customWidth="1"/>
    <col min="11271" max="11271" width="52.44140625" style="102" customWidth="1"/>
    <col min="11272" max="11272" width="1.88671875" style="102" customWidth="1"/>
    <col min="11273" max="11520" width="8.88671875" style="102"/>
    <col min="11521" max="11521" width="2.77734375" style="102" customWidth="1"/>
    <col min="11522" max="11523" width="2.109375" style="102" customWidth="1"/>
    <col min="11524" max="11524" width="22.6640625" style="102" customWidth="1"/>
    <col min="11525" max="11525" width="2.109375" style="102" customWidth="1"/>
    <col min="11526" max="11526" width="29.33203125" style="102" customWidth="1"/>
    <col min="11527" max="11527" width="52.44140625" style="102" customWidth="1"/>
    <col min="11528" max="11528" width="1.88671875" style="102" customWidth="1"/>
    <col min="11529" max="11776" width="8.88671875" style="102"/>
    <col min="11777" max="11777" width="2.77734375" style="102" customWidth="1"/>
    <col min="11778" max="11779" width="2.109375" style="102" customWidth="1"/>
    <col min="11780" max="11780" width="22.6640625" style="102" customWidth="1"/>
    <col min="11781" max="11781" width="2.109375" style="102" customWidth="1"/>
    <col min="11782" max="11782" width="29.33203125" style="102" customWidth="1"/>
    <col min="11783" max="11783" width="52.44140625" style="102" customWidth="1"/>
    <col min="11784" max="11784" width="1.88671875" style="102" customWidth="1"/>
    <col min="11785" max="12032" width="8.88671875" style="102"/>
    <col min="12033" max="12033" width="2.77734375" style="102" customWidth="1"/>
    <col min="12034" max="12035" width="2.109375" style="102" customWidth="1"/>
    <col min="12036" max="12036" width="22.6640625" style="102" customWidth="1"/>
    <col min="12037" max="12037" width="2.109375" style="102" customWidth="1"/>
    <col min="12038" max="12038" width="29.33203125" style="102" customWidth="1"/>
    <col min="12039" max="12039" width="52.44140625" style="102" customWidth="1"/>
    <col min="12040" max="12040" width="1.88671875" style="102" customWidth="1"/>
    <col min="12041" max="12288" width="8.88671875" style="102"/>
    <col min="12289" max="12289" width="2.77734375" style="102" customWidth="1"/>
    <col min="12290" max="12291" width="2.109375" style="102" customWidth="1"/>
    <col min="12292" max="12292" width="22.6640625" style="102" customWidth="1"/>
    <col min="12293" max="12293" width="2.109375" style="102" customWidth="1"/>
    <col min="12294" max="12294" width="29.33203125" style="102" customWidth="1"/>
    <col min="12295" max="12295" width="52.44140625" style="102" customWidth="1"/>
    <col min="12296" max="12296" width="1.88671875" style="102" customWidth="1"/>
    <col min="12297" max="12544" width="8.88671875" style="102"/>
    <col min="12545" max="12545" width="2.77734375" style="102" customWidth="1"/>
    <col min="12546" max="12547" width="2.109375" style="102" customWidth="1"/>
    <col min="12548" max="12548" width="22.6640625" style="102" customWidth="1"/>
    <col min="12549" max="12549" width="2.109375" style="102" customWidth="1"/>
    <col min="12550" max="12550" width="29.33203125" style="102" customWidth="1"/>
    <col min="12551" max="12551" width="52.44140625" style="102" customWidth="1"/>
    <col min="12552" max="12552" width="1.88671875" style="102" customWidth="1"/>
    <col min="12553" max="12800" width="8.88671875" style="102"/>
    <col min="12801" max="12801" width="2.77734375" style="102" customWidth="1"/>
    <col min="12802" max="12803" width="2.109375" style="102" customWidth="1"/>
    <col min="12804" max="12804" width="22.6640625" style="102" customWidth="1"/>
    <col min="12805" max="12805" width="2.109375" style="102" customWidth="1"/>
    <col min="12806" max="12806" width="29.33203125" style="102" customWidth="1"/>
    <col min="12807" max="12807" width="52.44140625" style="102" customWidth="1"/>
    <col min="12808" max="12808" width="1.88671875" style="102" customWidth="1"/>
    <col min="12809" max="13056" width="8.88671875" style="102"/>
    <col min="13057" max="13057" width="2.77734375" style="102" customWidth="1"/>
    <col min="13058" max="13059" width="2.109375" style="102" customWidth="1"/>
    <col min="13060" max="13060" width="22.6640625" style="102" customWidth="1"/>
    <col min="13061" max="13061" width="2.109375" style="102" customWidth="1"/>
    <col min="13062" max="13062" width="29.33203125" style="102" customWidth="1"/>
    <col min="13063" max="13063" width="52.44140625" style="102" customWidth="1"/>
    <col min="13064" max="13064" width="1.88671875" style="102" customWidth="1"/>
    <col min="13065" max="13312" width="8.88671875" style="102"/>
    <col min="13313" max="13313" width="2.77734375" style="102" customWidth="1"/>
    <col min="13314" max="13315" width="2.109375" style="102" customWidth="1"/>
    <col min="13316" max="13316" width="22.6640625" style="102" customWidth="1"/>
    <col min="13317" max="13317" width="2.109375" style="102" customWidth="1"/>
    <col min="13318" max="13318" width="29.33203125" style="102" customWidth="1"/>
    <col min="13319" max="13319" width="52.44140625" style="102" customWidth="1"/>
    <col min="13320" max="13320" width="1.88671875" style="102" customWidth="1"/>
    <col min="13321" max="13568" width="8.88671875" style="102"/>
    <col min="13569" max="13569" width="2.77734375" style="102" customWidth="1"/>
    <col min="13570" max="13571" width="2.109375" style="102" customWidth="1"/>
    <col min="13572" max="13572" width="22.6640625" style="102" customWidth="1"/>
    <col min="13573" max="13573" width="2.109375" style="102" customWidth="1"/>
    <col min="13574" max="13574" width="29.33203125" style="102" customWidth="1"/>
    <col min="13575" max="13575" width="52.44140625" style="102" customWidth="1"/>
    <col min="13576" max="13576" width="1.88671875" style="102" customWidth="1"/>
    <col min="13577" max="13824" width="8.88671875" style="102"/>
    <col min="13825" max="13825" width="2.77734375" style="102" customWidth="1"/>
    <col min="13826" max="13827" width="2.109375" style="102" customWidth="1"/>
    <col min="13828" max="13828" width="22.6640625" style="102" customWidth="1"/>
    <col min="13829" max="13829" width="2.109375" style="102" customWidth="1"/>
    <col min="13830" max="13830" width="29.33203125" style="102" customWidth="1"/>
    <col min="13831" max="13831" width="52.44140625" style="102" customWidth="1"/>
    <col min="13832" max="13832" width="1.88671875" style="102" customWidth="1"/>
    <col min="13833" max="14080" width="8.88671875" style="102"/>
    <col min="14081" max="14081" width="2.77734375" style="102" customWidth="1"/>
    <col min="14082" max="14083" width="2.109375" style="102" customWidth="1"/>
    <col min="14084" max="14084" width="22.6640625" style="102" customWidth="1"/>
    <col min="14085" max="14085" width="2.109375" style="102" customWidth="1"/>
    <col min="14086" max="14086" width="29.33203125" style="102" customWidth="1"/>
    <col min="14087" max="14087" width="52.44140625" style="102" customWidth="1"/>
    <col min="14088" max="14088" width="1.88671875" style="102" customWidth="1"/>
    <col min="14089" max="14336" width="8.88671875" style="102"/>
    <col min="14337" max="14337" width="2.77734375" style="102" customWidth="1"/>
    <col min="14338" max="14339" width="2.109375" style="102" customWidth="1"/>
    <col min="14340" max="14340" width="22.6640625" style="102" customWidth="1"/>
    <col min="14341" max="14341" width="2.109375" style="102" customWidth="1"/>
    <col min="14342" max="14342" width="29.33203125" style="102" customWidth="1"/>
    <col min="14343" max="14343" width="52.44140625" style="102" customWidth="1"/>
    <col min="14344" max="14344" width="1.88671875" style="102" customWidth="1"/>
    <col min="14345" max="14592" width="8.88671875" style="102"/>
    <col min="14593" max="14593" width="2.77734375" style="102" customWidth="1"/>
    <col min="14594" max="14595" width="2.109375" style="102" customWidth="1"/>
    <col min="14596" max="14596" width="22.6640625" style="102" customWidth="1"/>
    <col min="14597" max="14597" width="2.109375" style="102" customWidth="1"/>
    <col min="14598" max="14598" width="29.33203125" style="102" customWidth="1"/>
    <col min="14599" max="14599" width="52.44140625" style="102" customWidth="1"/>
    <col min="14600" max="14600" width="1.88671875" style="102" customWidth="1"/>
    <col min="14601" max="14848" width="8.88671875" style="102"/>
    <col min="14849" max="14849" width="2.77734375" style="102" customWidth="1"/>
    <col min="14850" max="14851" width="2.109375" style="102" customWidth="1"/>
    <col min="14852" max="14852" width="22.6640625" style="102" customWidth="1"/>
    <col min="14853" max="14853" width="2.109375" style="102" customWidth="1"/>
    <col min="14854" max="14854" width="29.33203125" style="102" customWidth="1"/>
    <col min="14855" max="14855" width="52.44140625" style="102" customWidth="1"/>
    <col min="14856" max="14856" width="1.88671875" style="102" customWidth="1"/>
    <col min="14857" max="15104" width="8.88671875" style="102"/>
    <col min="15105" max="15105" width="2.77734375" style="102" customWidth="1"/>
    <col min="15106" max="15107" width="2.109375" style="102" customWidth="1"/>
    <col min="15108" max="15108" width="22.6640625" style="102" customWidth="1"/>
    <col min="15109" max="15109" width="2.109375" style="102" customWidth="1"/>
    <col min="15110" max="15110" width="29.33203125" style="102" customWidth="1"/>
    <col min="15111" max="15111" width="52.44140625" style="102" customWidth="1"/>
    <col min="15112" max="15112" width="1.88671875" style="102" customWidth="1"/>
    <col min="15113" max="15360" width="8.88671875" style="102"/>
    <col min="15361" max="15361" width="2.77734375" style="102" customWidth="1"/>
    <col min="15362" max="15363" width="2.109375" style="102" customWidth="1"/>
    <col min="15364" max="15364" width="22.6640625" style="102" customWidth="1"/>
    <col min="15365" max="15365" width="2.109375" style="102" customWidth="1"/>
    <col min="15366" max="15366" width="29.33203125" style="102" customWidth="1"/>
    <col min="15367" max="15367" width="52.44140625" style="102" customWidth="1"/>
    <col min="15368" max="15368" width="1.88671875" style="102" customWidth="1"/>
    <col min="15369" max="15616" width="8.88671875" style="102"/>
    <col min="15617" max="15617" width="2.77734375" style="102" customWidth="1"/>
    <col min="15618" max="15619" width="2.109375" style="102" customWidth="1"/>
    <col min="15620" max="15620" width="22.6640625" style="102" customWidth="1"/>
    <col min="15621" max="15621" width="2.109375" style="102" customWidth="1"/>
    <col min="15622" max="15622" width="29.33203125" style="102" customWidth="1"/>
    <col min="15623" max="15623" width="52.44140625" style="102" customWidth="1"/>
    <col min="15624" max="15624" width="1.88671875" style="102" customWidth="1"/>
    <col min="15625" max="15872" width="8.88671875" style="102"/>
    <col min="15873" max="15873" width="2.77734375" style="102" customWidth="1"/>
    <col min="15874" max="15875" width="2.109375" style="102" customWidth="1"/>
    <col min="15876" max="15876" width="22.6640625" style="102" customWidth="1"/>
    <col min="15877" max="15877" width="2.109375" style="102" customWidth="1"/>
    <col min="15878" max="15878" width="29.33203125" style="102" customWidth="1"/>
    <col min="15879" max="15879" width="52.44140625" style="102" customWidth="1"/>
    <col min="15880" max="15880" width="1.88671875" style="102" customWidth="1"/>
    <col min="15881" max="16128" width="8.88671875" style="102"/>
    <col min="16129" max="16129" width="2.77734375" style="102" customWidth="1"/>
    <col min="16130" max="16131" width="2.109375" style="102" customWidth="1"/>
    <col min="16132" max="16132" width="22.6640625" style="102" customWidth="1"/>
    <col min="16133" max="16133" width="2.109375" style="102" customWidth="1"/>
    <col min="16134" max="16134" width="29.33203125" style="102" customWidth="1"/>
    <col min="16135" max="16135" width="52.44140625" style="102" customWidth="1"/>
    <col min="16136" max="16136" width="1.88671875" style="102" customWidth="1"/>
    <col min="16137" max="16384" width="8.88671875" style="102"/>
  </cols>
  <sheetData>
    <row r="1" spans="1:7">
      <c r="A1" s="102" t="s">
        <v>133</v>
      </c>
      <c r="G1" s="103"/>
    </row>
    <row r="2" spans="1:7" ht="6.75" customHeight="1">
      <c r="B2" s="163"/>
      <c r="C2" s="163"/>
      <c r="D2" s="163"/>
    </row>
    <row r="3" spans="1:7" ht="19.5" customHeight="1">
      <c r="B3" s="163"/>
      <c r="C3" s="163"/>
      <c r="D3" s="163"/>
      <c r="F3" s="103" t="s">
        <v>123</v>
      </c>
      <c r="G3" s="105" t="str">
        <f>'別紙2-1_計画書'!C5</f>
        <v>神奈川県○○××会</v>
      </c>
    </row>
    <row r="4" spans="1:7" ht="8.25" customHeight="1">
      <c r="B4" s="106"/>
      <c r="C4" s="106"/>
      <c r="D4" s="106"/>
      <c r="F4" s="103"/>
      <c r="G4" s="107"/>
    </row>
    <row r="5" spans="1:7" ht="42" customHeight="1">
      <c r="A5" s="164" t="s">
        <v>141</v>
      </c>
      <c r="B5" s="165"/>
      <c r="C5" s="165"/>
      <c r="D5" s="165"/>
      <c r="E5" s="165"/>
      <c r="F5" s="165"/>
      <c r="G5" s="165"/>
    </row>
    <row r="6" spans="1:7" ht="22.95" customHeight="1">
      <c r="B6" s="108"/>
      <c r="C6" s="159" t="s">
        <v>124</v>
      </c>
      <c r="D6" s="159"/>
      <c r="E6" s="109"/>
      <c r="F6" s="104" t="s">
        <v>125</v>
      </c>
      <c r="G6" s="110" t="s">
        <v>126</v>
      </c>
    </row>
    <row r="7" spans="1:7" ht="22.95" customHeight="1">
      <c r="B7" s="166" t="s">
        <v>139</v>
      </c>
      <c r="C7" s="167"/>
      <c r="D7" s="167"/>
      <c r="E7" s="167"/>
      <c r="F7" s="125">
        <f>F8+F16</f>
        <v>1341000</v>
      </c>
      <c r="G7" s="126"/>
    </row>
    <row r="8" spans="1:7" ht="22.95" customHeight="1">
      <c r="B8" s="111"/>
      <c r="C8" s="158" t="s">
        <v>136</v>
      </c>
      <c r="D8" s="158"/>
      <c r="E8" s="112"/>
      <c r="F8" s="113">
        <f>F10+F12+F14</f>
        <v>240500</v>
      </c>
      <c r="G8" s="114" t="s">
        <v>127</v>
      </c>
    </row>
    <row r="9" spans="1:7" ht="22.95" customHeight="1">
      <c r="B9" s="111"/>
      <c r="C9" s="115"/>
      <c r="D9" s="116"/>
      <c r="E9" s="112"/>
      <c r="F9" s="117"/>
      <c r="G9" s="114"/>
    </row>
    <row r="10" spans="1:7" ht="22.95" customHeight="1">
      <c r="B10" s="111"/>
      <c r="C10" s="115"/>
      <c r="D10" s="116" t="s">
        <v>134</v>
      </c>
      <c r="E10" s="112"/>
      <c r="F10" s="137">
        <v>80000</v>
      </c>
      <c r="G10" s="138" t="s">
        <v>177</v>
      </c>
    </row>
    <row r="11" spans="1:7" ht="22.95" customHeight="1">
      <c r="B11" s="111"/>
      <c r="C11" s="115"/>
      <c r="D11" s="116"/>
      <c r="E11" s="112"/>
      <c r="F11" s="139"/>
      <c r="G11" s="140"/>
    </row>
    <row r="12" spans="1:7" ht="22.95" customHeight="1">
      <c r="B12" s="111"/>
      <c r="C12" s="115"/>
      <c r="D12" s="116" t="s">
        <v>135</v>
      </c>
      <c r="E12" s="112"/>
      <c r="F12" s="137">
        <v>54000</v>
      </c>
      <c r="G12" s="140" t="s">
        <v>178</v>
      </c>
    </row>
    <row r="13" spans="1:7" ht="22.95" customHeight="1">
      <c r="B13" s="111"/>
      <c r="C13" s="115"/>
      <c r="D13" s="116"/>
      <c r="E13" s="112"/>
      <c r="F13" s="139"/>
      <c r="G13" s="140"/>
    </row>
    <row r="14" spans="1:7" ht="22.95" customHeight="1">
      <c r="B14" s="111"/>
      <c r="C14" s="115"/>
      <c r="D14" s="116" t="s">
        <v>130</v>
      </c>
      <c r="E14" s="112"/>
      <c r="F14" s="137">
        <v>106500</v>
      </c>
      <c r="G14" s="138" t="s">
        <v>182</v>
      </c>
    </row>
    <row r="15" spans="1:7" ht="22.95" customHeight="1">
      <c r="B15" s="111"/>
      <c r="C15" s="115"/>
      <c r="D15" s="116"/>
      <c r="E15" s="112"/>
      <c r="F15" s="139"/>
      <c r="G15" s="140"/>
    </row>
    <row r="16" spans="1:7" s="118" customFormat="1" ht="22.95" customHeight="1">
      <c r="B16" s="119"/>
      <c r="C16" s="158" t="s">
        <v>137</v>
      </c>
      <c r="D16" s="158"/>
      <c r="E16" s="112"/>
      <c r="F16" s="113">
        <f>F18+F20</f>
        <v>1100500</v>
      </c>
      <c r="G16" s="120"/>
    </row>
    <row r="17" spans="2:7" s="118" customFormat="1" ht="22.95" customHeight="1">
      <c r="B17" s="119"/>
      <c r="C17" s="115"/>
      <c r="D17" s="116"/>
      <c r="E17" s="112"/>
      <c r="F17" s="117"/>
      <c r="G17" s="120"/>
    </row>
    <row r="18" spans="2:7" s="118" customFormat="1" ht="22.95" customHeight="1">
      <c r="B18" s="119"/>
      <c r="C18" s="115"/>
      <c r="D18" s="116" t="s">
        <v>128</v>
      </c>
      <c r="E18" s="112"/>
      <c r="F18" s="137">
        <v>994000</v>
      </c>
      <c r="G18" s="141" t="s">
        <v>181</v>
      </c>
    </row>
    <row r="19" spans="2:7" s="118" customFormat="1" ht="22.95" customHeight="1">
      <c r="B19" s="119"/>
      <c r="C19" s="115"/>
      <c r="D19" s="116"/>
      <c r="E19" s="112"/>
      <c r="F19" s="139"/>
      <c r="G19" s="141"/>
    </row>
    <row r="20" spans="2:7" ht="22.95" customHeight="1">
      <c r="B20" s="111"/>
      <c r="C20" s="115"/>
      <c r="D20" s="116" t="s">
        <v>129</v>
      </c>
      <c r="E20" s="112"/>
      <c r="F20" s="137">
        <v>106500</v>
      </c>
      <c r="G20" s="140" t="s">
        <v>180</v>
      </c>
    </row>
    <row r="21" spans="2:7" ht="22.95" customHeight="1">
      <c r="B21" s="111"/>
      <c r="C21" s="115"/>
      <c r="D21" s="121"/>
      <c r="E21" s="112"/>
      <c r="F21" s="139"/>
      <c r="G21" s="140"/>
    </row>
    <row r="22" spans="2:7" ht="22.95" customHeight="1">
      <c r="B22" s="160" t="s">
        <v>138</v>
      </c>
      <c r="C22" s="161"/>
      <c r="D22" s="161"/>
      <c r="E22" s="162"/>
      <c r="F22" s="113">
        <f>F23+F25</f>
        <v>1095000</v>
      </c>
      <c r="G22" s="127"/>
    </row>
    <row r="23" spans="2:7" ht="22.95" customHeight="1">
      <c r="B23" s="111"/>
      <c r="C23" s="115"/>
      <c r="D23" s="116" t="s">
        <v>128</v>
      </c>
      <c r="E23" s="112"/>
      <c r="F23" s="137">
        <v>995000</v>
      </c>
      <c r="G23" s="140" t="s">
        <v>195</v>
      </c>
    </row>
    <row r="24" spans="2:7" ht="22.95" customHeight="1">
      <c r="B24" s="111"/>
      <c r="C24" s="115"/>
      <c r="E24" s="112"/>
      <c r="F24" s="139"/>
      <c r="G24" s="140" t="s">
        <v>196</v>
      </c>
    </row>
    <row r="25" spans="2:7" ht="22.95" customHeight="1">
      <c r="B25" s="111"/>
      <c r="C25" s="115"/>
      <c r="D25" s="116" t="s">
        <v>129</v>
      </c>
      <c r="E25" s="112"/>
      <c r="F25" s="137">
        <v>100000</v>
      </c>
      <c r="G25" s="140" t="s">
        <v>179</v>
      </c>
    </row>
    <row r="26" spans="2:7" ht="22.95" customHeight="1" thickBot="1">
      <c r="B26" s="111"/>
      <c r="C26" s="115"/>
      <c r="D26" s="116"/>
      <c r="E26" s="112"/>
      <c r="F26" s="139"/>
      <c r="G26" s="140"/>
    </row>
    <row r="27" spans="2:7" ht="22.95" customHeight="1" thickTop="1" thickBot="1">
      <c r="B27" s="108"/>
      <c r="C27" s="159" t="s">
        <v>131</v>
      </c>
      <c r="D27" s="159"/>
      <c r="E27" s="122"/>
      <c r="F27" s="123">
        <f>F7+F22</f>
        <v>2436000</v>
      </c>
      <c r="G27" s="124"/>
    </row>
    <row r="28" spans="2:7" ht="22.95" customHeight="1" thickTop="1">
      <c r="D28" s="102" t="s">
        <v>140</v>
      </c>
    </row>
    <row r="29" spans="2:7">
      <c r="D29" s="102" t="s">
        <v>132</v>
      </c>
    </row>
  </sheetData>
  <mergeCells count="8">
    <mergeCell ref="C16:D16"/>
    <mergeCell ref="C27:D27"/>
    <mergeCell ref="B22:E22"/>
    <mergeCell ref="B2:D3"/>
    <mergeCell ref="A5:G5"/>
    <mergeCell ref="C6:D6"/>
    <mergeCell ref="C8:D8"/>
    <mergeCell ref="B7:E7"/>
  </mergeCells>
  <phoneticPr fontId="1"/>
  <dataValidations count="1">
    <dataValidation type="whole" operator="greaterThan" allowBlank="1" showInputMessage="1" showErrorMessage="1" sqref="J65485:J65489 JF65485:JF65489 TB65485:TB65489 ACX65485:ACX65489 AMT65485:AMT65489 AWP65485:AWP65489 BGL65485:BGL65489 BQH65485:BQH65489 CAD65485:CAD65489 CJZ65485:CJZ65489 CTV65485:CTV65489 DDR65485:DDR65489 DNN65485:DNN65489 DXJ65485:DXJ65489 EHF65485:EHF65489 ERB65485:ERB65489 FAX65485:FAX65489 FKT65485:FKT65489 FUP65485:FUP65489 GEL65485:GEL65489 GOH65485:GOH65489 GYD65485:GYD65489 HHZ65485:HHZ65489 HRV65485:HRV65489 IBR65485:IBR65489 ILN65485:ILN65489 IVJ65485:IVJ65489 JFF65485:JFF65489 JPB65485:JPB65489 JYX65485:JYX65489 KIT65485:KIT65489 KSP65485:KSP65489 LCL65485:LCL65489 LMH65485:LMH65489 LWD65485:LWD65489 MFZ65485:MFZ65489 MPV65485:MPV65489 MZR65485:MZR65489 NJN65485:NJN65489 NTJ65485:NTJ65489 ODF65485:ODF65489 ONB65485:ONB65489 OWX65485:OWX65489 PGT65485:PGT65489 PQP65485:PQP65489 QAL65485:QAL65489 QKH65485:QKH65489 QUD65485:QUD65489 RDZ65485:RDZ65489 RNV65485:RNV65489 RXR65485:RXR65489 SHN65485:SHN65489 SRJ65485:SRJ65489 TBF65485:TBF65489 TLB65485:TLB65489 TUX65485:TUX65489 UET65485:UET65489 UOP65485:UOP65489 UYL65485:UYL65489 VIH65485:VIH65489 VSD65485:VSD65489 WBZ65485:WBZ65489 WLV65485:WLV65489 WVR65485:WVR65489 J131021:J131025 JF131021:JF131025 TB131021:TB131025 ACX131021:ACX131025 AMT131021:AMT131025 AWP131021:AWP131025 BGL131021:BGL131025 BQH131021:BQH131025 CAD131021:CAD131025 CJZ131021:CJZ131025 CTV131021:CTV131025 DDR131021:DDR131025 DNN131021:DNN131025 DXJ131021:DXJ131025 EHF131021:EHF131025 ERB131021:ERB131025 FAX131021:FAX131025 FKT131021:FKT131025 FUP131021:FUP131025 GEL131021:GEL131025 GOH131021:GOH131025 GYD131021:GYD131025 HHZ131021:HHZ131025 HRV131021:HRV131025 IBR131021:IBR131025 ILN131021:ILN131025 IVJ131021:IVJ131025 JFF131021:JFF131025 JPB131021:JPB131025 JYX131021:JYX131025 KIT131021:KIT131025 KSP131021:KSP131025 LCL131021:LCL131025 LMH131021:LMH131025 LWD131021:LWD131025 MFZ131021:MFZ131025 MPV131021:MPV131025 MZR131021:MZR131025 NJN131021:NJN131025 NTJ131021:NTJ131025 ODF131021:ODF131025 ONB131021:ONB131025 OWX131021:OWX131025 PGT131021:PGT131025 PQP131021:PQP131025 QAL131021:QAL131025 QKH131021:QKH131025 QUD131021:QUD131025 RDZ131021:RDZ131025 RNV131021:RNV131025 RXR131021:RXR131025 SHN131021:SHN131025 SRJ131021:SRJ131025 TBF131021:TBF131025 TLB131021:TLB131025 TUX131021:TUX131025 UET131021:UET131025 UOP131021:UOP131025 UYL131021:UYL131025 VIH131021:VIH131025 VSD131021:VSD131025 WBZ131021:WBZ131025 WLV131021:WLV131025 WVR131021:WVR131025 J196557:J196561 JF196557:JF196561 TB196557:TB196561 ACX196557:ACX196561 AMT196557:AMT196561 AWP196557:AWP196561 BGL196557:BGL196561 BQH196557:BQH196561 CAD196557:CAD196561 CJZ196557:CJZ196561 CTV196557:CTV196561 DDR196557:DDR196561 DNN196557:DNN196561 DXJ196557:DXJ196561 EHF196557:EHF196561 ERB196557:ERB196561 FAX196557:FAX196561 FKT196557:FKT196561 FUP196557:FUP196561 GEL196557:GEL196561 GOH196557:GOH196561 GYD196557:GYD196561 HHZ196557:HHZ196561 HRV196557:HRV196561 IBR196557:IBR196561 ILN196557:ILN196561 IVJ196557:IVJ196561 JFF196557:JFF196561 JPB196557:JPB196561 JYX196557:JYX196561 KIT196557:KIT196561 KSP196557:KSP196561 LCL196557:LCL196561 LMH196557:LMH196561 LWD196557:LWD196561 MFZ196557:MFZ196561 MPV196557:MPV196561 MZR196557:MZR196561 NJN196557:NJN196561 NTJ196557:NTJ196561 ODF196557:ODF196561 ONB196557:ONB196561 OWX196557:OWX196561 PGT196557:PGT196561 PQP196557:PQP196561 QAL196557:QAL196561 QKH196557:QKH196561 QUD196557:QUD196561 RDZ196557:RDZ196561 RNV196557:RNV196561 RXR196557:RXR196561 SHN196557:SHN196561 SRJ196557:SRJ196561 TBF196557:TBF196561 TLB196557:TLB196561 TUX196557:TUX196561 UET196557:UET196561 UOP196557:UOP196561 UYL196557:UYL196561 VIH196557:VIH196561 VSD196557:VSD196561 WBZ196557:WBZ196561 WLV196557:WLV196561 WVR196557:WVR196561 J262093:J262097 JF262093:JF262097 TB262093:TB262097 ACX262093:ACX262097 AMT262093:AMT262097 AWP262093:AWP262097 BGL262093:BGL262097 BQH262093:BQH262097 CAD262093:CAD262097 CJZ262093:CJZ262097 CTV262093:CTV262097 DDR262093:DDR262097 DNN262093:DNN262097 DXJ262093:DXJ262097 EHF262093:EHF262097 ERB262093:ERB262097 FAX262093:FAX262097 FKT262093:FKT262097 FUP262093:FUP262097 GEL262093:GEL262097 GOH262093:GOH262097 GYD262093:GYD262097 HHZ262093:HHZ262097 HRV262093:HRV262097 IBR262093:IBR262097 ILN262093:ILN262097 IVJ262093:IVJ262097 JFF262093:JFF262097 JPB262093:JPB262097 JYX262093:JYX262097 KIT262093:KIT262097 KSP262093:KSP262097 LCL262093:LCL262097 LMH262093:LMH262097 LWD262093:LWD262097 MFZ262093:MFZ262097 MPV262093:MPV262097 MZR262093:MZR262097 NJN262093:NJN262097 NTJ262093:NTJ262097 ODF262093:ODF262097 ONB262093:ONB262097 OWX262093:OWX262097 PGT262093:PGT262097 PQP262093:PQP262097 QAL262093:QAL262097 QKH262093:QKH262097 QUD262093:QUD262097 RDZ262093:RDZ262097 RNV262093:RNV262097 RXR262093:RXR262097 SHN262093:SHN262097 SRJ262093:SRJ262097 TBF262093:TBF262097 TLB262093:TLB262097 TUX262093:TUX262097 UET262093:UET262097 UOP262093:UOP262097 UYL262093:UYL262097 VIH262093:VIH262097 VSD262093:VSD262097 WBZ262093:WBZ262097 WLV262093:WLV262097 WVR262093:WVR262097 J327629:J327633 JF327629:JF327633 TB327629:TB327633 ACX327629:ACX327633 AMT327629:AMT327633 AWP327629:AWP327633 BGL327629:BGL327633 BQH327629:BQH327633 CAD327629:CAD327633 CJZ327629:CJZ327633 CTV327629:CTV327633 DDR327629:DDR327633 DNN327629:DNN327633 DXJ327629:DXJ327633 EHF327629:EHF327633 ERB327629:ERB327633 FAX327629:FAX327633 FKT327629:FKT327633 FUP327629:FUP327633 GEL327629:GEL327633 GOH327629:GOH327633 GYD327629:GYD327633 HHZ327629:HHZ327633 HRV327629:HRV327633 IBR327629:IBR327633 ILN327629:ILN327633 IVJ327629:IVJ327633 JFF327629:JFF327633 JPB327629:JPB327633 JYX327629:JYX327633 KIT327629:KIT327633 KSP327629:KSP327633 LCL327629:LCL327633 LMH327629:LMH327633 LWD327629:LWD327633 MFZ327629:MFZ327633 MPV327629:MPV327633 MZR327629:MZR327633 NJN327629:NJN327633 NTJ327629:NTJ327633 ODF327629:ODF327633 ONB327629:ONB327633 OWX327629:OWX327633 PGT327629:PGT327633 PQP327629:PQP327633 QAL327629:QAL327633 QKH327629:QKH327633 QUD327629:QUD327633 RDZ327629:RDZ327633 RNV327629:RNV327633 RXR327629:RXR327633 SHN327629:SHN327633 SRJ327629:SRJ327633 TBF327629:TBF327633 TLB327629:TLB327633 TUX327629:TUX327633 UET327629:UET327633 UOP327629:UOP327633 UYL327629:UYL327633 VIH327629:VIH327633 VSD327629:VSD327633 WBZ327629:WBZ327633 WLV327629:WLV327633 WVR327629:WVR327633 J393165:J393169 JF393165:JF393169 TB393165:TB393169 ACX393165:ACX393169 AMT393165:AMT393169 AWP393165:AWP393169 BGL393165:BGL393169 BQH393165:BQH393169 CAD393165:CAD393169 CJZ393165:CJZ393169 CTV393165:CTV393169 DDR393165:DDR393169 DNN393165:DNN393169 DXJ393165:DXJ393169 EHF393165:EHF393169 ERB393165:ERB393169 FAX393165:FAX393169 FKT393165:FKT393169 FUP393165:FUP393169 GEL393165:GEL393169 GOH393165:GOH393169 GYD393165:GYD393169 HHZ393165:HHZ393169 HRV393165:HRV393169 IBR393165:IBR393169 ILN393165:ILN393169 IVJ393165:IVJ393169 JFF393165:JFF393169 JPB393165:JPB393169 JYX393165:JYX393169 KIT393165:KIT393169 KSP393165:KSP393169 LCL393165:LCL393169 LMH393165:LMH393169 LWD393165:LWD393169 MFZ393165:MFZ393169 MPV393165:MPV393169 MZR393165:MZR393169 NJN393165:NJN393169 NTJ393165:NTJ393169 ODF393165:ODF393169 ONB393165:ONB393169 OWX393165:OWX393169 PGT393165:PGT393169 PQP393165:PQP393169 QAL393165:QAL393169 QKH393165:QKH393169 QUD393165:QUD393169 RDZ393165:RDZ393169 RNV393165:RNV393169 RXR393165:RXR393169 SHN393165:SHN393169 SRJ393165:SRJ393169 TBF393165:TBF393169 TLB393165:TLB393169 TUX393165:TUX393169 UET393165:UET393169 UOP393165:UOP393169 UYL393165:UYL393169 VIH393165:VIH393169 VSD393165:VSD393169 WBZ393165:WBZ393169 WLV393165:WLV393169 WVR393165:WVR393169 J458701:J458705 JF458701:JF458705 TB458701:TB458705 ACX458701:ACX458705 AMT458701:AMT458705 AWP458701:AWP458705 BGL458701:BGL458705 BQH458701:BQH458705 CAD458701:CAD458705 CJZ458701:CJZ458705 CTV458701:CTV458705 DDR458701:DDR458705 DNN458701:DNN458705 DXJ458701:DXJ458705 EHF458701:EHF458705 ERB458701:ERB458705 FAX458701:FAX458705 FKT458701:FKT458705 FUP458701:FUP458705 GEL458701:GEL458705 GOH458701:GOH458705 GYD458701:GYD458705 HHZ458701:HHZ458705 HRV458701:HRV458705 IBR458701:IBR458705 ILN458701:ILN458705 IVJ458701:IVJ458705 JFF458701:JFF458705 JPB458701:JPB458705 JYX458701:JYX458705 KIT458701:KIT458705 KSP458701:KSP458705 LCL458701:LCL458705 LMH458701:LMH458705 LWD458701:LWD458705 MFZ458701:MFZ458705 MPV458701:MPV458705 MZR458701:MZR458705 NJN458701:NJN458705 NTJ458701:NTJ458705 ODF458701:ODF458705 ONB458701:ONB458705 OWX458701:OWX458705 PGT458701:PGT458705 PQP458701:PQP458705 QAL458701:QAL458705 QKH458701:QKH458705 QUD458701:QUD458705 RDZ458701:RDZ458705 RNV458701:RNV458705 RXR458701:RXR458705 SHN458701:SHN458705 SRJ458701:SRJ458705 TBF458701:TBF458705 TLB458701:TLB458705 TUX458701:TUX458705 UET458701:UET458705 UOP458701:UOP458705 UYL458701:UYL458705 VIH458701:VIH458705 VSD458701:VSD458705 WBZ458701:WBZ458705 WLV458701:WLV458705 WVR458701:WVR458705 J524237:J524241 JF524237:JF524241 TB524237:TB524241 ACX524237:ACX524241 AMT524237:AMT524241 AWP524237:AWP524241 BGL524237:BGL524241 BQH524237:BQH524241 CAD524237:CAD524241 CJZ524237:CJZ524241 CTV524237:CTV524241 DDR524237:DDR524241 DNN524237:DNN524241 DXJ524237:DXJ524241 EHF524237:EHF524241 ERB524237:ERB524241 FAX524237:FAX524241 FKT524237:FKT524241 FUP524237:FUP524241 GEL524237:GEL524241 GOH524237:GOH524241 GYD524237:GYD524241 HHZ524237:HHZ524241 HRV524237:HRV524241 IBR524237:IBR524241 ILN524237:ILN524241 IVJ524237:IVJ524241 JFF524237:JFF524241 JPB524237:JPB524241 JYX524237:JYX524241 KIT524237:KIT524241 KSP524237:KSP524241 LCL524237:LCL524241 LMH524237:LMH524241 LWD524237:LWD524241 MFZ524237:MFZ524241 MPV524237:MPV524241 MZR524237:MZR524241 NJN524237:NJN524241 NTJ524237:NTJ524241 ODF524237:ODF524241 ONB524237:ONB524241 OWX524237:OWX524241 PGT524237:PGT524241 PQP524237:PQP524241 QAL524237:QAL524241 QKH524237:QKH524241 QUD524237:QUD524241 RDZ524237:RDZ524241 RNV524237:RNV524241 RXR524237:RXR524241 SHN524237:SHN524241 SRJ524237:SRJ524241 TBF524237:TBF524241 TLB524237:TLB524241 TUX524237:TUX524241 UET524237:UET524241 UOP524237:UOP524241 UYL524237:UYL524241 VIH524237:VIH524241 VSD524237:VSD524241 WBZ524237:WBZ524241 WLV524237:WLV524241 WVR524237:WVR524241 J589773:J589777 JF589773:JF589777 TB589773:TB589777 ACX589773:ACX589777 AMT589773:AMT589777 AWP589773:AWP589777 BGL589773:BGL589777 BQH589773:BQH589777 CAD589773:CAD589777 CJZ589773:CJZ589777 CTV589773:CTV589777 DDR589773:DDR589777 DNN589773:DNN589777 DXJ589773:DXJ589777 EHF589773:EHF589777 ERB589773:ERB589777 FAX589773:FAX589777 FKT589773:FKT589777 FUP589773:FUP589777 GEL589773:GEL589777 GOH589773:GOH589777 GYD589773:GYD589777 HHZ589773:HHZ589777 HRV589773:HRV589777 IBR589773:IBR589777 ILN589773:ILN589777 IVJ589773:IVJ589777 JFF589773:JFF589777 JPB589773:JPB589777 JYX589773:JYX589777 KIT589773:KIT589777 KSP589773:KSP589777 LCL589773:LCL589777 LMH589773:LMH589777 LWD589773:LWD589777 MFZ589773:MFZ589777 MPV589773:MPV589777 MZR589773:MZR589777 NJN589773:NJN589777 NTJ589773:NTJ589777 ODF589773:ODF589777 ONB589773:ONB589777 OWX589773:OWX589777 PGT589773:PGT589777 PQP589773:PQP589777 QAL589773:QAL589777 QKH589773:QKH589777 QUD589773:QUD589777 RDZ589773:RDZ589777 RNV589773:RNV589777 RXR589773:RXR589777 SHN589773:SHN589777 SRJ589773:SRJ589777 TBF589773:TBF589777 TLB589773:TLB589777 TUX589773:TUX589777 UET589773:UET589777 UOP589773:UOP589777 UYL589773:UYL589777 VIH589773:VIH589777 VSD589773:VSD589777 WBZ589773:WBZ589777 WLV589773:WLV589777 WVR589773:WVR589777 J655309:J655313 JF655309:JF655313 TB655309:TB655313 ACX655309:ACX655313 AMT655309:AMT655313 AWP655309:AWP655313 BGL655309:BGL655313 BQH655309:BQH655313 CAD655309:CAD655313 CJZ655309:CJZ655313 CTV655309:CTV655313 DDR655309:DDR655313 DNN655309:DNN655313 DXJ655309:DXJ655313 EHF655309:EHF655313 ERB655309:ERB655313 FAX655309:FAX655313 FKT655309:FKT655313 FUP655309:FUP655313 GEL655309:GEL655313 GOH655309:GOH655313 GYD655309:GYD655313 HHZ655309:HHZ655313 HRV655309:HRV655313 IBR655309:IBR655313 ILN655309:ILN655313 IVJ655309:IVJ655313 JFF655309:JFF655313 JPB655309:JPB655313 JYX655309:JYX655313 KIT655309:KIT655313 KSP655309:KSP655313 LCL655309:LCL655313 LMH655309:LMH655313 LWD655309:LWD655313 MFZ655309:MFZ655313 MPV655309:MPV655313 MZR655309:MZR655313 NJN655309:NJN655313 NTJ655309:NTJ655313 ODF655309:ODF655313 ONB655309:ONB655313 OWX655309:OWX655313 PGT655309:PGT655313 PQP655309:PQP655313 QAL655309:QAL655313 QKH655309:QKH655313 QUD655309:QUD655313 RDZ655309:RDZ655313 RNV655309:RNV655313 RXR655309:RXR655313 SHN655309:SHN655313 SRJ655309:SRJ655313 TBF655309:TBF655313 TLB655309:TLB655313 TUX655309:TUX655313 UET655309:UET655313 UOP655309:UOP655313 UYL655309:UYL655313 VIH655309:VIH655313 VSD655309:VSD655313 WBZ655309:WBZ655313 WLV655309:WLV655313 WVR655309:WVR655313 J720845:J720849 JF720845:JF720849 TB720845:TB720849 ACX720845:ACX720849 AMT720845:AMT720849 AWP720845:AWP720849 BGL720845:BGL720849 BQH720845:BQH720849 CAD720845:CAD720849 CJZ720845:CJZ720849 CTV720845:CTV720849 DDR720845:DDR720849 DNN720845:DNN720849 DXJ720845:DXJ720849 EHF720845:EHF720849 ERB720845:ERB720849 FAX720845:FAX720849 FKT720845:FKT720849 FUP720845:FUP720849 GEL720845:GEL720849 GOH720845:GOH720849 GYD720845:GYD720849 HHZ720845:HHZ720849 HRV720845:HRV720849 IBR720845:IBR720849 ILN720845:ILN720849 IVJ720845:IVJ720849 JFF720845:JFF720849 JPB720845:JPB720849 JYX720845:JYX720849 KIT720845:KIT720849 KSP720845:KSP720849 LCL720845:LCL720849 LMH720845:LMH720849 LWD720845:LWD720849 MFZ720845:MFZ720849 MPV720845:MPV720849 MZR720845:MZR720849 NJN720845:NJN720849 NTJ720845:NTJ720849 ODF720845:ODF720849 ONB720845:ONB720849 OWX720845:OWX720849 PGT720845:PGT720849 PQP720845:PQP720849 QAL720845:QAL720849 QKH720845:QKH720849 QUD720845:QUD720849 RDZ720845:RDZ720849 RNV720845:RNV720849 RXR720845:RXR720849 SHN720845:SHN720849 SRJ720845:SRJ720849 TBF720845:TBF720849 TLB720845:TLB720849 TUX720845:TUX720849 UET720845:UET720849 UOP720845:UOP720849 UYL720845:UYL720849 VIH720845:VIH720849 VSD720845:VSD720849 WBZ720845:WBZ720849 WLV720845:WLV720849 WVR720845:WVR720849 J786381:J786385 JF786381:JF786385 TB786381:TB786385 ACX786381:ACX786385 AMT786381:AMT786385 AWP786381:AWP786385 BGL786381:BGL786385 BQH786381:BQH786385 CAD786381:CAD786385 CJZ786381:CJZ786385 CTV786381:CTV786385 DDR786381:DDR786385 DNN786381:DNN786385 DXJ786381:DXJ786385 EHF786381:EHF786385 ERB786381:ERB786385 FAX786381:FAX786385 FKT786381:FKT786385 FUP786381:FUP786385 GEL786381:GEL786385 GOH786381:GOH786385 GYD786381:GYD786385 HHZ786381:HHZ786385 HRV786381:HRV786385 IBR786381:IBR786385 ILN786381:ILN786385 IVJ786381:IVJ786385 JFF786381:JFF786385 JPB786381:JPB786385 JYX786381:JYX786385 KIT786381:KIT786385 KSP786381:KSP786385 LCL786381:LCL786385 LMH786381:LMH786385 LWD786381:LWD786385 MFZ786381:MFZ786385 MPV786381:MPV786385 MZR786381:MZR786385 NJN786381:NJN786385 NTJ786381:NTJ786385 ODF786381:ODF786385 ONB786381:ONB786385 OWX786381:OWX786385 PGT786381:PGT786385 PQP786381:PQP786385 QAL786381:QAL786385 QKH786381:QKH786385 QUD786381:QUD786385 RDZ786381:RDZ786385 RNV786381:RNV786385 RXR786381:RXR786385 SHN786381:SHN786385 SRJ786381:SRJ786385 TBF786381:TBF786385 TLB786381:TLB786385 TUX786381:TUX786385 UET786381:UET786385 UOP786381:UOP786385 UYL786381:UYL786385 VIH786381:VIH786385 VSD786381:VSD786385 WBZ786381:WBZ786385 WLV786381:WLV786385 WVR786381:WVR786385 J851917:J851921 JF851917:JF851921 TB851917:TB851921 ACX851917:ACX851921 AMT851917:AMT851921 AWP851917:AWP851921 BGL851917:BGL851921 BQH851917:BQH851921 CAD851917:CAD851921 CJZ851917:CJZ851921 CTV851917:CTV851921 DDR851917:DDR851921 DNN851917:DNN851921 DXJ851917:DXJ851921 EHF851917:EHF851921 ERB851917:ERB851921 FAX851917:FAX851921 FKT851917:FKT851921 FUP851917:FUP851921 GEL851917:GEL851921 GOH851917:GOH851921 GYD851917:GYD851921 HHZ851917:HHZ851921 HRV851917:HRV851921 IBR851917:IBR851921 ILN851917:ILN851921 IVJ851917:IVJ851921 JFF851917:JFF851921 JPB851917:JPB851921 JYX851917:JYX851921 KIT851917:KIT851921 KSP851917:KSP851921 LCL851917:LCL851921 LMH851917:LMH851921 LWD851917:LWD851921 MFZ851917:MFZ851921 MPV851917:MPV851921 MZR851917:MZR851921 NJN851917:NJN851921 NTJ851917:NTJ851921 ODF851917:ODF851921 ONB851917:ONB851921 OWX851917:OWX851921 PGT851917:PGT851921 PQP851917:PQP851921 QAL851917:QAL851921 QKH851917:QKH851921 QUD851917:QUD851921 RDZ851917:RDZ851921 RNV851917:RNV851921 RXR851917:RXR851921 SHN851917:SHN851921 SRJ851917:SRJ851921 TBF851917:TBF851921 TLB851917:TLB851921 TUX851917:TUX851921 UET851917:UET851921 UOP851917:UOP851921 UYL851917:UYL851921 VIH851917:VIH851921 VSD851917:VSD851921 WBZ851917:WBZ851921 WLV851917:WLV851921 WVR851917:WVR851921 J917453:J917457 JF917453:JF917457 TB917453:TB917457 ACX917453:ACX917457 AMT917453:AMT917457 AWP917453:AWP917457 BGL917453:BGL917457 BQH917453:BQH917457 CAD917453:CAD917457 CJZ917453:CJZ917457 CTV917453:CTV917457 DDR917453:DDR917457 DNN917453:DNN917457 DXJ917453:DXJ917457 EHF917453:EHF917457 ERB917453:ERB917457 FAX917453:FAX917457 FKT917453:FKT917457 FUP917453:FUP917457 GEL917453:GEL917457 GOH917453:GOH917457 GYD917453:GYD917457 HHZ917453:HHZ917457 HRV917453:HRV917457 IBR917453:IBR917457 ILN917453:ILN917457 IVJ917453:IVJ917457 JFF917453:JFF917457 JPB917453:JPB917457 JYX917453:JYX917457 KIT917453:KIT917457 KSP917453:KSP917457 LCL917453:LCL917457 LMH917453:LMH917457 LWD917453:LWD917457 MFZ917453:MFZ917457 MPV917453:MPV917457 MZR917453:MZR917457 NJN917453:NJN917457 NTJ917453:NTJ917457 ODF917453:ODF917457 ONB917453:ONB917457 OWX917453:OWX917457 PGT917453:PGT917457 PQP917453:PQP917457 QAL917453:QAL917457 QKH917453:QKH917457 QUD917453:QUD917457 RDZ917453:RDZ917457 RNV917453:RNV917457 RXR917453:RXR917457 SHN917453:SHN917457 SRJ917453:SRJ917457 TBF917453:TBF917457 TLB917453:TLB917457 TUX917453:TUX917457 UET917453:UET917457 UOP917453:UOP917457 UYL917453:UYL917457 VIH917453:VIH917457 VSD917453:VSD917457 WBZ917453:WBZ917457 WLV917453:WLV917457 WVR917453:WVR917457 J982989:J982993 JF982989:JF982993 TB982989:TB982993 ACX982989:ACX982993 AMT982989:AMT982993 AWP982989:AWP982993 BGL982989:BGL982993 BQH982989:BQH982993 CAD982989:CAD982993 CJZ982989:CJZ982993 CTV982989:CTV982993 DDR982989:DDR982993 DNN982989:DNN982993 DXJ982989:DXJ982993 EHF982989:EHF982993 ERB982989:ERB982993 FAX982989:FAX982993 FKT982989:FKT982993 FUP982989:FUP982993 GEL982989:GEL982993 GOH982989:GOH982993 GYD982989:GYD982993 HHZ982989:HHZ982993 HRV982989:HRV982993 IBR982989:IBR982993 ILN982989:ILN982993 IVJ982989:IVJ982993 JFF982989:JFF982993 JPB982989:JPB982993 JYX982989:JYX982993 KIT982989:KIT982993 KSP982989:KSP982993 LCL982989:LCL982993 LMH982989:LMH982993 LWD982989:LWD982993 MFZ982989:MFZ982993 MPV982989:MPV982993 MZR982989:MZR982993 NJN982989:NJN982993 NTJ982989:NTJ982993 ODF982989:ODF982993 ONB982989:ONB982993 OWX982989:OWX982993 PGT982989:PGT982993 PQP982989:PQP982993 QAL982989:QAL982993 QKH982989:QKH982993 QUD982989:QUD982993 RDZ982989:RDZ982993 RNV982989:RNV982993 RXR982989:RXR982993 SHN982989:SHN982993 SRJ982989:SRJ982993 TBF982989:TBF982993 TLB982989:TLB982993 TUX982989:TUX982993 UET982989:UET982993 UOP982989:UOP982993 UYL982989:UYL982993 VIH982989:VIH982993 VSD982989:VSD982993 WBZ982989:WBZ982993 WLV982989:WLV982993 WVR982989:WVR982993 WVR8:WVR9 J65491:J65495 JF65491:JF65495 TB65491:TB65495 ACX65491:ACX65495 AMT65491:AMT65495 AWP65491:AWP65495 BGL65491:BGL65495 BQH65491:BQH65495 CAD65491:CAD65495 CJZ65491:CJZ65495 CTV65491:CTV65495 DDR65491:DDR65495 DNN65491:DNN65495 DXJ65491:DXJ65495 EHF65491:EHF65495 ERB65491:ERB65495 FAX65491:FAX65495 FKT65491:FKT65495 FUP65491:FUP65495 GEL65491:GEL65495 GOH65491:GOH65495 GYD65491:GYD65495 HHZ65491:HHZ65495 HRV65491:HRV65495 IBR65491:IBR65495 ILN65491:ILN65495 IVJ65491:IVJ65495 JFF65491:JFF65495 JPB65491:JPB65495 JYX65491:JYX65495 KIT65491:KIT65495 KSP65491:KSP65495 LCL65491:LCL65495 LMH65491:LMH65495 LWD65491:LWD65495 MFZ65491:MFZ65495 MPV65491:MPV65495 MZR65491:MZR65495 NJN65491:NJN65495 NTJ65491:NTJ65495 ODF65491:ODF65495 ONB65491:ONB65495 OWX65491:OWX65495 PGT65491:PGT65495 PQP65491:PQP65495 QAL65491:QAL65495 QKH65491:QKH65495 QUD65491:QUD65495 RDZ65491:RDZ65495 RNV65491:RNV65495 RXR65491:RXR65495 SHN65491:SHN65495 SRJ65491:SRJ65495 TBF65491:TBF65495 TLB65491:TLB65495 TUX65491:TUX65495 UET65491:UET65495 UOP65491:UOP65495 UYL65491:UYL65495 VIH65491:VIH65495 VSD65491:VSD65495 WBZ65491:WBZ65495 WLV65491:WLV65495 WVR65491:WVR65495 J131027:J131031 JF131027:JF131031 TB131027:TB131031 ACX131027:ACX131031 AMT131027:AMT131031 AWP131027:AWP131031 BGL131027:BGL131031 BQH131027:BQH131031 CAD131027:CAD131031 CJZ131027:CJZ131031 CTV131027:CTV131031 DDR131027:DDR131031 DNN131027:DNN131031 DXJ131027:DXJ131031 EHF131027:EHF131031 ERB131027:ERB131031 FAX131027:FAX131031 FKT131027:FKT131031 FUP131027:FUP131031 GEL131027:GEL131031 GOH131027:GOH131031 GYD131027:GYD131031 HHZ131027:HHZ131031 HRV131027:HRV131031 IBR131027:IBR131031 ILN131027:ILN131031 IVJ131027:IVJ131031 JFF131027:JFF131031 JPB131027:JPB131031 JYX131027:JYX131031 KIT131027:KIT131031 KSP131027:KSP131031 LCL131027:LCL131031 LMH131027:LMH131031 LWD131027:LWD131031 MFZ131027:MFZ131031 MPV131027:MPV131031 MZR131027:MZR131031 NJN131027:NJN131031 NTJ131027:NTJ131031 ODF131027:ODF131031 ONB131027:ONB131031 OWX131027:OWX131031 PGT131027:PGT131031 PQP131027:PQP131031 QAL131027:QAL131031 QKH131027:QKH131031 QUD131027:QUD131031 RDZ131027:RDZ131031 RNV131027:RNV131031 RXR131027:RXR131031 SHN131027:SHN131031 SRJ131027:SRJ131031 TBF131027:TBF131031 TLB131027:TLB131031 TUX131027:TUX131031 UET131027:UET131031 UOP131027:UOP131031 UYL131027:UYL131031 VIH131027:VIH131031 VSD131027:VSD131031 WBZ131027:WBZ131031 WLV131027:WLV131031 WVR131027:WVR131031 J196563:J196567 JF196563:JF196567 TB196563:TB196567 ACX196563:ACX196567 AMT196563:AMT196567 AWP196563:AWP196567 BGL196563:BGL196567 BQH196563:BQH196567 CAD196563:CAD196567 CJZ196563:CJZ196567 CTV196563:CTV196567 DDR196563:DDR196567 DNN196563:DNN196567 DXJ196563:DXJ196567 EHF196563:EHF196567 ERB196563:ERB196567 FAX196563:FAX196567 FKT196563:FKT196567 FUP196563:FUP196567 GEL196563:GEL196567 GOH196563:GOH196567 GYD196563:GYD196567 HHZ196563:HHZ196567 HRV196563:HRV196567 IBR196563:IBR196567 ILN196563:ILN196567 IVJ196563:IVJ196567 JFF196563:JFF196567 JPB196563:JPB196567 JYX196563:JYX196567 KIT196563:KIT196567 KSP196563:KSP196567 LCL196563:LCL196567 LMH196563:LMH196567 LWD196563:LWD196567 MFZ196563:MFZ196567 MPV196563:MPV196567 MZR196563:MZR196567 NJN196563:NJN196567 NTJ196563:NTJ196567 ODF196563:ODF196567 ONB196563:ONB196567 OWX196563:OWX196567 PGT196563:PGT196567 PQP196563:PQP196567 QAL196563:QAL196567 QKH196563:QKH196567 QUD196563:QUD196567 RDZ196563:RDZ196567 RNV196563:RNV196567 RXR196563:RXR196567 SHN196563:SHN196567 SRJ196563:SRJ196567 TBF196563:TBF196567 TLB196563:TLB196567 TUX196563:TUX196567 UET196563:UET196567 UOP196563:UOP196567 UYL196563:UYL196567 VIH196563:VIH196567 VSD196563:VSD196567 WBZ196563:WBZ196567 WLV196563:WLV196567 WVR196563:WVR196567 J262099:J262103 JF262099:JF262103 TB262099:TB262103 ACX262099:ACX262103 AMT262099:AMT262103 AWP262099:AWP262103 BGL262099:BGL262103 BQH262099:BQH262103 CAD262099:CAD262103 CJZ262099:CJZ262103 CTV262099:CTV262103 DDR262099:DDR262103 DNN262099:DNN262103 DXJ262099:DXJ262103 EHF262099:EHF262103 ERB262099:ERB262103 FAX262099:FAX262103 FKT262099:FKT262103 FUP262099:FUP262103 GEL262099:GEL262103 GOH262099:GOH262103 GYD262099:GYD262103 HHZ262099:HHZ262103 HRV262099:HRV262103 IBR262099:IBR262103 ILN262099:ILN262103 IVJ262099:IVJ262103 JFF262099:JFF262103 JPB262099:JPB262103 JYX262099:JYX262103 KIT262099:KIT262103 KSP262099:KSP262103 LCL262099:LCL262103 LMH262099:LMH262103 LWD262099:LWD262103 MFZ262099:MFZ262103 MPV262099:MPV262103 MZR262099:MZR262103 NJN262099:NJN262103 NTJ262099:NTJ262103 ODF262099:ODF262103 ONB262099:ONB262103 OWX262099:OWX262103 PGT262099:PGT262103 PQP262099:PQP262103 QAL262099:QAL262103 QKH262099:QKH262103 QUD262099:QUD262103 RDZ262099:RDZ262103 RNV262099:RNV262103 RXR262099:RXR262103 SHN262099:SHN262103 SRJ262099:SRJ262103 TBF262099:TBF262103 TLB262099:TLB262103 TUX262099:TUX262103 UET262099:UET262103 UOP262099:UOP262103 UYL262099:UYL262103 VIH262099:VIH262103 VSD262099:VSD262103 WBZ262099:WBZ262103 WLV262099:WLV262103 WVR262099:WVR262103 J327635:J327639 JF327635:JF327639 TB327635:TB327639 ACX327635:ACX327639 AMT327635:AMT327639 AWP327635:AWP327639 BGL327635:BGL327639 BQH327635:BQH327639 CAD327635:CAD327639 CJZ327635:CJZ327639 CTV327635:CTV327639 DDR327635:DDR327639 DNN327635:DNN327639 DXJ327635:DXJ327639 EHF327635:EHF327639 ERB327635:ERB327639 FAX327635:FAX327639 FKT327635:FKT327639 FUP327635:FUP327639 GEL327635:GEL327639 GOH327635:GOH327639 GYD327635:GYD327639 HHZ327635:HHZ327639 HRV327635:HRV327639 IBR327635:IBR327639 ILN327635:ILN327639 IVJ327635:IVJ327639 JFF327635:JFF327639 JPB327635:JPB327639 JYX327635:JYX327639 KIT327635:KIT327639 KSP327635:KSP327639 LCL327635:LCL327639 LMH327635:LMH327639 LWD327635:LWD327639 MFZ327635:MFZ327639 MPV327635:MPV327639 MZR327635:MZR327639 NJN327635:NJN327639 NTJ327635:NTJ327639 ODF327635:ODF327639 ONB327635:ONB327639 OWX327635:OWX327639 PGT327635:PGT327639 PQP327635:PQP327639 QAL327635:QAL327639 QKH327635:QKH327639 QUD327635:QUD327639 RDZ327635:RDZ327639 RNV327635:RNV327639 RXR327635:RXR327639 SHN327635:SHN327639 SRJ327635:SRJ327639 TBF327635:TBF327639 TLB327635:TLB327639 TUX327635:TUX327639 UET327635:UET327639 UOP327635:UOP327639 UYL327635:UYL327639 VIH327635:VIH327639 VSD327635:VSD327639 WBZ327635:WBZ327639 WLV327635:WLV327639 WVR327635:WVR327639 J393171:J393175 JF393171:JF393175 TB393171:TB393175 ACX393171:ACX393175 AMT393171:AMT393175 AWP393171:AWP393175 BGL393171:BGL393175 BQH393171:BQH393175 CAD393171:CAD393175 CJZ393171:CJZ393175 CTV393171:CTV393175 DDR393171:DDR393175 DNN393171:DNN393175 DXJ393171:DXJ393175 EHF393171:EHF393175 ERB393171:ERB393175 FAX393171:FAX393175 FKT393171:FKT393175 FUP393171:FUP393175 GEL393171:GEL393175 GOH393171:GOH393175 GYD393171:GYD393175 HHZ393171:HHZ393175 HRV393171:HRV393175 IBR393171:IBR393175 ILN393171:ILN393175 IVJ393171:IVJ393175 JFF393171:JFF393175 JPB393171:JPB393175 JYX393171:JYX393175 KIT393171:KIT393175 KSP393171:KSP393175 LCL393171:LCL393175 LMH393171:LMH393175 LWD393171:LWD393175 MFZ393171:MFZ393175 MPV393171:MPV393175 MZR393171:MZR393175 NJN393171:NJN393175 NTJ393171:NTJ393175 ODF393171:ODF393175 ONB393171:ONB393175 OWX393171:OWX393175 PGT393171:PGT393175 PQP393171:PQP393175 QAL393171:QAL393175 QKH393171:QKH393175 QUD393171:QUD393175 RDZ393171:RDZ393175 RNV393171:RNV393175 RXR393171:RXR393175 SHN393171:SHN393175 SRJ393171:SRJ393175 TBF393171:TBF393175 TLB393171:TLB393175 TUX393171:TUX393175 UET393171:UET393175 UOP393171:UOP393175 UYL393171:UYL393175 VIH393171:VIH393175 VSD393171:VSD393175 WBZ393171:WBZ393175 WLV393171:WLV393175 WVR393171:WVR393175 J458707:J458711 JF458707:JF458711 TB458707:TB458711 ACX458707:ACX458711 AMT458707:AMT458711 AWP458707:AWP458711 BGL458707:BGL458711 BQH458707:BQH458711 CAD458707:CAD458711 CJZ458707:CJZ458711 CTV458707:CTV458711 DDR458707:DDR458711 DNN458707:DNN458711 DXJ458707:DXJ458711 EHF458707:EHF458711 ERB458707:ERB458711 FAX458707:FAX458711 FKT458707:FKT458711 FUP458707:FUP458711 GEL458707:GEL458711 GOH458707:GOH458711 GYD458707:GYD458711 HHZ458707:HHZ458711 HRV458707:HRV458711 IBR458707:IBR458711 ILN458707:ILN458711 IVJ458707:IVJ458711 JFF458707:JFF458711 JPB458707:JPB458711 JYX458707:JYX458711 KIT458707:KIT458711 KSP458707:KSP458711 LCL458707:LCL458711 LMH458707:LMH458711 LWD458707:LWD458711 MFZ458707:MFZ458711 MPV458707:MPV458711 MZR458707:MZR458711 NJN458707:NJN458711 NTJ458707:NTJ458711 ODF458707:ODF458711 ONB458707:ONB458711 OWX458707:OWX458711 PGT458707:PGT458711 PQP458707:PQP458711 QAL458707:QAL458711 QKH458707:QKH458711 QUD458707:QUD458711 RDZ458707:RDZ458711 RNV458707:RNV458711 RXR458707:RXR458711 SHN458707:SHN458711 SRJ458707:SRJ458711 TBF458707:TBF458711 TLB458707:TLB458711 TUX458707:TUX458711 UET458707:UET458711 UOP458707:UOP458711 UYL458707:UYL458711 VIH458707:VIH458711 VSD458707:VSD458711 WBZ458707:WBZ458711 WLV458707:WLV458711 WVR458707:WVR458711 J524243:J524247 JF524243:JF524247 TB524243:TB524247 ACX524243:ACX524247 AMT524243:AMT524247 AWP524243:AWP524247 BGL524243:BGL524247 BQH524243:BQH524247 CAD524243:CAD524247 CJZ524243:CJZ524247 CTV524243:CTV524247 DDR524243:DDR524247 DNN524243:DNN524247 DXJ524243:DXJ524247 EHF524243:EHF524247 ERB524243:ERB524247 FAX524243:FAX524247 FKT524243:FKT524247 FUP524243:FUP524247 GEL524243:GEL524247 GOH524243:GOH524247 GYD524243:GYD524247 HHZ524243:HHZ524247 HRV524243:HRV524247 IBR524243:IBR524247 ILN524243:ILN524247 IVJ524243:IVJ524247 JFF524243:JFF524247 JPB524243:JPB524247 JYX524243:JYX524247 KIT524243:KIT524247 KSP524243:KSP524247 LCL524243:LCL524247 LMH524243:LMH524247 LWD524243:LWD524247 MFZ524243:MFZ524247 MPV524243:MPV524247 MZR524243:MZR524247 NJN524243:NJN524247 NTJ524243:NTJ524247 ODF524243:ODF524247 ONB524243:ONB524247 OWX524243:OWX524247 PGT524243:PGT524247 PQP524243:PQP524247 QAL524243:QAL524247 QKH524243:QKH524247 QUD524243:QUD524247 RDZ524243:RDZ524247 RNV524243:RNV524247 RXR524243:RXR524247 SHN524243:SHN524247 SRJ524243:SRJ524247 TBF524243:TBF524247 TLB524243:TLB524247 TUX524243:TUX524247 UET524243:UET524247 UOP524243:UOP524247 UYL524243:UYL524247 VIH524243:VIH524247 VSD524243:VSD524247 WBZ524243:WBZ524247 WLV524243:WLV524247 WVR524243:WVR524247 J589779:J589783 JF589779:JF589783 TB589779:TB589783 ACX589779:ACX589783 AMT589779:AMT589783 AWP589779:AWP589783 BGL589779:BGL589783 BQH589779:BQH589783 CAD589779:CAD589783 CJZ589779:CJZ589783 CTV589779:CTV589783 DDR589779:DDR589783 DNN589779:DNN589783 DXJ589779:DXJ589783 EHF589779:EHF589783 ERB589779:ERB589783 FAX589779:FAX589783 FKT589779:FKT589783 FUP589779:FUP589783 GEL589779:GEL589783 GOH589779:GOH589783 GYD589779:GYD589783 HHZ589779:HHZ589783 HRV589779:HRV589783 IBR589779:IBR589783 ILN589779:ILN589783 IVJ589779:IVJ589783 JFF589779:JFF589783 JPB589779:JPB589783 JYX589779:JYX589783 KIT589779:KIT589783 KSP589779:KSP589783 LCL589779:LCL589783 LMH589779:LMH589783 LWD589779:LWD589783 MFZ589779:MFZ589783 MPV589779:MPV589783 MZR589779:MZR589783 NJN589779:NJN589783 NTJ589779:NTJ589783 ODF589779:ODF589783 ONB589779:ONB589783 OWX589779:OWX589783 PGT589779:PGT589783 PQP589779:PQP589783 QAL589779:QAL589783 QKH589779:QKH589783 QUD589779:QUD589783 RDZ589779:RDZ589783 RNV589779:RNV589783 RXR589779:RXR589783 SHN589779:SHN589783 SRJ589779:SRJ589783 TBF589779:TBF589783 TLB589779:TLB589783 TUX589779:TUX589783 UET589779:UET589783 UOP589779:UOP589783 UYL589779:UYL589783 VIH589779:VIH589783 VSD589779:VSD589783 WBZ589779:WBZ589783 WLV589779:WLV589783 WVR589779:WVR589783 J655315:J655319 JF655315:JF655319 TB655315:TB655319 ACX655315:ACX655319 AMT655315:AMT655319 AWP655315:AWP655319 BGL655315:BGL655319 BQH655315:BQH655319 CAD655315:CAD655319 CJZ655315:CJZ655319 CTV655315:CTV655319 DDR655315:DDR655319 DNN655315:DNN655319 DXJ655315:DXJ655319 EHF655315:EHF655319 ERB655315:ERB655319 FAX655315:FAX655319 FKT655315:FKT655319 FUP655315:FUP655319 GEL655315:GEL655319 GOH655315:GOH655319 GYD655315:GYD655319 HHZ655315:HHZ655319 HRV655315:HRV655319 IBR655315:IBR655319 ILN655315:ILN655319 IVJ655315:IVJ655319 JFF655315:JFF655319 JPB655315:JPB655319 JYX655315:JYX655319 KIT655315:KIT655319 KSP655315:KSP655319 LCL655315:LCL655319 LMH655315:LMH655319 LWD655315:LWD655319 MFZ655315:MFZ655319 MPV655315:MPV655319 MZR655315:MZR655319 NJN655315:NJN655319 NTJ655315:NTJ655319 ODF655315:ODF655319 ONB655315:ONB655319 OWX655315:OWX655319 PGT655315:PGT655319 PQP655315:PQP655319 QAL655315:QAL655319 QKH655315:QKH655319 QUD655315:QUD655319 RDZ655315:RDZ655319 RNV655315:RNV655319 RXR655315:RXR655319 SHN655315:SHN655319 SRJ655315:SRJ655319 TBF655315:TBF655319 TLB655315:TLB655319 TUX655315:TUX655319 UET655315:UET655319 UOP655315:UOP655319 UYL655315:UYL655319 VIH655315:VIH655319 VSD655315:VSD655319 WBZ655315:WBZ655319 WLV655315:WLV655319 WVR655315:WVR655319 J720851:J720855 JF720851:JF720855 TB720851:TB720855 ACX720851:ACX720855 AMT720851:AMT720855 AWP720851:AWP720855 BGL720851:BGL720855 BQH720851:BQH720855 CAD720851:CAD720855 CJZ720851:CJZ720855 CTV720851:CTV720855 DDR720851:DDR720855 DNN720851:DNN720855 DXJ720851:DXJ720855 EHF720851:EHF720855 ERB720851:ERB720855 FAX720851:FAX720855 FKT720851:FKT720855 FUP720851:FUP720855 GEL720851:GEL720855 GOH720851:GOH720855 GYD720851:GYD720855 HHZ720851:HHZ720855 HRV720851:HRV720855 IBR720851:IBR720855 ILN720851:ILN720855 IVJ720851:IVJ720855 JFF720851:JFF720855 JPB720851:JPB720855 JYX720851:JYX720855 KIT720851:KIT720855 KSP720851:KSP720855 LCL720851:LCL720855 LMH720851:LMH720855 LWD720851:LWD720855 MFZ720851:MFZ720855 MPV720851:MPV720855 MZR720851:MZR720855 NJN720851:NJN720855 NTJ720851:NTJ720855 ODF720851:ODF720855 ONB720851:ONB720855 OWX720851:OWX720855 PGT720851:PGT720855 PQP720851:PQP720855 QAL720851:QAL720855 QKH720851:QKH720855 QUD720851:QUD720855 RDZ720851:RDZ720855 RNV720851:RNV720855 RXR720851:RXR720855 SHN720851:SHN720855 SRJ720851:SRJ720855 TBF720851:TBF720855 TLB720851:TLB720855 TUX720851:TUX720855 UET720851:UET720855 UOP720851:UOP720855 UYL720851:UYL720855 VIH720851:VIH720855 VSD720851:VSD720855 WBZ720851:WBZ720855 WLV720851:WLV720855 WVR720851:WVR720855 J786387:J786391 JF786387:JF786391 TB786387:TB786391 ACX786387:ACX786391 AMT786387:AMT786391 AWP786387:AWP786391 BGL786387:BGL786391 BQH786387:BQH786391 CAD786387:CAD786391 CJZ786387:CJZ786391 CTV786387:CTV786391 DDR786387:DDR786391 DNN786387:DNN786391 DXJ786387:DXJ786391 EHF786387:EHF786391 ERB786387:ERB786391 FAX786387:FAX786391 FKT786387:FKT786391 FUP786387:FUP786391 GEL786387:GEL786391 GOH786387:GOH786391 GYD786387:GYD786391 HHZ786387:HHZ786391 HRV786387:HRV786391 IBR786387:IBR786391 ILN786387:ILN786391 IVJ786387:IVJ786391 JFF786387:JFF786391 JPB786387:JPB786391 JYX786387:JYX786391 KIT786387:KIT786391 KSP786387:KSP786391 LCL786387:LCL786391 LMH786387:LMH786391 LWD786387:LWD786391 MFZ786387:MFZ786391 MPV786387:MPV786391 MZR786387:MZR786391 NJN786387:NJN786391 NTJ786387:NTJ786391 ODF786387:ODF786391 ONB786387:ONB786391 OWX786387:OWX786391 PGT786387:PGT786391 PQP786387:PQP786391 QAL786387:QAL786391 QKH786387:QKH786391 QUD786387:QUD786391 RDZ786387:RDZ786391 RNV786387:RNV786391 RXR786387:RXR786391 SHN786387:SHN786391 SRJ786387:SRJ786391 TBF786387:TBF786391 TLB786387:TLB786391 TUX786387:TUX786391 UET786387:UET786391 UOP786387:UOP786391 UYL786387:UYL786391 VIH786387:VIH786391 VSD786387:VSD786391 WBZ786387:WBZ786391 WLV786387:WLV786391 WVR786387:WVR786391 J851923:J851927 JF851923:JF851927 TB851923:TB851927 ACX851923:ACX851927 AMT851923:AMT851927 AWP851923:AWP851927 BGL851923:BGL851927 BQH851923:BQH851927 CAD851923:CAD851927 CJZ851923:CJZ851927 CTV851923:CTV851927 DDR851923:DDR851927 DNN851923:DNN851927 DXJ851923:DXJ851927 EHF851923:EHF851927 ERB851923:ERB851927 FAX851923:FAX851927 FKT851923:FKT851927 FUP851923:FUP851927 GEL851923:GEL851927 GOH851923:GOH851927 GYD851923:GYD851927 HHZ851923:HHZ851927 HRV851923:HRV851927 IBR851923:IBR851927 ILN851923:ILN851927 IVJ851923:IVJ851927 JFF851923:JFF851927 JPB851923:JPB851927 JYX851923:JYX851927 KIT851923:KIT851927 KSP851923:KSP851927 LCL851923:LCL851927 LMH851923:LMH851927 LWD851923:LWD851927 MFZ851923:MFZ851927 MPV851923:MPV851927 MZR851923:MZR851927 NJN851923:NJN851927 NTJ851923:NTJ851927 ODF851923:ODF851927 ONB851923:ONB851927 OWX851923:OWX851927 PGT851923:PGT851927 PQP851923:PQP851927 QAL851923:QAL851927 QKH851923:QKH851927 QUD851923:QUD851927 RDZ851923:RDZ851927 RNV851923:RNV851927 RXR851923:RXR851927 SHN851923:SHN851927 SRJ851923:SRJ851927 TBF851923:TBF851927 TLB851923:TLB851927 TUX851923:TUX851927 UET851923:UET851927 UOP851923:UOP851927 UYL851923:UYL851927 VIH851923:VIH851927 VSD851923:VSD851927 WBZ851923:WBZ851927 WLV851923:WLV851927 WVR851923:WVR851927 J917459:J917463 JF917459:JF917463 TB917459:TB917463 ACX917459:ACX917463 AMT917459:AMT917463 AWP917459:AWP917463 BGL917459:BGL917463 BQH917459:BQH917463 CAD917459:CAD917463 CJZ917459:CJZ917463 CTV917459:CTV917463 DDR917459:DDR917463 DNN917459:DNN917463 DXJ917459:DXJ917463 EHF917459:EHF917463 ERB917459:ERB917463 FAX917459:FAX917463 FKT917459:FKT917463 FUP917459:FUP917463 GEL917459:GEL917463 GOH917459:GOH917463 GYD917459:GYD917463 HHZ917459:HHZ917463 HRV917459:HRV917463 IBR917459:IBR917463 ILN917459:ILN917463 IVJ917459:IVJ917463 JFF917459:JFF917463 JPB917459:JPB917463 JYX917459:JYX917463 KIT917459:KIT917463 KSP917459:KSP917463 LCL917459:LCL917463 LMH917459:LMH917463 LWD917459:LWD917463 MFZ917459:MFZ917463 MPV917459:MPV917463 MZR917459:MZR917463 NJN917459:NJN917463 NTJ917459:NTJ917463 ODF917459:ODF917463 ONB917459:ONB917463 OWX917459:OWX917463 PGT917459:PGT917463 PQP917459:PQP917463 QAL917459:QAL917463 QKH917459:QKH917463 QUD917459:QUD917463 RDZ917459:RDZ917463 RNV917459:RNV917463 RXR917459:RXR917463 SHN917459:SHN917463 SRJ917459:SRJ917463 TBF917459:TBF917463 TLB917459:TLB917463 TUX917459:TUX917463 UET917459:UET917463 UOP917459:UOP917463 UYL917459:UYL917463 VIH917459:VIH917463 VSD917459:VSD917463 WBZ917459:WBZ917463 WLV917459:WLV917463 WVR917459:WVR917463 J982995:J982999 JF982995:JF982999 TB982995:TB982999 ACX982995:ACX982999 AMT982995:AMT982999 AWP982995:AWP982999 BGL982995:BGL982999 BQH982995:BQH982999 CAD982995:CAD982999 CJZ982995:CJZ982999 CTV982995:CTV982999 DDR982995:DDR982999 DNN982995:DNN982999 DXJ982995:DXJ982999 EHF982995:EHF982999 ERB982995:ERB982999 FAX982995:FAX982999 FKT982995:FKT982999 FUP982995:FUP982999 GEL982995:GEL982999 GOH982995:GOH982999 GYD982995:GYD982999 HHZ982995:HHZ982999 HRV982995:HRV982999 IBR982995:IBR982999 ILN982995:ILN982999 IVJ982995:IVJ982999 JFF982995:JFF982999 JPB982995:JPB982999 JYX982995:JYX982999 KIT982995:KIT982999 KSP982995:KSP982999 LCL982995:LCL982999 LMH982995:LMH982999 LWD982995:LWD982999 MFZ982995:MFZ982999 MPV982995:MPV982999 MZR982995:MZR982999 NJN982995:NJN982999 NTJ982995:NTJ982999 ODF982995:ODF982999 ONB982995:ONB982999 OWX982995:OWX982999 PGT982995:PGT982999 PQP982995:PQP982999 QAL982995:QAL982999 QKH982995:QKH982999 QUD982995:QUD982999 RDZ982995:RDZ982999 RNV982995:RNV982999 RXR982995:RXR982999 SHN982995:SHN982999 SRJ982995:SRJ982999 TBF982995:TBF982999 TLB982995:TLB982999 TUX982995:TUX982999 UET982995:UET982999 UOP982995:UOP982999 UYL982995:UYL982999 VIH982995:VIH982999 VSD982995:VSD982999 WBZ982995:WBZ982999 WLV982995:WLV982999 WVR982995:WVR982999 WVR11:WVR13 WLV11:WLV13 WBZ11:WBZ13 VSD11:VSD13 VIH11:VIH13 UYL11:UYL13 UOP11:UOP13 UET11:UET13 TUX11:TUX13 TLB11:TLB13 TBF11:TBF13 SRJ11:SRJ13 SHN11:SHN13 RXR11:RXR13 RNV11:RNV13 RDZ11:RDZ13 QUD11:QUD13 QKH11:QKH13 QAL11:QAL13 PQP11:PQP13 PGT11:PGT13 OWX11:OWX13 ONB11:ONB13 ODF11:ODF13 NTJ11:NTJ13 NJN11:NJN13 MZR11:MZR13 MPV11:MPV13 MFZ11:MFZ13 LWD11:LWD13 LMH11:LMH13 LCL11:LCL13 KSP11:KSP13 KIT11:KIT13 JYX11:JYX13 JPB11:JPB13 JFF11:JFF13 IVJ11:IVJ13 ILN11:ILN13 IBR11:IBR13 HRV11:HRV13 HHZ11:HHZ13 GYD11:GYD13 GOH11:GOH13 GEL11:GEL13 FUP11:FUP13 FKT11:FKT13 FAX11:FAX13 ERB11:ERB13 EHF11:EHF13 DXJ11:DXJ13 DNN11:DNN13 DDR11:DDR13 CTV11:CTV13 CJZ11:CJZ13 CAD11:CAD13 BQH11:BQH13 BGL11:BGL13 AWP11:AWP13 AMT11:AMT13 ACX11:ACX13 TB11:TB13 JF11:JF13 J11:J13 J8:J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J15 WVR15 WLV15 WBZ15 VSD15 VIH15 UYL15 UOP15 UET15 TUX15 TLB15 TBF15 SRJ15 SHN15 RXR15 RNV15 RDZ15 QUD15 QKH15 QAL15 PQP15 PGT15 OWX15 ONB15 ODF15 NTJ15 NJN15 MZR15 MPV15 MFZ15 LWD15 LMH15 LCL15 KSP15 KIT15 JYX15 JPB15 JFF15 IVJ15 ILN15 IBR15 HRV15 HHZ15 GYD15 GOH15 GEL15 FUP15 FKT15 FAX15 ERB15 EHF15 DXJ15 DNN15 DDR15 CTV15 CJZ15 CAD15 BQH15 BGL15 AWP15 AMT15 ACX15 TB15 JF15">
      <formula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
  <sheetViews>
    <sheetView view="pageBreakPreview" topLeftCell="A16" zoomScaleNormal="100" zoomScaleSheetLayoutView="100" workbookViewId="0">
      <selection activeCell="B23" sqref="B23:F23"/>
    </sheetView>
  </sheetViews>
  <sheetFormatPr defaultRowHeight="13.2"/>
  <cols>
    <col min="1" max="1" width="7.77734375" style="1" bestFit="1" customWidth="1"/>
    <col min="2" max="2" width="17.21875" style="1" customWidth="1"/>
    <col min="3" max="3" width="24" style="1" customWidth="1"/>
    <col min="4" max="4" width="8.109375" style="1" customWidth="1"/>
    <col min="5" max="5" width="2" style="1" customWidth="1"/>
    <col min="6" max="6" width="23.109375" style="1" customWidth="1"/>
    <col min="7" max="7" width="11.109375" style="1" customWidth="1"/>
    <col min="8" max="8" width="13.77734375" style="1" customWidth="1"/>
    <col min="9" max="9" width="8.88671875" style="1" hidden="1" customWidth="1"/>
    <col min="10" max="10" width="0" style="1" hidden="1" customWidth="1"/>
    <col min="11" max="256" width="8.88671875" style="1"/>
    <col min="257" max="257" width="14.77734375" style="1" customWidth="1"/>
    <col min="258" max="258" width="18.109375" style="1" customWidth="1"/>
    <col min="259" max="259" width="21.77734375" style="1" customWidth="1"/>
    <col min="260" max="260" width="20.44140625" style="1" customWidth="1"/>
    <col min="261" max="261" width="6.77734375" style="1" customWidth="1"/>
    <col min="262" max="262" width="11.77734375" style="1" customWidth="1"/>
    <col min="263" max="263" width="11.109375" style="1" customWidth="1"/>
    <col min="264" max="264" width="13.77734375" style="1" customWidth="1"/>
    <col min="265" max="512" width="8.88671875" style="1"/>
    <col min="513" max="513" width="14.77734375" style="1" customWidth="1"/>
    <col min="514" max="514" width="18.109375" style="1" customWidth="1"/>
    <col min="515" max="515" width="21.77734375" style="1" customWidth="1"/>
    <col min="516" max="516" width="20.44140625" style="1" customWidth="1"/>
    <col min="517" max="517" width="6.77734375" style="1" customWidth="1"/>
    <col min="518" max="518" width="11.77734375" style="1" customWidth="1"/>
    <col min="519" max="519" width="11.109375" style="1" customWidth="1"/>
    <col min="520" max="520" width="13.77734375" style="1" customWidth="1"/>
    <col min="521" max="768" width="8.88671875" style="1"/>
    <col min="769" max="769" width="14.77734375" style="1" customWidth="1"/>
    <col min="770" max="770" width="18.109375" style="1" customWidth="1"/>
    <col min="771" max="771" width="21.77734375" style="1" customWidth="1"/>
    <col min="772" max="772" width="20.44140625" style="1" customWidth="1"/>
    <col min="773" max="773" width="6.77734375" style="1" customWidth="1"/>
    <col min="774" max="774" width="11.77734375" style="1" customWidth="1"/>
    <col min="775" max="775" width="11.109375" style="1" customWidth="1"/>
    <col min="776" max="776" width="13.77734375" style="1" customWidth="1"/>
    <col min="777" max="1024" width="8.88671875" style="1"/>
    <col min="1025" max="1025" width="14.77734375" style="1" customWidth="1"/>
    <col min="1026" max="1026" width="18.109375" style="1" customWidth="1"/>
    <col min="1027" max="1027" width="21.77734375" style="1" customWidth="1"/>
    <col min="1028" max="1028" width="20.44140625" style="1" customWidth="1"/>
    <col min="1029" max="1029" width="6.77734375" style="1" customWidth="1"/>
    <col min="1030" max="1030" width="11.77734375" style="1" customWidth="1"/>
    <col min="1031" max="1031" width="11.109375" style="1" customWidth="1"/>
    <col min="1032" max="1032" width="13.77734375" style="1" customWidth="1"/>
    <col min="1033" max="1280" width="8.88671875" style="1"/>
    <col min="1281" max="1281" width="14.77734375" style="1" customWidth="1"/>
    <col min="1282" max="1282" width="18.109375" style="1" customWidth="1"/>
    <col min="1283" max="1283" width="21.77734375" style="1" customWidth="1"/>
    <col min="1284" max="1284" width="20.44140625" style="1" customWidth="1"/>
    <col min="1285" max="1285" width="6.77734375" style="1" customWidth="1"/>
    <col min="1286" max="1286" width="11.77734375" style="1" customWidth="1"/>
    <col min="1287" max="1287" width="11.109375" style="1" customWidth="1"/>
    <col min="1288" max="1288" width="13.77734375" style="1" customWidth="1"/>
    <col min="1289" max="1536" width="8.88671875" style="1"/>
    <col min="1537" max="1537" width="14.77734375" style="1" customWidth="1"/>
    <col min="1538" max="1538" width="18.109375" style="1" customWidth="1"/>
    <col min="1539" max="1539" width="21.77734375" style="1" customWidth="1"/>
    <col min="1540" max="1540" width="20.44140625" style="1" customWidth="1"/>
    <col min="1541" max="1541" width="6.77734375" style="1" customWidth="1"/>
    <col min="1542" max="1542" width="11.77734375" style="1" customWidth="1"/>
    <col min="1543" max="1543" width="11.109375" style="1" customWidth="1"/>
    <col min="1544" max="1544" width="13.77734375" style="1" customWidth="1"/>
    <col min="1545" max="1792" width="8.88671875" style="1"/>
    <col min="1793" max="1793" width="14.77734375" style="1" customWidth="1"/>
    <col min="1794" max="1794" width="18.109375" style="1" customWidth="1"/>
    <col min="1795" max="1795" width="21.77734375" style="1" customWidth="1"/>
    <col min="1796" max="1796" width="20.44140625" style="1" customWidth="1"/>
    <col min="1797" max="1797" width="6.77734375" style="1" customWidth="1"/>
    <col min="1798" max="1798" width="11.77734375" style="1" customWidth="1"/>
    <col min="1799" max="1799" width="11.109375" style="1" customWidth="1"/>
    <col min="1800" max="1800" width="13.77734375" style="1" customWidth="1"/>
    <col min="1801" max="2048" width="8.88671875" style="1"/>
    <col min="2049" max="2049" width="14.77734375" style="1" customWidth="1"/>
    <col min="2050" max="2050" width="18.109375" style="1" customWidth="1"/>
    <col min="2051" max="2051" width="21.77734375" style="1" customWidth="1"/>
    <col min="2052" max="2052" width="20.44140625" style="1" customWidth="1"/>
    <col min="2053" max="2053" width="6.77734375" style="1" customWidth="1"/>
    <col min="2054" max="2054" width="11.77734375" style="1" customWidth="1"/>
    <col min="2055" max="2055" width="11.109375" style="1" customWidth="1"/>
    <col min="2056" max="2056" width="13.77734375" style="1" customWidth="1"/>
    <col min="2057" max="2304" width="8.88671875" style="1"/>
    <col min="2305" max="2305" width="14.77734375" style="1" customWidth="1"/>
    <col min="2306" max="2306" width="18.109375" style="1" customWidth="1"/>
    <col min="2307" max="2307" width="21.77734375" style="1" customWidth="1"/>
    <col min="2308" max="2308" width="20.44140625" style="1" customWidth="1"/>
    <col min="2309" max="2309" width="6.77734375" style="1" customWidth="1"/>
    <col min="2310" max="2310" width="11.77734375" style="1" customWidth="1"/>
    <col min="2311" max="2311" width="11.109375" style="1" customWidth="1"/>
    <col min="2312" max="2312" width="13.77734375" style="1" customWidth="1"/>
    <col min="2313" max="2560" width="8.88671875" style="1"/>
    <col min="2561" max="2561" width="14.77734375" style="1" customWidth="1"/>
    <col min="2562" max="2562" width="18.109375" style="1" customWidth="1"/>
    <col min="2563" max="2563" width="21.77734375" style="1" customWidth="1"/>
    <col min="2564" max="2564" width="20.44140625" style="1" customWidth="1"/>
    <col min="2565" max="2565" width="6.77734375" style="1" customWidth="1"/>
    <col min="2566" max="2566" width="11.77734375" style="1" customWidth="1"/>
    <col min="2567" max="2567" width="11.109375" style="1" customWidth="1"/>
    <col min="2568" max="2568" width="13.77734375" style="1" customWidth="1"/>
    <col min="2569" max="2816" width="8.88671875" style="1"/>
    <col min="2817" max="2817" width="14.77734375" style="1" customWidth="1"/>
    <col min="2818" max="2818" width="18.109375" style="1" customWidth="1"/>
    <col min="2819" max="2819" width="21.77734375" style="1" customWidth="1"/>
    <col min="2820" max="2820" width="20.44140625" style="1" customWidth="1"/>
    <col min="2821" max="2821" width="6.77734375" style="1" customWidth="1"/>
    <col min="2822" max="2822" width="11.77734375" style="1" customWidth="1"/>
    <col min="2823" max="2823" width="11.109375" style="1" customWidth="1"/>
    <col min="2824" max="2824" width="13.77734375" style="1" customWidth="1"/>
    <col min="2825" max="3072" width="8.88671875" style="1"/>
    <col min="3073" max="3073" width="14.77734375" style="1" customWidth="1"/>
    <col min="3074" max="3074" width="18.109375" style="1" customWidth="1"/>
    <col min="3075" max="3075" width="21.77734375" style="1" customWidth="1"/>
    <col min="3076" max="3076" width="20.44140625" style="1" customWidth="1"/>
    <col min="3077" max="3077" width="6.77734375" style="1" customWidth="1"/>
    <col min="3078" max="3078" width="11.77734375" style="1" customWidth="1"/>
    <col min="3079" max="3079" width="11.109375" style="1" customWidth="1"/>
    <col min="3080" max="3080" width="13.77734375" style="1" customWidth="1"/>
    <col min="3081" max="3328" width="8.88671875" style="1"/>
    <col min="3329" max="3329" width="14.77734375" style="1" customWidth="1"/>
    <col min="3330" max="3330" width="18.109375" style="1" customWidth="1"/>
    <col min="3331" max="3331" width="21.77734375" style="1" customWidth="1"/>
    <col min="3332" max="3332" width="20.44140625" style="1" customWidth="1"/>
    <col min="3333" max="3333" width="6.77734375" style="1" customWidth="1"/>
    <col min="3334" max="3334" width="11.77734375" style="1" customWidth="1"/>
    <col min="3335" max="3335" width="11.109375" style="1" customWidth="1"/>
    <col min="3336" max="3336" width="13.77734375" style="1" customWidth="1"/>
    <col min="3337" max="3584" width="8.88671875" style="1"/>
    <col min="3585" max="3585" width="14.77734375" style="1" customWidth="1"/>
    <col min="3586" max="3586" width="18.109375" style="1" customWidth="1"/>
    <col min="3587" max="3587" width="21.77734375" style="1" customWidth="1"/>
    <col min="3588" max="3588" width="20.44140625" style="1" customWidth="1"/>
    <col min="3589" max="3589" width="6.77734375" style="1" customWidth="1"/>
    <col min="3590" max="3590" width="11.77734375" style="1" customWidth="1"/>
    <col min="3591" max="3591" width="11.109375" style="1" customWidth="1"/>
    <col min="3592" max="3592" width="13.77734375" style="1" customWidth="1"/>
    <col min="3593" max="3840" width="8.88671875" style="1"/>
    <col min="3841" max="3841" width="14.77734375" style="1" customWidth="1"/>
    <col min="3842" max="3842" width="18.109375" style="1" customWidth="1"/>
    <col min="3843" max="3843" width="21.77734375" style="1" customWidth="1"/>
    <col min="3844" max="3844" width="20.44140625" style="1" customWidth="1"/>
    <col min="3845" max="3845" width="6.77734375" style="1" customWidth="1"/>
    <col min="3846" max="3846" width="11.77734375" style="1" customWidth="1"/>
    <col min="3847" max="3847" width="11.109375" style="1" customWidth="1"/>
    <col min="3848" max="3848" width="13.77734375" style="1" customWidth="1"/>
    <col min="3849" max="4096" width="8.88671875" style="1"/>
    <col min="4097" max="4097" width="14.77734375" style="1" customWidth="1"/>
    <col min="4098" max="4098" width="18.109375" style="1" customWidth="1"/>
    <col min="4099" max="4099" width="21.77734375" style="1" customWidth="1"/>
    <col min="4100" max="4100" width="20.44140625" style="1" customWidth="1"/>
    <col min="4101" max="4101" width="6.77734375" style="1" customWidth="1"/>
    <col min="4102" max="4102" width="11.77734375" style="1" customWidth="1"/>
    <col min="4103" max="4103" width="11.109375" style="1" customWidth="1"/>
    <col min="4104" max="4104" width="13.77734375" style="1" customWidth="1"/>
    <col min="4105" max="4352" width="8.88671875" style="1"/>
    <col min="4353" max="4353" width="14.77734375" style="1" customWidth="1"/>
    <col min="4354" max="4354" width="18.109375" style="1" customWidth="1"/>
    <col min="4355" max="4355" width="21.77734375" style="1" customWidth="1"/>
    <col min="4356" max="4356" width="20.44140625" style="1" customWidth="1"/>
    <col min="4357" max="4357" width="6.77734375" style="1" customWidth="1"/>
    <col min="4358" max="4358" width="11.77734375" style="1" customWidth="1"/>
    <col min="4359" max="4359" width="11.109375" style="1" customWidth="1"/>
    <col min="4360" max="4360" width="13.77734375" style="1" customWidth="1"/>
    <col min="4361" max="4608" width="8.88671875" style="1"/>
    <col min="4609" max="4609" width="14.77734375" style="1" customWidth="1"/>
    <col min="4610" max="4610" width="18.109375" style="1" customWidth="1"/>
    <col min="4611" max="4611" width="21.77734375" style="1" customWidth="1"/>
    <col min="4612" max="4612" width="20.44140625" style="1" customWidth="1"/>
    <col min="4613" max="4613" width="6.77734375" style="1" customWidth="1"/>
    <col min="4614" max="4614" width="11.77734375" style="1" customWidth="1"/>
    <col min="4615" max="4615" width="11.109375" style="1" customWidth="1"/>
    <col min="4616" max="4616" width="13.77734375" style="1" customWidth="1"/>
    <col min="4617" max="4864" width="8.88671875" style="1"/>
    <col min="4865" max="4865" width="14.77734375" style="1" customWidth="1"/>
    <col min="4866" max="4866" width="18.109375" style="1" customWidth="1"/>
    <col min="4867" max="4867" width="21.77734375" style="1" customWidth="1"/>
    <col min="4868" max="4868" width="20.44140625" style="1" customWidth="1"/>
    <col min="4869" max="4869" width="6.77734375" style="1" customWidth="1"/>
    <col min="4870" max="4870" width="11.77734375" style="1" customWidth="1"/>
    <col min="4871" max="4871" width="11.109375" style="1" customWidth="1"/>
    <col min="4872" max="4872" width="13.77734375" style="1" customWidth="1"/>
    <col min="4873" max="5120" width="8.88671875" style="1"/>
    <col min="5121" max="5121" width="14.77734375" style="1" customWidth="1"/>
    <col min="5122" max="5122" width="18.109375" style="1" customWidth="1"/>
    <col min="5123" max="5123" width="21.77734375" style="1" customWidth="1"/>
    <col min="5124" max="5124" width="20.44140625" style="1" customWidth="1"/>
    <col min="5125" max="5125" width="6.77734375" style="1" customWidth="1"/>
    <col min="5126" max="5126" width="11.77734375" style="1" customWidth="1"/>
    <col min="5127" max="5127" width="11.109375" style="1" customWidth="1"/>
    <col min="5128" max="5128" width="13.77734375" style="1" customWidth="1"/>
    <col min="5129" max="5376" width="8.88671875" style="1"/>
    <col min="5377" max="5377" width="14.77734375" style="1" customWidth="1"/>
    <col min="5378" max="5378" width="18.109375" style="1" customWidth="1"/>
    <col min="5379" max="5379" width="21.77734375" style="1" customWidth="1"/>
    <col min="5380" max="5380" width="20.44140625" style="1" customWidth="1"/>
    <col min="5381" max="5381" width="6.77734375" style="1" customWidth="1"/>
    <col min="5382" max="5382" width="11.77734375" style="1" customWidth="1"/>
    <col min="5383" max="5383" width="11.109375" style="1" customWidth="1"/>
    <col min="5384" max="5384" width="13.77734375" style="1" customWidth="1"/>
    <col min="5385" max="5632" width="8.88671875" style="1"/>
    <col min="5633" max="5633" width="14.77734375" style="1" customWidth="1"/>
    <col min="5634" max="5634" width="18.109375" style="1" customWidth="1"/>
    <col min="5635" max="5635" width="21.77734375" style="1" customWidth="1"/>
    <col min="5636" max="5636" width="20.44140625" style="1" customWidth="1"/>
    <col min="5637" max="5637" width="6.77734375" style="1" customWidth="1"/>
    <col min="5638" max="5638" width="11.77734375" style="1" customWidth="1"/>
    <col min="5639" max="5639" width="11.109375" style="1" customWidth="1"/>
    <col min="5640" max="5640" width="13.77734375" style="1" customWidth="1"/>
    <col min="5641" max="5888" width="8.88671875" style="1"/>
    <col min="5889" max="5889" width="14.77734375" style="1" customWidth="1"/>
    <col min="5890" max="5890" width="18.109375" style="1" customWidth="1"/>
    <col min="5891" max="5891" width="21.77734375" style="1" customWidth="1"/>
    <col min="5892" max="5892" width="20.44140625" style="1" customWidth="1"/>
    <col min="5893" max="5893" width="6.77734375" style="1" customWidth="1"/>
    <col min="5894" max="5894" width="11.77734375" style="1" customWidth="1"/>
    <col min="5895" max="5895" width="11.109375" style="1" customWidth="1"/>
    <col min="5896" max="5896" width="13.77734375" style="1" customWidth="1"/>
    <col min="5897" max="6144" width="8.88671875" style="1"/>
    <col min="6145" max="6145" width="14.77734375" style="1" customWidth="1"/>
    <col min="6146" max="6146" width="18.109375" style="1" customWidth="1"/>
    <col min="6147" max="6147" width="21.77734375" style="1" customWidth="1"/>
    <col min="6148" max="6148" width="20.44140625" style="1" customWidth="1"/>
    <col min="6149" max="6149" width="6.77734375" style="1" customWidth="1"/>
    <col min="6150" max="6150" width="11.77734375" style="1" customWidth="1"/>
    <col min="6151" max="6151" width="11.109375" style="1" customWidth="1"/>
    <col min="6152" max="6152" width="13.77734375" style="1" customWidth="1"/>
    <col min="6153" max="6400" width="8.88671875" style="1"/>
    <col min="6401" max="6401" width="14.77734375" style="1" customWidth="1"/>
    <col min="6402" max="6402" width="18.109375" style="1" customWidth="1"/>
    <col min="6403" max="6403" width="21.77734375" style="1" customWidth="1"/>
    <col min="6404" max="6404" width="20.44140625" style="1" customWidth="1"/>
    <col min="6405" max="6405" width="6.77734375" style="1" customWidth="1"/>
    <col min="6406" max="6406" width="11.77734375" style="1" customWidth="1"/>
    <col min="6407" max="6407" width="11.109375" style="1" customWidth="1"/>
    <col min="6408" max="6408" width="13.77734375" style="1" customWidth="1"/>
    <col min="6409" max="6656" width="8.88671875" style="1"/>
    <col min="6657" max="6657" width="14.77734375" style="1" customWidth="1"/>
    <col min="6658" max="6658" width="18.109375" style="1" customWidth="1"/>
    <col min="6659" max="6659" width="21.77734375" style="1" customWidth="1"/>
    <col min="6660" max="6660" width="20.44140625" style="1" customWidth="1"/>
    <col min="6661" max="6661" width="6.77734375" style="1" customWidth="1"/>
    <col min="6662" max="6662" width="11.77734375" style="1" customWidth="1"/>
    <col min="6663" max="6663" width="11.109375" style="1" customWidth="1"/>
    <col min="6664" max="6664" width="13.77734375" style="1" customWidth="1"/>
    <col min="6665" max="6912" width="8.88671875" style="1"/>
    <col min="6913" max="6913" width="14.77734375" style="1" customWidth="1"/>
    <col min="6914" max="6914" width="18.109375" style="1" customWidth="1"/>
    <col min="6915" max="6915" width="21.77734375" style="1" customWidth="1"/>
    <col min="6916" max="6916" width="20.44140625" style="1" customWidth="1"/>
    <col min="6917" max="6917" width="6.77734375" style="1" customWidth="1"/>
    <col min="6918" max="6918" width="11.77734375" style="1" customWidth="1"/>
    <col min="6919" max="6919" width="11.109375" style="1" customWidth="1"/>
    <col min="6920" max="6920" width="13.77734375" style="1" customWidth="1"/>
    <col min="6921" max="7168" width="8.88671875" style="1"/>
    <col min="7169" max="7169" width="14.77734375" style="1" customWidth="1"/>
    <col min="7170" max="7170" width="18.109375" style="1" customWidth="1"/>
    <col min="7171" max="7171" width="21.77734375" style="1" customWidth="1"/>
    <col min="7172" max="7172" width="20.44140625" style="1" customWidth="1"/>
    <col min="7173" max="7173" width="6.77734375" style="1" customWidth="1"/>
    <col min="7174" max="7174" width="11.77734375" style="1" customWidth="1"/>
    <col min="7175" max="7175" width="11.109375" style="1" customWidth="1"/>
    <col min="7176" max="7176" width="13.77734375" style="1" customWidth="1"/>
    <col min="7177" max="7424" width="8.88671875" style="1"/>
    <col min="7425" max="7425" width="14.77734375" style="1" customWidth="1"/>
    <col min="7426" max="7426" width="18.109375" style="1" customWidth="1"/>
    <col min="7427" max="7427" width="21.77734375" style="1" customWidth="1"/>
    <col min="7428" max="7428" width="20.44140625" style="1" customWidth="1"/>
    <col min="7429" max="7429" width="6.77734375" style="1" customWidth="1"/>
    <col min="7430" max="7430" width="11.77734375" style="1" customWidth="1"/>
    <col min="7431" max="7431" width="11.109375" style="1" customWidth="1"/>
    <col min="7432" max="7432" width="13.77734375" style="1" customWidth="1"/>
    <col min="7433" max="7680" width="8.88671875" style="1"/>
    <col min="7681" max="7681" width="14.77734375" style="1" customWidth="1"/>
    <col min="7682" max="7682" width="18.109375" style="1" customWidth="1"/>
    <col min="7683" max="7683" width="21.77734375" style="1" customWidth="1"/>
    <col min="7684" max="7684" width="20.44140625" style="1" customWidth="1"/>
    <col min="7685" max="7685" width="6.77734375" style="1" customWidth="1"/>
    <col min="7686" max="7686" width="11.77734375" style="1" customWidth="1"/>
    <col min="7687" max="7687" width="11.109375" style="1" customWidth="1"/>
    <col min="7688" max="7688" width="13.77734375" style="1" customWidth="1"/>
    <col min="7689" max="7936" width="8.88671875" style="1"/>
    <col min="7937" max="7937" width="14.77734375" style="1" customWidth="1"/>
    <col min="7938" max="7938" width="18.109375" style="1" customWidth="1"/>
    <col min="7939" max="7939" width="21.77734375" style="1" customWidth="1"/>
    <col min="7940" max="7940" width="20.44140625" style="1" customWidth="1"/>
    <col min="7941" max="7941" width="6.77734375" style="1" customWidth="1"/>
    <col min="7942" max="7942" width="11.77734375" style="1" customWidth="1"/>
    <col min="7943" max="7943" width="11.109375" style="1" customWidth="1"/>
    <col min="7944" max="7944" width="13.77734375" style="1" customWidth="1"/>
    <col min="7945" max="8192" width="8.88671875" style="1"/>
    <col min="8193" max="8193" width="14.77734375" style="1" customWidth="1"/>
    <col min="8194" max="8194" width="18.109375" style="1" customWidth="1"/>
    <col min="8195" max="8195" width="21.77734375" style="1" customWidth="1"/>
    <col min="8196" max="8196" width="20.44140625" style="1" customWidth="1"/>
    <col min="8197" max="8197" width="6.77734375" style="1" customWidth="1"/>
    <col min="8198" max="8198" width="11.77734375" style="1" customWidth="1"/>
    <col min="8199" max="8199" width="11.109375" style="1" customWidth="1"/>
    <col min="8200" max="8200" width="13.77734375" style="1" customWidth="1"/>
    <col min="8201" max="8448" width="8.88671875" style="1"/>
    <col min="8449" max="8449" width="14.77734375" style="1" customWidth="1"/>
    <col min="8450" max="8450" width="18.109375" style="1" customWidth="1"/>
    <col min="8451" max="8451" width="21.77734375" style="1" customWidth="1"/>
    <col min="8452" max="8452" width="20.44140625" style="1" customWidth="1"/>
    <col min="8453" max="8453" width="6.77734375" style="1" customWidth="1"/>
    <col min="8454" max="8454" width="11.77734375" style="1" customWidth="1"/>
    <col min="8455" max="8455" width="11.109375" style="1" customWidth="1"/>
    <col min="8456" max="8456" width="13.77734375" style="1" customWidth="1"/>
    <col min="8457" max="8704" width="8.88671875" style="1"/>
    <col min="8705" max="8705" width="14.77734375" style="1" customWidth="1"/>
    <col min="8706" max="8706" width="18.109375" style="1" customWidth="1"/>
    <col min="8707" max="8707" width="21.77734375" style="1" customWidth="1"/>
    <col min="8708" max="8708" width="20.44140625" style="1" customWidth="1"/>
    <col min="8709" max="8709" width="6.77734375" style="1" customWidth="1"/>
    <col min="8710" max="8710" width="11.77734375" style="1" customWidth="1"/>
    <col min="8711" max="8711" width="11.109375" style="1" customWidth="1"/>
    <col min="8712" max="8712" width="13.77734375" style="1" customWidth="1"/>
    <col min="8713" max="8960" width="8.88671875" style="1"/>
    <col min="8961" max="8961" width="14.77734375" style="1" customWidth="1"/>
    <col min="8962" max="8962" width="18.109375" style="1" customWidth="1"/>
    <col min="8963" max="8963" width="21.77734375" style="1" customWidth="1"/>
    <col min="8964" max="8964" width="20.44140625" style="1" customWidth="1"/>
    <col min="8965" max="8965" width="6.77734375" style="1" customWidth="1"/>
    <col min="8966" max="8966" width="11.77734375" style="1" customWidth="1"/>
    <col min="8967" max="8967" width="11.109375" style="1" customWidth="1"/>
    <col min="8968" max="8968" width="13.77734375" style="1" customWidth="1"/>
    <col min="8969" max="9216" width="8.88671875" style="1"/>
    <col min="9217" max="9217" width="14.77734375" style="1" customWidth="1"/>
    <col min="9218" max="9218" width="18.109375" style="1" customWidth="1"/>
    <col min="9219" max="9219" width="21.77734375" style="1" customWidth="1"/>
    <col min="9220" max="9220" width="20.44140625" style="1" customWidth="1"/>
    <col min="9221" max="9221" width="6.77734375" style="1" customWidth="1"/>
    <col min="9222" max="9222" width="11.77734375" style="1" customWidth="1"/>
    <col min="9223" max="9223" width="11.109375" style="1" customWidth="1"/>
    <col min="9224" max="9224" width="13.77734375" style="1" customWidth="1"/>
    <col min="9225" max="9472" width="8.88671875" style="1"/>
    <col min="9473" max="9473" width="14.77734375" style="1" customWidth="1"/>
    <col min="9474" max="9474" width="18.109375" style="1" customWidth="1"/>
    <col min="9475" max="9475" width="21.77734375" style="1" customWidth="1"/>
    <col min="9476" max="9476" width="20.44140625" style="1" customWidth="1"/>
    <col min="9477" max="9477" width="6.77734375" style="1" customWidth="1"/>
    <col min="9478" max="9478" width="11.77734375" style="1" customWidth="1"/>
    <col min="9479" max="9479" width="11.109375" style="1" customWidth="1"/>
    <col min="9480" max="9480" width="13.77734375" style="1" customWidth="1"/>
    <col min="9481" max="9728" width="8.88671875" style="1"/>
    <col min="9729" max="9729" width="14.77734375" style="1" customWidth="1"/>
    <col min="9730" max="9730" width="18.109375" style="1" customWidth="1"/>
    <col min="9731" max="9731" width="21.77734375" style="1" customWidth="1"/>
    <col min="9732" max="9732" width="20.44140625" style="1" customWidth="1"/>
    <col min="9733" max="9733" width="6.77734375" style="1" customWidth="1"/>
    <col min="9734" max="9734" width="11.77734375" style="1" customWidth="1"/>
    <col min="9735" max="9735" width="11.109375" style="1" customWidth="1"/>
    <col min="9736" max="9736" width="13.77734375" style="1" customWidth="1"/>
    <col min="9737" max="9984" width="8.88671875" style="1"/>
    <col min="9985" max="9985" width="14.77734375" style="1" customWidth="1"/>
    <col min="9986" max="9986" width="18.109375" style="1" customWidth="1"/>
    <col min="9987" max="9987" width="21.77734375" style="1" customWidth="1"/>
    <col min="9988" max="9988" width="20.44140625" style="1" customWidth="1"/>
    <col min="9989" max="9989" width="6.77734375" style="1" customWidth="1"/>
    <col min="9990" max="9990" width="11.77734375" style="1" customWidth="1"/>
    <col min="9991" max="9991" width="11.109375" style="1" customWidth="1"/>
    <col min="9992" max="9992" width="13.77734375" style="1" customWidth="1"/>
    <col min="9993" max="10240" width="8.88671875" style="1"/>
    <col min="10241" max="10241" width="14.77734375" style="1" customWidth="1"/>
    <col min="10242" max="10242" width="18.109375" style="1" customWidth="1"/>
    <col min="10243" max="10243" width="21.77734375" style="1" customWidth="1"/>
    <col min="10244" max="10244" width="20.44140625" style="1" customWidth="1"/>
    <col min="10245" max="10245" width="6.77734375" style="1" customWidth="1"/>
    <col min="10246" max="10246" width="11.77734375" style="1" customWidth="1"/>
    <col min="10247" max="10247" width="11.109375" style="1" customWidth="1"/>
    <col min="10248" max="10248" width="13.77734375" style="1" customWidth="1"/>
    <col min="10249" max="10496" width="8.88671875" style="1"/>
    <col min="10497" max="10497" width="14.77734375" style="1" customWidth="1"/>
    <col min="10498" max="10498" width="18.109375" style="1" customWidth="1"/>
    <col min="10499" max="10499" width="21.77734375" style="1" customWidth="1"/>
    <col min="10500" max="10500" width="20.44140625" style="1" customWidth="1"/>
    <col min="10501" max="10501" width="6.77734375" style="1" customWidth="1"/>
    <col min="10502" max="10502" width="11.77734375" style="1" customWidth="1"/>
    <col min="10503" max="10503" width="11.109375" style="1" customWidth="1"/>
    <col min="10504" max="10504" width="13.77734375" style="1" customWidth="1"/>
    <col min="10505" max="10752" width="8.88671875" style="1"/>
    <col min="10753" max="10753" width="14.77734375" style="1" customWidth="1"/>
    <col min="10754" max="10754" width="18.109375" style="1" customWidth="1"/>
    <col min="10755" max="10755" width="21.77734375" style="1" customWidth="1"/>
    <col min="10756" max="10756" width="20.44140625" style="1" customWidth="1"/>
    <col min="10757" max="10757" width="6.77734375" style="1" customWidth="1"/>
    <col min="10758" max="10758" width="11.77734375" style="1" customWidth="1"/>
    <col min="10759" max="10759" width="11.109375" style="1" customWidth="1"/>
    <col min="10760" max="10760" width="13.77734375" style="1" customWidth="1"/>
    <col min="10761" max="11008" width="8.88671875" style="1"/>
    <col min="11009" max="11009" width="14.77734375" style="1" customWidth="1"/>
    <col min="11010" max="11010" width="18.109375" style="1" customWidth="1"/>
    <col min="11011" max="11011" width="21.77734375" style="1" customWidth="1"/>
    <col min="11012" max="11012" width="20.44140625" style="1" customWidth="1"/>
    <col min="11013" max="11013" width="6.77734375" style="1" customWidth="1"/>
    <col min="11014" max="11014" width="11.77734375" style="1" customWidth="1"/>
    <col min="11015" max="11015" width="11.109375" style="1" customWidth="1"/>
    <col min="11016" max="11016" width="13.77734375" style="1" customWidth="1"/>
    <col min="11017" max="11264" width="8.88671875" style="1"/>
    <col min="11265" max="11265" width="14.77734375" style="1" customWidth="1"/>
    <col min="11266" max="11266" width="18.109375" style="1" customWidth="1"/>
    <col min="11267" max="11267" width="21.77734375" style="1" customWidth="1"/>
    <col min="11268" max="11268" width="20.44140625" style="1" customWidth="1"/>
    <col min="11269" max="11269" width="6.77734375" style="1" customWidth="1"/>
    <col min="11270" max="11270" width="11.77734375" style="1" customWidth="1"/>
    <col min="11271" max="11271" width="11.109375" style="1" customWidth="1"/>
    <col min="11272" max="11272" width="13.77734375" style="1" customWidth="1"/>
    <col min="11273" max="11520" width="8.88671875" style="1"/>
    <col min="11521" max="11521" width="14.77734375" style="1" customWidth="1"/>
    <col min="11522" max="11522" width="18.109375" style="1" customWidth="1"/>
    <col min="11523" max="11523" width="21.77734375" style="1" customWidth="1"/>
    <col min="11524" max="11524" width="20.44140625" style="1" customWidth="1"/>
    <col min="11525" max="11525" width="6.77734375" style="1" customWidth="1"/>
    <col min="11526" max="11526" width="11.77734375" style="1" customWidth="1"/>
    <col min="11527" max="11527" width="11.109375" style="1" customWidth="1"/>
    <col min="11528" max="11528" width="13.77734375" style="1" customWidth="1"/>
    <col min="11529" max="11776" width="8.88671875" style="1"/>
    <col min="11777" max="11777" width="14.77734375" style="1" customWidth="1"/>
    <col min="11778" max="11778" width="18.109375" style="1" customWidth="1"/>
    <col min="11779" max="11779" width="21.77734375" style="1" customWidth="1"/>
    <col min="11780" max="11780" width="20.44140625" style="1" customWidth="1"/>
    <col min="11781" max="11781" width="6.77734375" style="1" customWidth="1"/>
    <col min="11782" max="11782" width="11.77734375" style="1" customWidth="1"/>
    <col min="11783" max="11783" width="11.109375" style="1" customWidth="1"/>
    <col min="11784" max="11784" width="13.77734375" style="1" customWidth="1"/>
    <col min="11785" max="12032" width="8.88671875" style="1"/>
    <col min="12033" max="12033" width="14.77734375" style="1" customWidth="1"/>
    <col min="12034" max="12034" width="18.109375" style="1" customWidth="1"/>
    <col min="12035" max="12035" width="21.77734375" style="1" customWidth="1"/>
    <col min="12036" max="12036" width="20.44140625" style="1" customWidth="1"/>
    <col min="12037" max="12037" width="6.77734375" style="1" customWidth="1"/>
    <col min="12038" max="12038" width="11.77734375" style="1" customWidth="1"/>
    <col min="12039" max="12039" width="11.109375" style="1" customWidth="1"/>
    <col min="12040" max="12040" width="13.77734375" style="1" customWidth="1"/>
    <col min="12041" max="12288" width="8.88671875" style="1"/>
    <col min="12289" max="12289" width="14.77734375" style="1" customWidth="1"/>
    <col min="12290" max="12290" width="18.109375" style="1" customWidth="1"/>
    <col min="12291" max="12291" width="21.77734375" style="1" customWidth="1"/>
    <col min="12292" max="12292" width="20.44140625" style="1" customWidth="1"/>
    <col min="12293" max="12293" width="6.77734375" style="1" customWidth="1"/>
    <col min="12294" max="12294" width="11.77734375" style="1" customWidth="1"/>
    <col min="12295" max="12295" width="11.109375" style="1" customWidth="1"/>
    <col min="12296" max="12296" width="13.77734375" style="1" customWidth="1"/>
    <col min="12297" max="12544" width="8.88671875" style="1"/>
    <col min="12545" max="12545" width="14.77734375" style="1" customWidth="1"/>
    <col min="12546" max="12546" width="18.109375" style="1" customWidth="1"/>
    <col min="12547" max="12547" width="21.77734375" style="1" customWidth="1"/>
    <col min="12548" max="12548" width="20.44140625" style="1" customWidth="1"/>
    <col min="12549" max="12549" width="6.77734375" style="1" customWidth="1"/>
    <col min="12550" max="12550" width="11.77734375" style="1" customWidth="1"/>
    <col min="12551" max="12551" width="11.109375" style="1" customWidth="1"/>
    <col min="12552" max="12552" width="13.77734375" style="1" customWidth="1"/>
    <col min="12553" max="12800" width="8.88671875" style="1"/>
    <col min="12801" max="12801" width="14.77734375" style="1" customWidth="1"/>
    <col min="12802" max="12802" width="18.109375" style="1" customWidth="1"/>
    <col min="12803" max="12803" width="21.77734375" style="1" customWidth="1"/>
    <col min="12804" max="12804" width="20.44140625" style="1" customWidth="1"/>
    <col min="12805" max="12805" width="6.77734375" style="1" customWidth="1"/>
    <col min="12806" max="12806" width="11.77734375" style="1" customWidth="1"/>
    <col min="12807" max="12807" width="11.109375" style="1" customWidth="1"/>
    <col min="12808" max="12808" width="13.77734375" style="1" customWidth="1"/>
    <col min="12809" max="13056" width="8.88671875" style="1"/>
    <col min="13057" max="13057" width="14.77734375" style="1" customWidth="1"/>
    <col min="13058" max="13058" width="18.109375" style="1" customWidth="1"/>
    <col min="13059" max="13059" width="21.77734375" style="1" customWidth="1"/>
    <col min="13060" max="13060" width="20.44140625" style="1" customWidth="1"/>
    <col min="13061" max="13061" width="6.77734375" style="1" customWidth="1"/>
    <col min="13062" max="13062" width="11.77734375" style="1" customWidth="1"/>
    <col min="13063" max="13063" width="11.109375" style="1" customWidth="1"/>
    <col min="13064" max="13064" width="13.77734375" style="1" customWidth="1"/>
    <col min="13065" max="13312" width="8.88671875" style="1"/>
    <col min="13313" max="13313" width="14.77734375" style="1" customWidth="1"/>
    <col min="13314" max="13314" width="18.109375" style="1" customWidth="1"/>
    <col min="13315" max="13315" width="21.77734375" style="1" customWidth="1"/>
    <col min="13316" max="13316" width="20.44140625" style="1" customWidth="1"/>
    <col min="13317" max="13317" width="6.77734375" style="1" customWidth="1"/>
    <col min="13318" max="13318" width="11.77734375" style="1" customWidth="1"/>
    <col min="13319" max="13319" width="11.109375" style="1" customWidth="1"/>
    <col min="13320" max="13320" width="13.77734375" style="1" customWidth="1"/>
    <col min="13321" max="13568" width="8.88671875" style="1"/>
    <col min="13569" max="13569" width="14.77734375" style="1" customWidth="1"/>
    <col min="13570" max="13570" width="18.109375" style="1" customWidth="1"/>
    <col min="13571" max="13571" width="21.77734375" style="1" customWidth="1"/>
    <col min="13572" max="13572" width="20.44140625" style="1" customWidth="1"/>
    <col min="13573" max="13573" width="6.77734375" style="1" customWidth="1"/>
    <col min="13574" max="13574" width="11.77734375" style="1" customWidth="1"/>
    <col min="13575" max="13575" width="11.109375" style="1" customWidth="1"/>
    <col min="13576" max="13576" width="13.77734375" style="1" customWidth="1"/>
    <col min="13577" max="13824" width="8.88671875" style="1"/>
    <col min="13825" max="13825" width="14.77734375" style="1" customWidth="1"/>
    <col min="13826" max="13826" width="18.109375" style="1" customWidth="1"/>
    <col min="13827" max="13827" width="21.77734375" style="1" customWidth="1"/>
    <col min="13828" max="13828" width="20.44140625" style="1" customWidth="1"/>
    <col min="13829" max="13829" width="6.77734375" style="1" customWidth="1"/>
    <col min="13830" max="13830" width="11.77734375" style="1" customWidth="1"/>
    <col min="13831" max="13831" width="11.109375" style="1" customWidth="1"/>
    <col min="13832" max="13832" width="13.77734375" style="1" customWidth="1"/>
    <col min="13833" max="14080" width="8.88671875" style="1"/>
    <col min="14081" max="14081" width="14.77734375" style="1" customWidth="1"/>
    <col min="14082" max="14082" width="18.109375" style="1" customWidth="1"/>
    <col min="14083" max="14083" width="21.77734375" style="1" customWidth="1"/>
    <col min="14084" max="14084" width="20.44140625" style="1" customWidth="1"/>
    <col min="14085" max="14085" width="6.77734375" style="1" customWidth="1"/>
    <col min="14086" max="14086" width="11.77734375" style="1" customWidth="1"/>
    <col min="14087" max="14087" width="11.109375" style="1" customWidth="1"/>
    <col min="14088" max="14088" width="13.77734375" style="1" customWidth="1"/>
    <col min="14089" max="14336" width="8.88671875" style="1"/>
    <col min="14337" max="14337" width="14.77734375" style="1" customWidth="1"/>
    <col min="14338" max="14338" width="18.109375" style="1" customWidth="1"/>
    <col min="14339" max="14339" width="21.77734375" style="1" customWidth="1"/>
    <col min="14340" max="14340" width="20.44140625" style="1" customWidth="1"/>
    <col min="14341" max="14341" width="6.77734375" style="1" customWidth="1"/>
    <col min="14342" max="14342" width="11.77734375" style="1" customWidth="1"/>
    <col min="14343" max="14343" width="11.109375" style="1" customWidth="1"/>
    <col min="14344" max="14344" width="13.77734375" style="1" customWidth="1"/>
    <col min="14345" max="14592" width="8.88671875" style="1"/>
    <col min="14593" max="14593" width="14.77734375" style="1" customWidth="1"/>
    <col min="14594" max="14594" width="18.109375" style="1" customWidth="1"/>
    <col min="14595" max="14595" width="21.77734375" style="1" customWidth="1"/>
    <col min="14596" max="14596" width="20.44140625" style="1" customWidth="1"/>
    <col min="14597" max="14597" width="6.77734375" style="1" customWidth="1"/>
    <col min="14598" max="14598" width="11.77734375" style="1" customWidth="1"/>
    <col min="14599" max="14599" width="11.109375" style="1" customWidth="1"/>
    <col min="14600" max="14600" width="13.77734375" style="1" customWidth="1"/>
    <col min="14601" max="14848" width="8.88671875" style="1"/>
    <col min="14849" max="14849" width="14.77734375" style="1" customWidth="1"/>
    <col min="14850" max="14850" width="18.109375" style="1" customWidth="1"/>
    <col min="14851" max="14851" width="21.77734375" style="1" customWidth="1"/>
    <col min="14852" max="14852" width="20.44140625" style="1" customWidth="1"/>
    <col min="14853" max="14853" width="6.77734375" style="1" customWidth="1"/>
    <col min="14854" max="14854" width="11.77734375" style="1" customWidth="1"/>
    <col min="14855" max="14855" width="11.109375" style="1" customWidth="1"/>
    <col min="14856" max="14856" width="13.77734375" style="1" customWidth="1"/>
    <col min="14857" max="15104" width="8.88671875" style="1"/>
    <col min="15105" max="15105" width="14.77734375" style="1" customWidth="1"/>
    <col min="15106" max="15106" width="18.109375" style="1" customWidth="1"/>
    <col min="15107" max="15107" width="21.77734375" style="1" customWidth="1"/>
    <col min="15108" max="15108" width="20.44140625" style="1" customWidth="1"/>
    <col min="15109" max="15109" width="6.77734375" style="1" customWidth="1"/>
    <col min="15110" max="15110" width="11.77734375" style="1" customWidth="1"/>
    <col min="15111" max="15111" width="11.109375" style="1" customWidth="1"/>
    <col min="15112" max="15112" width="13.77734375" style="1" customWidth="1"/>
    <col min="15113" max="15360" width="8.88671875" style="1"/>
    <col min="15361" max="15361" width="14.77734375" style="1" customWidth="1"/>
    <col min="15362" max="15362" width="18.109375" style="1" customWidth="1"/>
    <col min="15363" max="15363" width="21.77734375" style="1" customWidth="1"/>
    <col min="15364" max="15364" width="20.44140625" style="1" customWidth="1"/>
    <col min="15365" max="15365" width="6.77734375" style="1" customWidth="1"/>
    <col min="15366" max="15366" width="11.77734375" style="1" customWidth="1"/>
    <col min="15367" max="15367" width="11.109375" style="1" customWidth="1"/>
    <col min="15368" max="15368" width="13.77734375" style="1" customWidth="1"/>
    <col min="15369" max="15616" width="8.88671875" style="1"/>
    <col min="15617" max="15617" width="14.77734375" style="1" customWidth="1"/>
    <col min="15618" max="15618" width="18.109375" style="1" customWidth="1"/>
    <col min="15619" max="15619" width="21.77734375" style="1" customWidth="1"/>
    <col min="15620" max="15620" width="20.44140625" style="1" customWidth="1"/>
    <col min="15621" max="15621" width="6.77734375" style="1" customWidth="1"/>
    <col min="15622" max="15622" width="11.77734375" style="1" customWidth="1"/>
    <col min="15623" max="15623" width="11.109375" style="1" customWidth="1"/>
    <col min="15624" max="15624" width="13.77734375" style="1" customWidth="1"/>
    <col min="15625" max="15872" width="8.88671875" style="1"/>
    <col min="15873" max="15873" width="14.77734375" style="1" customWidth="1"/>
    <col min="15874" max="15874" width="18.109375" style="1" customWidth="1"/>
    <col min="15875" max="15875" width="21.77734375" style="1" customWidth="1"/>
    <col min="15876" max="15876" width="20.44140625" style="1" customWidth="1"/>
    <col min="15877" max="15877" width="6.77734375" style="1" customWidth="1"/>
    <col min="15878" max="15878" width="11.77734375" style="1" customWidth="1"/>
    <col min="15879" max="15879" width="11.109375" style="1" customWidth="1"/>
    <col min="15880" max="15880" width="13.77734375" style="1" customWidth="1"/>
    <col min="15881" max="16128" width="8.88671875" style="1"/>
    <col min="16129" max="16129" width="14.77734375" style="1" customWidth="1"/>
    <col min="16130" max="16130" width="18.109375" style="1" customWidth="1"/>
    <col min="16131" max="16131" width="21.77734375" style="1" customWidth="1"/>
    <col min="16132" max="16132" width="20.44140625" style="1" customWidth="1"/>
    <col min="16133" max="16133" width="6.77734375" style="1" customWidth="1"/>
    <col min="16134" max="16134" width="11.77734375" style="1" customWidth="1"/>
    <col min="16135" max="16135" width="11.109375" style="1" customWidth="1"/>
    <col min="16136" max="16136" width="13.77734375" style="1" customWidth="1"/>
    <col min="16137" max="16384" width="8.88671875" style="1"/>
  </cols>
  <sheetData>
    <row r="1" spans="1:23">
      <c r="F1" s="6"/>
      <c r="G1" s="7" t="s">
        <v>63</v>
      </c>
    </row>
    <row r="2" spans="1:23" ht="21.75" customHeight="1">
      <c r="A2" s="21" t="s">
        <v>8</v>
      </c>
      <c r="B2" s="2"/>
      <c r="C2" s="2"/>
      <c r="D2" s="2"/>
      <c r="E2" s="2"/>
      <c r="F2" s="2"/>
      <c r="G2" s="2"/>
      <c r="H2" s="20"/>
      <c r="I2" s="20"/>
      <c r="J2" s="20"/>
    </row>
    <row r="3" spans="1:23" ht="13.5" customHeight="1">
      <c r="B3" s="19"/>
      <c r="C3" s="2"/>
      <c r="D3" s="2"/>
      <c r="E3" s="2"/>
      <c r="F3" s="2"/>
      <c r="G3" s="2"/>
    </row>
    <row r="4" spans="1:23" ht="14.25" customHeight="1">
      <c r="A4" s="18"/>
      <c r="C4" s="46"/>
      <c r="D4" s="16"/>
      <c r="E4" s="16"/>
    </row>
    <row r="5" spans="1:23" ht="37.5" customHeight="1">
      <c r="A5" s="168" t="s">
        <v>184</v>
      </c>
      <c r="B5" s="169"/>
      <c r="C5" s="170" t="s">
        <v>183</v>
      </c>
      <c r="D5" s="171"/>
      <c r="E5" s="171"/>
      <c r="F5" s="171"/>
      <c r="G5" s="171"/>
    </row>
    <row r="6" spans="1:23" ht="37.5" customHeight="1">
      <c r="A6" s="172" t="s">
        <v>7</v>
      </c>
      <c r="B6" s="172"/>
      <c r="C6" s="170" t="s">
        <v>185</v>
      </c>
      <c r="D6" s="170"/>
      <c r="E6" s="170"/>
      <c r="F6" s="170"/>
      <c r="G6" s="170"/>
    </row>
    <row r="7" spans="1:23" ht="37.5" customHeight="1">
      <c r="A7" s="172" t="s">
        <v>6</v>
      </c>
      <c r="B7" s="172"/>
      <c r="C7" s="173" t="s">
        <v>186</v>
      </c>
      <c r="D7" s="174"/>
      <c r="E7" s="174"/>
      <c r="F7" s="174"/>
      <c r="G7" s="175"/>
    </row>
    <row r="8" spans="1:23" ht="37.5" customHeight="1">
      <c r="A8" s="169" t="s">
        <v>5</v>
      </c>
      <c r="B8" s="169"/>
      <c r="C8" s="170" t="s">
        <v>187</v>
      </c>
      <c r="D8" s="170"/>
      <c r="E8" s="170"/>
      <c r="F8" s="170"/>
      <c r="G8" s="170"/>
    </row>
    <row r="9" spans="1:23" ht="37.5" customHeight="1">
      <c r="A9" s="169" t="s">
        <v>4</v>
      </c>
      <c r="B9" s="169"/>
      <c r="C9" s="173" t="s">
        <v>188</v>
      </c>
      <c r="D9" s="174"/>
      <c r="E9" s="174"/>
      <c r="F9" s="174"/>
      <c r="G9" s="175"/>
    </row>
    <row r="10" spans="1:23" ht="15" customHeight="1">
      <c r="B10" s="15"/>
      <c r="C10" s="14"/>
      <c r="D10" s="14"/>
      <c r="E10" s="14"/>
      <c r="F10" s="14"/>
      <c r="G10" s="14"/>
    </row>
    <row r="11" spans="1:23" ht="22.5" customHeight="1">
      <c r="A11" s="13" t="s">
        <v>3</v>
      </c>
      <c r="C11" s="12"/>
      <c r="D11" s="12"/>
      <c r="E11" s="12"/>
      <c r="F11" s="12"/>
      <c r="G11" s="12"/>
    </row>
    <row r="12" spans="1:23" ht="37.5" customHeight="1">
      <c r="A12" s="176" t="s">
        <v>2</v>
      </c>
      <c r="B12" s="176"/>
      <c r="C12" s="177" t="s">
        <v>189</v>
      </c>
      <c r="D12" s="177"/>
      <c r="E12" s="177"/>
      <c r="F12" s="177"/>
      <c r="G12" s="177"/>
    </row>
    <row r="13" spans="1:23" ht="37.5" customHeight="1">
      <c r="A13" s="179" t="s">
        <v>60</v>
      </c>
      <c r="B13" s="179"/>
      <c r="C13" s="170" t="s">
        <v>190</v>
      </c>
      <c r="D13" s="170"/>
      <c r="E13" s="170"/>
      <c r="F13" s="170"/>
      <c r="G13" s="170"/>
    </row>
    <row r="14" spans="1:23" ht="37.5" customHeight="1">
      <c r="A14" s="179" t="s">
        <v>1</v>
      </c>
      <c r="B14" s="179"/>
      <c r="C14" s="180" t="s">
        <v>191</v>
      </c>
      <c r="D14" s="170"/>
      <c r="E14" s="170"/>
      <c r="F14" s="170"/>
      <c r="G14" s="170"/>
    </row>
    <row r="16" spans="1:23" ht="18.75" customHeight="1">
      <c r="A16" s="181" t="s">
        <v>74</v>
      </c>
      <c r="B16" s="181"/>
      <c r="C16" s="181"/>
      <c r="D16" s="181"/>
      <c r="E16" s="181"/>
      <c r="F16" s="181"/>
      <c r="G16" s="181"/>
      <c r="P16" s="6"/>
      <c r="Q16" s="6"/>
      <c r="R16" s="6"/>
      <c r="S16" s="6"/>
      <c r="T16" s="6"/>
      <c r="U16" s="6"/>
      <c r="V16" s="6"/>
      <c r="W16" s="11"/>
    </row>
    <row r="17" spans="1:24" ht="12.75" customHeight="1">
      <c r="P17" s="6"/>
      <c r="Q17" s="6"/>
      <c r="R17" s="6"/>
      <c r="S17" s="6"/>
      <c r="T17" s="6"/>
      <c r="U17" s="6"/>
      <c r="V17" s="6"/>
      <c r="W17" s="11"/>
    </row>
    <row r="18" spans="1:24" ht="36" customHeight="1">
      <c r="A18" s="182" t="s">
        <v>75</v>
      </c>
      <c r="B18" s="178" t="s">
        <v>69</v>
      </c>
      <c r="C18" s="178"/>
      <c r="D18" s="178"/>
      <c r="E18" s="178"/>
      <c r="F18" s="178"/>
      <c r="G18" s="143"/>
      <c r="H18" s="43"/>
      <c r="I18" s="45"/>
      <c r="J18" s="1" t="str">
        <f>IF(OR(G18="〇",G19="〇"),"〇","")</f>
        <v>〇</v>
      </c>
      <c r="L18" s="45"/>
      <c r="M18" s="45"/>
      <c r="N18" s="45"/>
      <c r="O18" s="45"/>
      <c r="P18" s="45"/>
      <c r="Q18" s="45"/>
      <c r="R18" s="45"/>
      <c r="S18" s="45"/>
      <c r="T18" s="45"/>
      <c r="U18" s="45"/>
      <c r="V18" s="45"/>
      <c r="W18" s="45"/>
      <c r="X18" s="45"/>
    </row>
    <row r="19" spans="1:24" ht="36" customHeight="1">
      <c r="A19" s="182"/>
      <c r="B19" s="178" t="s">
        <v>68</v>
      </c>
      <c r="C19" s="178"/>
      <c r="D19" s="178"/>
      <c r="E19" s="178"/>
      <c r="F19" s="178"/>
      <c r="G19" s="143" t="s">
        <v>192</v>
      </c>
      <c r="H19" s="43"/>
      <c r="I19" s="45"/>
      <c r="L19" s="45"/>
      <c r="M19" s="45"/>
      <c r="N19" s="45"/>
      <c r="O19" s="45"/>
      <c r="P19" s="45"/>
      <c r="Q19" s="45"/>
      <c r="R19" s="45"/>
      <c r="S19" s="45"/>
      <c r="T19" s="45"/>
      <c r="U19" s="45"/>
      <c r="V19" s="45"/>
      <c r="W19" s="45"/>
      <c r="X19" s="45"/>
    </row>
    <row r="20" spans="1:24" ht="36" customHeight="1">
      <c r="A20" s="182"/>
      <c r="B20" s="178" t="s">
        <v>70</v>
      </c>
      <c r="C20" s="178"/>
      <c r="D20" s="178"/>
      <c r="E20" s="178"/>
      <c r="F20" s="178"/>
      <c r="G20" s="143"/>
      <c r="H20" s="43"/>
      <c r="I20" s="45"/>
      <c r="J20" s="1" t="str">
        <f>IF(OR(G20="〇",G21="〇",G22="〇",G23="〇"),"〇","")</f>
        <v/>
      </c>
      <c r="L20" s="45"/>
      <c r="M20" s="45"/>
      <c r="N20" s="45"/>
      <c r="O20" s="45"/>
      <c r="P20" s="45"/>
      <c r="Q20" s="45"/>
      <c r="R20" s="45"/>
      <c r="S20" s="45"/>
      <c r="T20" s="45"/>
      <c r="U20" s="45"/>
      <c r="V20" s="45"/>
      <c r="W20" s="45"/>
      <c r="X20" s="45"/>
    </row>
    <row r="21" spans="1:24" ht="36" customHeight="1">
      <c r="A21" s="182"/>
      <c r="B21" s="178" t="s">
        <v>71</v>
      </c>
      <c r="C21" s="178"/>
      <c r="D21" s="178"/>
      <c r="E21" s="178"/>
      <c r="F21" s="178"/>
      <c r="G21" s="143"/>
      <c r="H21" s="43"/>
      <c r="I21" s="45"/>
      <c r="L21" s="45"/>
      <c r="M21" s="45"/>
      <c r="N21" s="45"/>
      <c r="O21" s="45"/>
      <c r="P21" s="45"/>
      <c r="Q21" s="45"/>
      <c r="R21" s="45"/>
      <c r="S21" s="45"/>
      <c r="T21" s="45"/>
      <c r="U21" s="45"/>
      <c r="V21" s="45"/>
      <c r="W21" s="45"/>
      <c r="X21" s="45"/>
    </row>
    <row r="22" spans="1:24" ht="36" customHeight="1">
      <c r="A22" s="182"/>
      <c r="B22" s="178" t="s">
        <v>72</v>
      </c>
      <c r="C22" s="178"/>
      <c r="D22" s="178"/>
      <c r="E22" s="178"/>
      <c r="F22" s="178"/>
      <c r="G22" s="143"/>
      <c r="H22" s="43"/>
      <c r="I22" s="45"/>
      <c r="L22" s="45"/>
      <c r="M22" s="45"/>
      <c r="N22" s="45"/>
      <c r="O22" s="45"/>
      <c r="P22" s="45"/>
      <c r="Q22" s="45"/>
      <c r="R22" s="45"/>
      <c r="S22" s="45"/>
      <c r="T22" s="45"/>
      <c r="U22" s="45"/>
      <c r="V22" s="45"/>
      <c r="W22" s="45"/>
      <c r="X22" s="45"/>
    </row>
    <row r="23" spans="1:24" ht="36" customHeight="1">
      <c r="A23" s="182"/>
      <c r="B23" s="178" t="s">
        <v>73</v>
      </c>
      <c r="C23" s="178"/>
      <c r="D23" s="178"/>
      <c r="E23" s="178"/>
      <c r="F23" s="178"/>
      <c r="G23" s="143"/>
      <c r="H23" s="43"/>
      <c r="I23" s="45"/>
      <c r="L23" s="45"/>
      <c r="M23" s="45"/>
      <c r="N23" s="45"/>
      <c r="O23" s="45"/>
      <c r="P23" s="45"/>
      <c r="Q23" s="45"/>
      <c r="R23" s="45"/>
      <c r="S23" s="45"/>
      <c r="T23" s="45"/>
      <c r="U23" s="45"/>
      <c r="V23" s="45"/>
      <c r="W23" s="45"/>
      <c r="X23" s="45"/>
    </row>
    <row r="24" spans="1:24" ht="46.5" customHeight="1">
      <c r="A24" s="190" t="s">
        <v>76</v>
      </c>
      <c r="B24" s="183" t="s">
        <v>93</v>
      </c>
      <c r="C24" s="183"/>
      <c r="D24" s="183"/>
      <c r="E24" s="183"/>
      <c r="F24" s="183"/>
      <c r="G24" s="56" t="str">
        <f>IF('別紙2-2_計画書'!G8:H8="〇","〇","")</f>
        <v>〇</v>
      </c>
      <c r="I24" s="1" t="s">
        <v>61</v>
      </c>
      <c r="J24" s="1" t="str">
        <f>IF(OR(G24="〇",G25="〇"),"〇","")</f>
        <v>〇</v>
      </c>
    </row>
    <row r="25" spans="1:24" ht="46.5" customHeight="1">
      <c r="A25" s="191"/>
      <c r="B25" s="183" t="s">
        <v>77</v>
      </c>
      <c r="C25" s="183"/>
      <c r="D25" s="183"/>
      <c r="E25" s="183"/>
      <c r="F25" s="183"/>
      <c r="G25" s="56" t="str">
        <f>IF(OR(別紙2‐3_計画書!G9="〇",別紙2‐3_計画書!G10="〇"),"〇","")</f>
        <v>〇</v>
      </c>
    </row>
    <row r="26" spans="1:24" ht="37.5" customHeight="1">
      <c r="A26" s="20" t="s">
        <v>78</v>
      </c>
      <c r="B26" s="43"/>
      <c r="C26" s="9"/>
      <c r="D26" s="9"/>
      <c r="F26" s="10"/>
      <c r="G26" s="9"/>
    </row>
    <row r="27" spans="1:24" ht="5.25" customHeight="1">
      <c r="B27" s="43"/>
      <c r="C27" s="43"/>
      <c r="D27" s="43"/>
      <c r="F27" s="10"/>
      <c r="G27" s="9"/>
    </row>
    <row r="28" spans="1:24" ht="37.5" customHeight="1">
      <c r="A28" s="184" t="s">
        <v>79</v>
      </c>
      <c r="B28" s="184"/>
      <c r="C28" s="184"/>
      <c r="D28" s="184"/>
      <c r="E28" s="184"/>
      <c r="F28" s="184"/>
      <c r="G28" s="184"/>
    </row>
    <row r="29" spans="1:24" ht="25.5" customHeight="1">
      <c r="A29" s="185" t="s">
        <v>66</v>
      </c>
      <c r="B29" s="186"/>
      <c r="C29" s="187" t="s">
        <v>67</v>
      </c>
      <c r="D29" s="187"/>
      <c r="E29" s="42"/>
      <c r="F29" s="42"/>
      <c r="G29" s="42"/>
    </row>
    <row r="30" spans="1:24" ht="37.5" customHeight="1">
      <c r="A30" s="188">
        <v>45748</v>
      </c>
      <c r="B30" s="189"/>
      <c r="C30" s="188">
        <v>46112</v>
      </c>
      <c r="D30" s="189"/>
      <c r="E30" s="42"/>
      <c r="F30" s="42"/>
      <c r="G30" s="42"/>
    </row>
  </sheetData>
  <mergeCells count="32">
    <mergeCell ref="B25:F25"/>
    <mergeCell ref="A28:G28"/>
    <mergeCell ref="A29:B29"/>
    <mergeCell ref="C29:D29"/>
    <mergeCell ref="A30:B30"/>
    <mergeCell ref="C30:D30"/>
    <mergeCell ref="A24:A25"/>
    <mergeCell ref="B24:F24"/>
    <mergeCell ref="B22:F22"/>
    <mergeCell ref="B23:F23"/>
    <mergeCell ref="A13:B13"/>
    <mergeCell ref="C13:G13"/>
    <mergeCell ref="A14:B14"/>
    <mergeCell ref="C14:G14"/>
    <mergeCell ref="A16:G16"/>
    <mergeCell ref="A18:A23"/>
    <mergeCell ref="B18:F18"/>
    <mergeCell ref="B19:F19"/>
    <mergeCell ref="B20:F20"/>
    <mergeCell ref="B21:F21"/>
    <mergeCell ref="A8:B8"/>
    <mergeCell ref="C8:G8"/>
    <mergeCell ref="A9:B9"/>
    <mergeCell ref="C9:G9"/>
    <mergeCell ref="A12:B12"/>
    <mergeCell ref="C12:G12"/>
    <mergeCell ref="A5:B5"/>
    <mergeCell ref="C5:G5"/>
    <mergeCell ref="A6:B6"/>
    <mergeCell ref="C6:G6"/>
    <mergeCell ref="A7:B7"/>
    <mergeCell ref="C7:G7"/>
  </mergeCells>
  <phoneticPr fontId="1"/>
  <dataValidations count="1">
    <dataValidation type="list" allowBlank="1" showInputMessage="1" showErrorMessage="1" sqref="G18:G23">
      <formula1>$I$24:$I$25</formula1>
    </dataValidation>
  </dataValidations>
  <hyperlinks>
    <hyperlink ref="C14" r:id="rId1"/>
  </hyperlinks>
  <pageMargins left="0.85" right="0.38" top="0.75" bottom="0.51" header="0.3" footer="0.3"/>
  <pageSetup paperSize="9" scale="87"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X30"/>
  <sheetViews>
    <sheetView view="pageBreakPreview" zoomScaleNormal="100" zoomScaleSheetLayoutView="100" workbookViewId="0">
      <selection activeCell="Q17" sqref="Q17"/>
    </sheetView>
  </sheetViews>
  <sheetFormatPr defaultColWidth="3.77734375" defaultRowHeight="23.25" customHeight="1"/>
  <cols>
    <col min="1" max="1" width="2.6640625" style="1" customWidth="1"/>
    <col min="2" max="2" width="4.44140625" style="1" bestFit="1" customWidth="1"/>
    <col min="3" max="6" width="3.77734375" style="1"/>
    <col min="7" max="16" width="3.88671875" style="1" customWidth="1"/>
    <col min="17" max="19" width="3.109375" style="1" customWidth="1"/>
    <col min="20" max="23" width="3.77734375" style="1"/>
    <col min="24" max="24" width="1.88671875" style="1" customWidth="1"/>
    <col min="25" max="16384" width="3.77734375" style="1"/>
  </cols>
  <sheetData>
    <row r="1" spans="2:24" ht="18.75" customHeight="1">
      <c r="P1" s="6"/>
      <c r="Q1" s="6"/>
      <c r="R1" s="6"/>
      <c r="S1" s="6"/>
      <c r="T1" s="6"/>
      <c r="U1" s="6"/>
      <c r="V1" s="6"/>
      <c r="W1" s="6"/>
      <c r="X1" s="11" t="s">
        <v>64</v>
      </c>
    </row>
    <row r="2" spans="2:24" ht="18.75" customHeight="1">
      <c r="B2" s="18" t="s">
        <v>80</v>
      </c>
      <c r="P2" s="6"/>
      <c r="Q2" s="6"/>
      <c r="R2" s="6"/>
      <c r="S2" s="6"/>
      <c r="T2" s="6"/>
      <c r="U2" s="6"/>
      <c r="V2" s="6"/>
      <c r="W2" s="6"/>
      <c r="X2" s="11"/>
    </row>
    <row r="3" spans="2:24" ht="14.25" customHeight="1">
      <c r="B3" s="18"/>
    </row>
    <row r="4" spans="2:24" ht="23.25" customHeight="1">
      <c r="B4" s="18" t="s">
        <v>81</v>
      </c>
      <c r="R4" s="10"/>
    </row>
    <row r="5" spans="2:24" ht="48.75" customHeight="1">
      <c r="C5" s="201" t="s">
        <v>15</v>
      </c>
      <c r="D5" s="202"/>
      <c r="E5" s="202"/>
      <c r="F5" s="203"/>
      <c r="G5" s="192" t="s">
        <v>34</v>
      </c>
      <c r="H5" s="192"/>
      <c r="I5" s="192"/>
      <c r="J5" s="192"/>
      <c r="K5" s="192"/>
      <c r="L5" s="192" t="s">
        <v>35</v>
      </c>
      <c r="M5" s="192"/>
      <c r="N5" s="192"/>
      <c r="O5" s="192"/>
      <c r="P5" s="192"/>
      <c r="Q5" s="193"/>
      <c r="R5" s="194"/>
      <c r="S5" s="194"/>
      <c r="T5" s="194"/>
      <c r="U5" s="194"/>
      <c r="V5" s="194"/>
    </row>
    <row r="6" spans="2:24" ht="39.75" customHeight="1">
      <c r="C6" s="204" t="s">
        <v>14</v>
      </c>
      <c r="D6" s="205"/>
      <c r="E6" s="205"/>
      <c r="F6" s="205"/>
      <c r="G6" s="26" t="s">
        <v>13</v>
      </c>
      <c r="H6" s="195">
        <v>4</v>
      </c>
      <c r="I6" s="195"/>
      <c r="J6" s="195"/>
      <c r="K6" s="196"/>
      <c r="L6" s="26" t="s">
        <v>12</v>
      </c>
      <c r="M6" s="195">
        <v>6</v>
      </c>
      <c r="N6" s="195"/>
      <c r="O6" s="195"/>
      <c r="P6" s="196"/>
      <c r="Q6" s="25"/>
      <c r="R6" s="197"/>
      <c r="S6" s="197"/>
      <c r="T6" s="197"/>
      <c r="U6" s="197"/>
      <c r="V6" s="197"/>
      <c r="X6" s="24"/>
    </row>
    <row r="7" spans="2:24" ht="15" customHeight="1">
      <c r="D7" s="23"/>
      <c r="E7" s="30"/>
      <c r="F7" s="30"/>
      <c r="G7" s="30"/>
      <c r="H7" s="30"/>
      <c r="I7" s="30"/>
      <c r="J7" s="30"/>
      <c r="K7" s="30"/>
      <c r="S7" s="10"/>
      <c r="T7" s="10"/>
      <c r="U7" s="10"/>
    </row>
    <row r="8" spans="2:24" ht="47.25" customHeight="1">
      <c r="D8" s="187" t="s">
        <v>11</v>
      </c>
      <c r="E8" s="187"/>
      <c r="F8" s="187"/>
      <c r="G8" s="187" t="str">
        <f>IF(M6&gt;H6,"〇","")</f>
        <v>〇</v>
      </c>
      <c r="H8" s="187"/>
      <c r="I8" s="30"/>
      <c r="J8" s="30"/>
      <c r="K8" s="206" t="s">
        <v>86</v>
      </c>
      <c r="L8" s="206"/>
      <c r="M8" s="206"/>
      <c r="N8" s="206"/>
      <c r="O8" s="206"/>
      <c r="P8" s="206"/>
      <c r="Q8" s="206"/>
      <c r="R8" s="206"/>
      <c r="S8" s="206"/>
      <c r="T8" s="206"/>
      <c r="U8" s="206"/>
      <c r="V8" s="206"/>
      <c r="W8" s="206"/>
    </row>
    <row r="9" spans="2:24" ht="38.25" customHeight="1">
      <c r="D9" s="30"/>
      <c r="E9" s="30"/>
      <c r="F9" s="30"/>
      <c r="G9" s="30"/>
      <c r="H9" s="30"/>
      <c r="K9" s="31"/>
      <c r="L9" s="31"/>
      <c r="M9" s="31"/>
      <c r="N9" s="31"/>
      <c r="O9" s="31"/>
      <c r="P9" s="31"/>
      <c r="Q9" s="31"/>
      <c r="R9" s="31"/>
      <c r="S9" s="31"/>
      <c r="T9" s="31"/>
      <c r="U9" s="45"/>
      <c r="V9" s="31"/>
      <c r="W9" s="31"/>
    </row>
    <row r="10" spans="2:24" ht="26.25" customHeight="1">
      <c r="B10" s="18" t="s">
        <v>82</v>
      </c>
    </row>
    <row r="11" spans="2:24" ht="26.25" customHeight="1">
      <c r="B11" s="17"/>
      <c r="C11" s="207">
        <f>IF(G8="〇",COUNTA(C14:H29),"")</f>
        <v>2</v>
      </c>
      <c r="D11" s="208"/>
      <c r="E11" s="208"/>
      <c r="F11" s="208"/>
      <c r="G11" s="208"/>
      <c r="H11" s="209" t="s">
        <v>83</v>
      </c>
      <c r="I11" s="186"/>
    </row>
    <row r="12" spans="2:24" ht="26.25" customHeight="1">
      <c r="C12" s="9"/>
      <c r="D12" s="9"/>
      <c r="E12" s="9"/>
      <c r="F12" s="9"/>
      <c r="G12" s="9"/>
      <c r="H12" s="9"/>
      <c r="I12" s="43"/>
      <c r="J12" s="9"/>
    </row>
    <row r="13" spans="2:24" ht="30" customHeight="1">
      <c r="B13" s="45"/>
      <c r="C13" s="187" t="s">
        <v>85</v>
      </c>
      <c r="D13" s="187"/>
      <c r="E13" s="187"/>
      <c r="F13" s="187"/>
      <c r="G13" s="187"/>
      <c r="H13" s="187"/>
      <c r="I13" s="185" t="s">
        <v>84</v>
      </c>
      <c r="J13" s="209"/>
      <c r="K13" s="209"/>
      <c r="L13" s="209"/>
      <c r="M13" s="209"/>
      <c r="N13" s="209"/>
      <c r="O13" s="209"/>
      <c r="P13" s="209"/>
      <c r="Q13" s="209"/>
      <c r="R13" s="209"/>
      <c r="S13" s="209"/>
      <c r="T13" s="186"/>
      <c r="U13" s="185" t="s">
        <v>94</v>
      </c>
      <c r="V13" s="209"/>
      <c r="W13" s="186"/>
      <c r="X13" s="9"/>
    </row>
    <row r="14" spans="2:24" ht="27" customHeight="1">
      <c r="B14" s="9"/>
      <c r="C14" s="210" t="s">
        <v>193</v>
      </c>
      <c r="D14" s="211"/>
      <c r="E14" s="211"/>
      <c r="F14" s="211"/>
      <c r="G14" s="211"/>
      <c r="H14" s="212"/>
      <c r="I14" s="217" t="s">
        <v>194</v>
      </c>
      <c r="J14" s="218"/>
      <c r="K14" s="218"/>
      <c r="L14" s="218"/>
      <c r="M14" s="218"/>
      <c r="N14" s="218"/>
      <c r="O14" s="218"/>
      <c r="P14" s="218"/>
      <c r="Q14" s="218"/>
      <c r="R14" s="218"/>
      <c r="S14" s="218"/>
      <c r="T14" s="218"/>
      <c r="U14" s="215" t="s">
        <v>197</v>
      </c>
      <c r="V14" s="215"/>
      <c r="W14" s="215"/>
      <c r="X14" s="9"/>
    </row>
    <row r="15" spans="2:24" ht="27" customHeight="1">
      <c r="B15" s="9"/>
      <c r="C15" s="210" t="s">
        <v>198</v>
      </c>
      <c r="D15" s="211"/>
      <c r="E15" s="211"/>
      <c r="F15" s="211"/>
      <c r="G15" s="211"/>
      <c r="H15" s="212"/>
      <c r="I15" s="217" t="s">
        <v>199</v>
      </c>
      <c r="J15" s="218"/>
      <c r="K15" s="218"/>
      <c r="L15" s="218"/>
      <c r="M15" s="218"/>
      <c r="N15" s="218"/>
      <c r="O15" s="218"/>
      <c r="P15" s="218"/>
      <c r="Q15" s="218"/>
      <c r="R15" s="218"/>
      <c r="S15" s="218"/>
      <c r="T15" s="218"/>
      <c r="U15" s="215" t="s">
        <v>200</v>
      </c>
      <c r="V15" s="215"/>
      <c r="W15" s="215"/>
      <c r="X15" s="9"/>
    </row>
    <row r="16" spans="2:24" ht="27" customHeight="1">
      <c r="B16" s="9"/>
      <c r="C16" s="52"/>
      <c r="D16" s="53"/>
      <c r="E16" s="53"/>
      <c r="F16" s="53"/>
      <c r="G16" s="53"/>
      <c r="H16" s="54"/>
      <c r="I16" s="50"/>
      <c r="J16" s="51"/>
      <c r="K16" s="51"/>
      <c r="L16" s="51"/>
      <c r="M16" s="51"/>
      <c r="N16" s="51"/>
      <c r="O16" s="51"/>
      <c r="P16" s="51"/>
      <c r="Q16" s="51"/>
      <c r="R16" s="51"/>
      <c r="S16" s="51"/>
      <c r="T16" s="51"/>
      <c r="U16" s="216"/>
      <c r="V16" s="216"/>
      <c r="W16" s="216"/>
      <c r="X16" s="9"/>
    </row>
    <row r="17" spans="2:24" ht="27" customHeight="1">
      <c r="B17" s="9"/>
      <c r="C17" s="52"/>
      <c r="D17" s="53"/>
      <c r="E17" s="53"/>
      <c r="F17" s="53"/>
      <c r="G17" s="53"/>
      <c r="H17" s="54"/>
      <c r="I17" s="50"/>
      <c r="J17" s="51"/>
      <c r="K17" s="51"/>
      <c r="L17" s="51"/>
      <c r="M17" s="51"/>
      <c r="N17" s="51"/>
      <c r="O17" s="51"/>
      <c r="P17" s="51"/>
      <c r="Q17" s="51"/>
      <c r="R17" s="51"/>
      <c r="S17" s="51"/>
      <c r="T17" s="51"/>
      <c r="U17" s="216"/>
      <c r="V17" s="216"/>
      <c r="W17" s="216"/>
      <c r="X17" s="9"/>
    </row>
    <row r="18" spans="2:24" ht="27" customHeight="1">
      <c r="B18" s="9"/>
      <c r="C18" s="52"/>
      <c r="D18" s="53"/>
      <c r="E18" s="53"/>
      <c r="F18" s="53"/>
      <c r="G18" s="53"/>
      <c r="H18" s="54"/>
      <c r="I18" s="50"/>
      <c r="J18" s="51"/>
      <c r="K18" s="51"/>
      <c r="L18" s="51"/>
      <c r="M18" s="51"/>
      <c r="N18" s="51"/>
      <c r="O18" s="51"/>
      <c r="P18" s="51"/>
      <c r="Q18" s="51"/>
      <c r="R18" s="51"/>
      <c r="S18" s="51"/>
      <c r="T18" s="51"/>
      <c r="U18" s="216"/>
      <c r="V18" s="216"/>
      <c r="W18" s="216"/>
      <c r="X18" s="9"/>
    </row>
    <row r="19" spans="2:24" ht="27" customHeight="1">
      <c r="B19" s="9"/>
      <c r="C19" s="52"/>
      <c r="D19" s="53"/>
      <c r="E19" s="53"/>
      <c r="F19" s="53"/>
      <c r="G19" s="53"/>
      <c r="H19" s="54"/>
      <c r="I19" s="50"/>
      <c r="J19" s="51"/>
      <c r="K19" s="51"/>
      <c r="L19" s="51"/>
      <c r="M19" s="51"/>
      <c r="N19" s="51"/>
      <c r="O19" s="51"/>
      <c r="P19" s="51"/>
      <c r="Q19" s="51"/>
      <c r="R19" s="51"/>
      <c r="S19" s="51"/>
      <c r="T19" s="51"/>
      <c r="U19" s="216"/>
      <c r="V19" s="216"/>
      <c r="W19" s="216"/>
      <c r="X19" s="9"/>
    </row>
    <row r="20" spans="2:24" ht="27" customHeight="1">
      <c r="B20" s="9"/>
      <c r="C20" s="52"/>
      <c r="D20" s="53"/>
      <c r="E20" s="53"/>
      <c r="F20" s="53"/>
      <c r="G20" s="53"/>
      <c r="H20" s="54"/>
      <c r="I20" s="50"/>
      <c r="J20" s="51"/>
      <c r="K20" s="51"/>
      <c r="L20" s="51"/>
      <c r="M20" s="51"/>
      <c r="N20" s="51"/>
      <c r="O20" s="51"/>
      <c r="P20" s="51"/>
      <c r="Q20" s="51"/>
      <c r="R20" s="51"/>
      <c r="S20" s="51"/>
      <c r="T20" s="51"/>
      <c r="U20" s="216"/>
      <c r="V20" s="216"/>
      <c r="W20" s="216"/>
      <c r="X20" s="9"/>
    </row>
    <row r="21" spans="2:24" ht="27" customHeight="1">
      <c r="B21" s="9"/>
      <c r="C21" s="52"/>
      <c r="D21" s="53"/>
      <c r="E21" s="53"/>
      <c r="F21" s="53"/>
      <c r="G21" s="53"/>
      <c r="H21" s="54"/>
      <c r="I21" s="50"/>
      <c r="J21" s="51"/>
      <c r="K21" s="51"/>
      <c r="L21" s="51"/>
      <c r="M21" s="51"/>
      <c r="N21" s="51"/>
      <c r="O21" s="51"/>
      <c r="P21" s="51"/>
      <c r="Q21" s="51"/>
      <c r="R21" s="51"/>
      <c r="S21" s="51"/>
      <c r="T21" s="51"/>
      <c r="U21" s="216"/>
      <c r="V21" s="216"/>
      <c r="W21" s="216"/>
      <c r="X21" s="9"/>
    </row>
    <row r="22" spans="2:24" ht="27" customHeight="1">
      <c r="B22" s="9"/>
      <c r="C22" s="52"/>
      <c r="D22" s="53"/>
      <c r="E22" s="53"/>
      <c r="F22" s="53"/>
      <c r="G22" s="53"/>
      <c r="H22" s="54"/>
      <c r="I22" s="50"/>
      <c r="J22" s="51"/>
      <c r="K22" s="51"/>
      <c r="L22" s="51"/>
      <c r="M22" s="51"/>
      <c r="N22" s="51"/>
      <c r="O22" s="51"/>
      <c r="P22" s="51"/>
      <c r="Q22" s="51"/>
      <c r="R22" s="51"/>
      <c r="S22" s="51"/>
      <c r="T22" s="51"/>
      <c r="U22" s="216"/>
      <c r="V22" s="216"/>
      <c r="W22" s="216"/>
      <c r="X22" s="9"/>
    </row>
    <row r="23" spans="2:24" ht="27" customHeight="1">
      <c r="B23" s="9"/>
      <c r="C23" s="52"/>
      <c r="D23" s="53"/>
      <c r="E23" s="53"/>
      <c r="F23" s="53"/>
      <c r="G23" s="53"/>
      <c r="H23" s="54"/>
      <c r="I23" s="50"/>
      <c r="J23" s="51"/>
      <c r="K23" s="51"/>
      <c r="L23" s="51"/>
      <c r="M23" s="51"/>
      <c r="N23" s="51"/>
      <c r="O23" s="51"/>
      <c r="P23" s="51"/>
      <c r="Q23" s="51"/>
      <c r="R23" s="51"/>
      <c r="S23" s="51"/>
      <c r="T23" s="51"/>
      <c r="U23" s="216"/>
      <c r="V23" s="216"/>
      <c r="W23" s="216"/>
      <c r="X23" s="9"/>
    </row>
    <row r="24" spans="2:24" ht="27" customHeight="1">
      <c r="B24" s="9"/>
      <c r="C24" s="52"/>
      <c r="D24" s="53"/>
      <c r="E24" s="53"/>
      <c r="F24" s="53"/>
      <c r="G24" s="53"/>
      <c r="H24" s="54"/>
      <c r="I24" s="50"/>
      <c r="J24" s="51"/>
      <c r="K24" s="51"/>
      <c r="L24" s="51"/>
      <c r="M24" s="51"/>
      <c r="N24" s="51"/>
      <c r="O24" s="51"/>
      <c r="P24" s="51"/>
      <c r="Q24" s="51"/>
      <c r="R24" s="51"/>
      <c r="S24" s="51"/>
      <c r="T24" s="51"/>
      <c r="U24" s="216"/>
      <c r="V24" s="216"/>
      <c r="W24" s="216"/>
      <c r="X24" s="9"/>
    </row>
    <row r="25" spans="2:24" ht="27" customHeight="1">
      <c r="B25" s="9"/>
      <c r="C25" s="52"/>
      <c r="D25" s="53"/>
      <c r="E25" s="53"/>
      <c r="F25" s="53"/>
      <c r="G25" s="53"/>
      <c r="H25" s="54"/>
      <c r="I25" s="50"/>
      <c r="J25" s="51"/>
      <c r="K25" s="51"/>
      <c r="L25" s="51"/>
      <c r="M25" s="51"/>
      <c r="N25" s="51"/>
      <c r="O25" s="51"/>
      <c r="P25" s="51"/>
      <c r="Q25" s="51"/>
      <c r="R25" s="51"/>
      <c r="S25" s="51"/>
      <c r="T25" s="51"/>
      <c r="U25" s="216"/>
      <c r="V25" s="216"/>
      <c r="W25" s="216"/>
      <c r="X25" s="9"/>
    </row>
    <row r="26" spans="2:24" ht="27" customHeight="1">
      <c r="B26" s="9"/>
      <c r="C26" s="198"/>
      <c r="D26" s="199"/>
      <c r="E26" s="199"/>
      <c r="F26" s="199"/>
      <c r="G26" s="199"/>
      <c r="H26" s="200"/>
      <c r="I26" s="213"/>
      <c r="J26" s="214"/>
      <c r="K26" s="214"/>
      <c r="L26" s="214"/>
      <c r="M26" s="214"/>
      <c r="N26" s="214"/>
      <c r="O26" s="214"/>
      <c r="P26" s="214"/>
      <c r="Q26" s="214"/>
      <c r="R26" s="214"/>
      <c r="S26" s="214"/>
      <c r="T26" s="214"/>
      <c r="U26" s="216"/>
      <c r="V26" s="216"/>
      <c r="W26" s="216"/>
      <c r="X26" s="9"/>
    </row>
    <row r="27" spans="2:24" ht="27" customHeight="1">
      <c r="B27" s="9"/>
      <c r="C27" s="198"/>
      <c r="D27" s="199"/>
      <c r="E27" s="199"/>
      <c r="F27" s="199"/>
      <c r="G27" s="199"/>
      <c r="H27" s="200"/>
      <c r="I27" s="213"/>
      <c r="J27" s="214"/>
      <c r="K27" s="214"/>
      <c r="L27" s="214"/>
      <c r="M27" s="214"/>
      <c r="N27" s="214"/>
      <c r="O27" s="214"/>
      <c r="P27" s="214"/>
      <c r="Q27" s="214"/>
      <c r="R27" s="214"/>
      <c r="S27" s="214"/>
      <c r="T27" s="214"/>
      <c r="U27" s="216"/>
      <c r="V27" s="216"/>
      <c r="W27" s="216"/>
      <c r="X27" s="9"/>
    </row>
    <row r="28" spans="2:24" ht="27" customHeight="1">
      <c r="B28" s="9"/>
      <c r="C28" s="198"/>
      <c r="D28" s="199"/>
      <c r="E28" s="199"/>
      <c r="F28" s="199"/>
      <c r="G28" s="199"/>
      <c r="H28" s="200"/>
      <c r="I28" s="213"/>
      <c r="J28" s="214"/>
      <c r="K28" s="214"/>
      <c r="L28" s="214"/>
      <c r="M28" s="214"/>
      <c r="N28" s="214"/>
      <c r="O28" s="214"/>
      <c r="P28" s="214"/>
      <c r="Q28" s="214"/>
      <c r="R28" s="214"/>
      <c r="S28" s="214"/>
      <c r="T28" s="214"/>
      <c r="U28" s="216"/>
      <c r="V28" s="216"/>
      <c r="W28" s="216"/>
      <c r="X28" s="9"/>
    </row>
    <row r="29" spans="2:24" ht="27" customHeight="1">
      <c r="B29" s="9"/>
      <c r="C29" s="198"/>
      <c r="D29" s="199"/>
      <c r="E29" s="199"/>
      <c r="F29" s="199"/>
      <c r="G29" s="199"/>
      <c r="H29" s="200"/>
      <c r="I29" s="213"/>
      <c r="J29" s="214"/>
      <c r="K29" s="214"/>
      <c r="L29" s="214"/>
      <c r="M29" s="214"/>
      <c r="N29" s="214"/>
      <c r="O29" s="214"/>
      <c r="P29" s="214"/>
      <c r="Q29" s="214"/>
      <c r="R29" s="214"/>
      <c r="S29" s="214"/>
      <c r="T29" s="214"/>
      <c r="U29" s="216"/>
      <c r="V29" s="216"/>
      <c r="W29" s="216"/>
      <c r="X29" s="9"/>
    </row>
    <row r="30" spans="2:24" ht="34.5" customHeight="1">
      <c r="B30" s="43"/>
      <c r="C30" s="43"/>
      <c r="D30" s="43"/>
      <c r="E30" s="43"/>
      <c r="F30" s="43"/>
      <c r="G30" s="49"/>
      <c r="H30" s="49"/>
      <c r="I30" s="49"/>
      <c r="J30" s="49"/>
      <c r="K30" s="49"/>
      <c r="L30" s="49"/>
      <c r="M30" s="49"/>
      <c r="N30" s="49"/>
      <c r="O30" s="49"/>
      <c r="P30" s="43"/>
      <c r="Q30" s="43"/>
      <c r="R30" s="43"/>
      <c r="S30" s="43"/>
      <c r="T30" s="43"/>
      <c r="U30" s="43"/>
      <c r="V30" s="43"/>
      <c r="W30" s="43"/>
      <c r="X30" s="30"/>
    </row>
  </sheetData>
  <mergeCells count="44">
    <mergeCell ref="I13:T13"/>
    <mergeCell ref="U13:W13"/>
    <mergeCell ref="I14:T14"/>
    <mergeCell ref="I15:T15"/>
    <mergeCell ref="I26:T26"/>
    <mergeCell ref="U16:W16"/>
    <mergeCell ref="U17:W17"/>
    <mergeCell ref="U24:W24"/>
    <mergeCell ref="U25:W25"/>
    <mergeCell ref="U18:W18"/>
    <mergeCell ref="U19:W19"/>
    <mergeCell ref="U20:W20"/>
    <mergeCell ref="U21:W21"/>
    <mergeCell ref="U22:W22"/>
    <mergeCell ref="U23:W23"/>
    <mergeCell ref="I28:T28"/>
    <mergeCell ref="I29:T29"/>
    <mergeCell ref="U14:W14"/>
    <mergeCell ref="U15:W15"/>
    <mergeCell ref="U26:W26"/>
    <mergeCell ref="U27:W27"/>
    <mergeCell ref="U28:W28"/>
    <mergeCell ref="U29:W29"/>
    <mergeCell ref="C28:H28"/>
    <mergeCell ref="C29:H29"/>
    <mergeCell ref="C26:H26"/>
    <mergeCell ref="C27:H27"/>
    <mergeCell ref="C5:F5"/>
    <mergeCell ref="G5:K5"/>
    <mergeCell ref="C6:F6"/>
    <mergeCell ref="D8:F8"/>
    <mergeCell ref="G8:H8"/>
    <mergeCell ref="K8:W8"/>
    <mergeCell ref="C11:G11"/>
    <mergeCell ref="H11:I11"/>
    <mergeCell ref="C13:H13"/>
    <mergeCell ref="C14:H14"/>
    <mergeCell ref="C15:H15"/>
    <mergeCell ref="I27:T27"/>
    <mergeCell ref="L5:P5"/>
    <mergeCell ref="Q5:V5"/>
    <mergeCell ref="H6:K6"/>
    <mergeCell ref="M6:P6"/>
    <mergeCell ref="R6:V6"/>
  </mergeCells>
  <phoneticPr fontId="1"/>
  <pageMargins left="0.70866141732283472" right="0.70866141732283472" top="0.35433070866141736" bottom="0.35433070866141736" header="0.31496062992125984" footer="0.31496062992125984"/>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41"/>
  <sheetViews>
    <sheetView view="pageBreakPreview" topLeftCell="A19" zoomScaleNormal="100" zoomScaleSheetLayoutView="100" workbookViewId="0">
      <selection activeCell="P12" sqref="P12"/>
    </sheetView>
  </sheetViews>
  <sheetFormatPr defaultColWidth="3.77734375" defaultRowHeight="23.25" customHeight="1"/>
  <cols>
    <col min="1" max="1" width="3.77734375" style="1"/>
    <col min="2" max="2" width="4.44140625" style="1" bestFit="1" customWidth="1"/>
    <col min="3" max="4" width="4.21875" style="1" customWidth="1"/>
    <col min="5" max="22" width="3.77734375" style="1"/>
    <col min="23" max="23" width="4.44140625" style="1" bestFit="1" customWidth="1"/>
    <col min="24" max="16384" width="3.77734375" style="1"/>
  </cols>
  <sheetData>
    <row r="1" spans="2:23" ht="18.75" customHeight="1">
      <c r="P1" s="6"/>
      <c r="Q1" s="6"/>
      <c r="R1" s="6"/>
      <c r="S1" s="6"/>
      <c r="T1" s="6"/>
      <c r="U1" s="6"/>
      <c r="V1" s="7" t="s">
        <v>65</v>
      </c>
      <c r="W1" s="11"/>
    </row>
    <row r="2" spans="2:23" ht="23.25" customHeight="1">
      <c r="B2" s="18" t="s">
        <v>88</v>
      </c>
    </row>
    <row r="3" spans="2:23" ht="18.75" customHeight="1">
      <c r="B3" s="18" t="s">
        <v>89</v>
      </c>
    </row>
    <row r="4" spans="2:23" ht="19.5" customHeight="1">
      <c r="B4" s="18"/>
      <c r="C4" s="28" t="s">
        <v>33</v>
      </c>
    </row>
    <row r="5" spans="2:23" ht="45" customHeight="1">
      <c r="C5" s="201" t="s">
        <v>15</v>
      </c>
      <c r="D5" s="202"/>
      <c r="E5" s="202"/>
      <c r="F5" s="203"/>
      <c r="G5" s="192" t="s">
        <v>32</v>
      </c>
      <c r="H5" s="192"/>
      <c r="I5" s="192"/>
      <c r="J5" s="192"/>
      <c r="K5" s="192"/>
      <c r="L5" s="192" t="s">
        <v>31</v>
      </c>
      <c r="M5" s="192"/>
      <c r="N5" s="192"/>
      <c r="O5" s="192"/>
      <c r="P5" s="192"/>
      <c r="Q5" s="194"/>
      <c r="R5" s="194"/>
      <c r="S5" s="194"/>
      <c r="T5" s="194"/>
      <c r="U5" s="194"/>
    </row>
    <row r="6" spans="2:23" ht="30" customHeight="1">
      <c r="C6" s="204" t="s">
        <v>30</v>
      </c>
      <c r="D6" s="205"/>
      <c r="E6" s="205"/>
      <c r="F6" s="205"/>
      <c r="G6" s="26" t="s">
        <v>13</v>
      </c>
      <c r="H6" s="224">
        <f>COUNTA(C15:I21,M15:S21)</f>
        <v>4</v>
      </c>
      <c r="I6" s="224"/>
      <c r="J6" s="224"/>
      <c r="K6" s="225"/>
      <c r="L6" s="57" t="s">
        <v>12</v>
      </c>
      <c r="M6" s="224">
        <f>COUNTA(C25:I31,M25:S31)</f>
        <v>8</v>
      </c>
      <c r="N6" s="224"/>
      <c r="O6" s="224"/>
      <c r="P6" s="225"/>
      <c r="Q6" s="29"/>
      <c r="R6" s="226"/>
      <c r="S6" s="226"/>
      <c r="T6" s="226"/>
      <c r="U6" s="226"/>
      <c r="W6" s="24"/>
    </row>
    <row r="7" spans="2:23" ht="30" customHeight="1">
      <c r="C7" s="227" t="s">
        <v>29</v>
      </c>
      <c r="D7" s="228"/>
      <c r="E7" s="228"/>
      <c r="F7" s="229"/>
      <c r="G7" s="26" t="s">
        <v>28</v>
      </c>
      <c r="H7" s="224">
        <f>SUM(J15:L21,T15:V21)</f>
        <v>120</v>
      </c>
      <c r="I7" s="224"/>
      <c r="J7" s="224"/>
      <c r="K7" s="225"/>
      <c r="L7" s="57" t="s">
        <v>27</v>
      </c>
      <c r="M7" s="224">
        <f>SUM(J25:L31,T25:V31)</f>
        <v>170</v>
      </c>
      <c r="N7" s="224"/>
      <c r="O7" s="224"/>
      <c r="P7" s="225"/>
      <c r="Q7" s="29"/>
      <c r="R7" s="197"/>
      <c r="S7" s="197"/>
      <c r="T7" s="197"/>
      <c r="U7" s="197"/>
    </row>
    <row r="8" spans="2:23" ht="7.5" customHeight="1">
      <c r="D8" s="23"/>
      <c r="E8" s="43"/>
      <c r="F8" s="43"/>
      <c r="G8" s="43"/>
      <c r="H8" s="43"/>
      <c r="I8" s="43"/>
      <c r="J8" s="43"/>
      <c r="K8" s="43"/>
    </row>
    <row r="9" spans="2:23" ht="31.5" customHeight="1">
      <c r="D9" s="187" t="s">
        <v>11</v>
      </c>
      <c r="E9" s="187"/>
      <c r="F9" s="187"/>
      <c r="G9" s="187" t="str">
        <f>IF(M6&gt;H6,"〇","")</f>
        <v>〇</v>
      </c>
      <c r="H9" s="187"/>
      <c r="I9" s="43"/>
      <c r="J9" s="43"/>
      <c r="K9" s="206" t="s">
        <v>87</v>
      </c>
      <c r="L9" s="206"/>
      <c r="M9" s="206"/>
      <c r="N9" s="206"/>
      <c r="O9" s="206"/>
      <c r="P9" s="206"/>
      <c r="Q9" s="206"/>
      <c r="R9" s="206"/>
      <c r="S9" s="206"/>
      <c r="T9" s="206"/>
      <c r="U9" s="206"/>
      <c r="V9" s="206"/>
    </row>
    <row r="10" spans="2:23" ht="31.5" customHeight="1">
      <c r="D10" s="187" t="s">
        <v>26</v>
      </c>
      <c r="E10" s="187"/>
      <c r="F10" s="187"/>
      <c r="G10" s="187" t="str">
        <f>IF(M7&gt;H7,"〇","")</f>
        <v>〇</v>
      </c>
      <c r="H10" s="187"/>
      <c r="K10" s="206"/>
      <c r="L10" s="206"/>
      <c r="M10" s="206"/>
      <c r="N10" s="206"/>
      <c r="O10" s="206"/>
      <c r="P10" s="206"/>
      <c r="Q10" s="206"/>
      <c r="R10" s="206"/>
      <c r="S10" s="206"/>
      <c r="T10" s="206"/>
      <c r="U10" s="206"/>
      <c r="V10" s="206"/>
    </row>
    <row r="11" spans="2:23" ht="16.8" customHeight="1">
      <c r="D11" s="43"/>
      <c r="E11" s="43"/>
      <c r="F11" s="43"/>
      <c r="G11" s="43"/>
      <c r="H11" s="43"/>
      <c r="K11" s="45"/>
      <c r="L11" s="45"/>
      <c r="M11" s="45"/>
      <c r="N11" s="45"/>
      <c r="O11" s="45"/>
      <c r="P11" s="45"/>
      <c r="Q11" s="45"/>
      <c r="R11" s="45"/>
      <c r="S11" s="45"/>
      <c r="T11" s="45"/>
      <c r="U11" s="45"/>
      <c r="V11" s="45"/>
    </row>
    <row r="12" spans="2:23" ht="23.25" customHeight="1">
      <c r="B12" s="27" t="s">
        <v>90</v>
      </c>
    </row>
    <row r="13" spans="2:23" ht="23.25" customHeight="1">
      <c r="C13" s="18" t="s">
        <v>91</v>
      </c>
    </row>
    <row r="14" spans="2:23" ht="23.25" customHeight="1">
      <c r="C14" s="185" t="s">
        <v>19</v>
      </c>
      <c r="D14" s="209"/>
      <c r="E14" s="209"/>
      <c r="F14" s="209"/>
      <c r="G14" s="209"/>
      <c r="H14" s="209"/>
      <c r="I14" s="186"/>
      <c r="J14" s="231" t="s">
        <v>18</v>
      </c>
      <c r="K14" s="232"/>
      <c r="L14" s="233"/>
      <c r="M14" s="187" t="s">
        <v>19</v>
      </c>
      <c r="N14" s="187"/>
      <c r="O14" s="187"/>
      <c r="P14" s="187"/>
      <c r="Q14" s="187"/>
      <c r="R14" s="187"/>
      <c r="S14" s="187"/>
      <c r="T14" s="234" t="s">
        <v>18</v>
      </c>
      <c r="U14" s="234"/>
      <c r="V14" s="234"/>
    </row>
    <row r="15" spans="2:23" ht="21.75" customHeight="1">
      <c r="C15" s="221" t="s">
        <v>201</v>
      </c>
      <c r="D15" s="221"/>
      <c r="E15" s="221"/>
      <c r="F15" s="221"/>
      <c r="G15" s="221"/>
      <c r="H15" s="221"/>
      <c r="I15" s="221"/>
      <c r="J15" s="221">
        <v>50</v>
      </c>
      <c r="K15" s="221"/>
      <c r="L15" s="221"/>
      <c r="M15" s="221"/>
      <c r="N15" s="221"/>
      <c r="O15" s="221"/>
      <c r="P15" s="221"/>
      <c r="Q15" s="221"/>
      <c r="R15" s="221"/>
      <c r="S15" s="221"/>
      <c r="T15" s="235"/>
      <c r="U15" s="235"/>
      <c r="V15" s="235"/>
    </row>
    <row r="16" spans="2:23" ht="21.75" customHeight="1">
      <c r="C16" s="221" t="s">
        <v>202</v>
      </c>
      <c r="D16" s="221"/>
      <c r="E16" s="221"/>
      <c r="F16" s="221"/>
      <c r="G16" s="221"/>
      <c r="H16" s="221"/>
      <c r="I16" s="221"/>
      <c r="J16" s="221">
        <v>20</v>
      </c>
      <c r="K16" s="221"/>
      <c r="L16" s="221"/>
      <c r="M16" s="221"/>
      <c r="N16" s="221"/>
      <c r="O16" s="221"/>
      <c r="P16" s="221"/>
      <c r="Q16" s="221"/>
      <c r="R16" s="221"/>
      <c r="S16" s="221"/>
      <c r="T16" s="235"/>
      <c r="U16" s="235"/>
      <c r="V16" s="235"/>
    </row>
    <row r="17" spans="3:22" ht="21.75" customHeight="1">
      <c r="C17" s="221" t="s">
        <v>203</v>
      </c>
      <c r="D17" s="221"/>
      <c r="E17" s="221"/>
      <c r="F17" s="221"/>
      <c r="G17" s="221"/>
      <c r="H17" s="221"/>
      <c r="I17" s="221"/>
      <c r="J17" s="221">
        <v>40</v>
      </c>
      <c r="K17" s="221"/>
      <c r="L17" s="221"/>
      <c r="M17" s="221"/>
      <c r="N17" s="221"/>
      <c r="O17" s="221"/>
      <c r="P17" s="221"/>
      <c r="Q17" s="221"/>
      <c r="R17" s="221"/>
      <c r="S17" s="221"/>
      <c r="T17" s="235"/>
      <c r="U17" s="235"/>
      <c r="V17" s="235"/>
    </row>
    <row r="18" spans="3:22" ht="21.75" customHeight="1">
      <c r="C18" s="221" t="s">
        <v>204</v>
      </c>
      <c r="D18" s="221"/>
      <c r="E18" s="221"/>
      <c r="F18" s="221"/>
      <c r="G18" s="221"/>
      <c r="H18" s="221"/>
      <c r="I18" s="221"/>
      <c r="J18" s="221">
        <v>10</v>
      </c>
      <c r="K18" s="221"/>
      <c r="L18" s="221"/>
      <c r="M18" s="221"/>
      <c r="N18" s="221"/>
      <c r="O18" s="221"/>
      <c r="P18" s="221"/>
      <c r="Q18" s="221"/>
      <c r="R18" s="221"/>
      <c r="S18" s="221"/>
      <c r="T18" s="235"/>
      <c r="U18" s="235"/>
      <c r="V18" s="235"/>
    </row>
    <row r="19" spans="3:22" ht="21.75" customHeight="1">
      <c r="C19" s="221"/>
      <c r="D19" s="221"/>
      <c r="E19" s="221"/>
      <c r="F19" s="221"/>
      <c r="G19" s="221"/>
      <c r="H19" s="221"/>
      <c r="I19" s="221"/>
      <c r="J19" s="221"/>
      <c r="K19" s="221"/>
      <c r="L19" s="221"/>
      <c r="M19" s="221"/>
      <c r="N19" s="221"/>
      <c r="O19" s="221"/>
      <c r="P19" s="221"/>
      <c r="Q19" s="221"/>
      <c r="R19" s="221"/>
      <c r="S19" s="221"/>
      <c r="T19" s="235"/>
      <c r="U19" s="235"/>
      <c r="V19" s="235"/>
    </row>
    <row r="20" spans="3:22" ht="21.75" customHeight="1">
      <c r="C20" s="222"/>
      <c r="D20" s="223"/>
      <c r="E20" s="223"/>
      <c r="F20" s="223"/>
      <c r="G20" s="223"/>
      <c r="H20" s="223"/>
      <c r="I20" s="189"/>
      <c r="J20" s="221"/>
      <c r="K20" s="221"/>
      <c r="L20" s="221"/>
      <c r="M20" s="221"/>
      <c r="N20" s="221"/>
      <c r="O20" s="221"/>
      <c r="P20" s="221"/>
      <c r="Q20" s="221"/>
      <c r="R20" s="221"/>
      <c r="S20" s="221"/>
      <c r="T20" s="235"/>
      <c r="U20" s="235"/>
      <c r="V20" s="235"/>
    </row>
    <row r="21" spans="3:22" ht="21.75" customHeight="1">
      <c r="C21" s="222"/>
      <c r="D21" s="223"/>
      <c r="E21" s="223"/>
      <c r="F21" s="223"/>
      <c r="G21" s="223"/>
      <c r="H21" s="223"/>
      <c r="I21" s="189"/>
      <c r="J21" s="222"/>
      <c r="K21" s="223"/>
      <c r="L21" s="189"/>
      <c r="M21" s="222"/>
      <c r="N21" s="223"/>
      <c r="O21" s="223"/>
      <c r="P21" s="223"/>
      <c r="Q21" s="223"/>
      <c r="R21" s="223"/>
      <c r="S21" s="189"/>
      <c r="T21" s="198"/>
      <c r="U21" s="199"/>
      <c r="V21" s="200"/>
    </row>
    <row r="22" spans="3:22" ht="7.2" customHeight="1">
      <c r="C22" s="43"/>
      <c r="D22" s="43"/>
      <c r="E22" s="43"/>
      <c r="F22" s="43"/>
      <c r="G22" s="43"/>
      <c r="H22" s="43"/>
      <c r="I22" s="43"/>
      <c r="J22" s="43"/>
      <c r="K22" s="43"/>
      <c r="L22" s="43"/>
      <c r="M22" s="43"/>
      <c r="N22" s="43"/>
      <c r="O22" s="43"/>
      <c r="P22" s="43"/>
      <c r="Q22" s="47"/>
      <c r="R22" s="47"/>
      <c r="S22" s="47"/>
      <c r="T22" s="47"/>
      <c r="U22" s="47"/>
      <c r="V22" s="47"/>
    </row>
    <row r="23" spans="3:22" ht="23.25" customHeight="1">
      <c r="C23" s="18" t="s">
        <v>92</v>
      </c>
    </row>
    <row r="24" spans="3:22" ht="23.25" customHeight="1">
      <c r="C24" s="185" t="s">
        <v>17</v>
      </c>
      <c r="D24" s="209"/>
      <c r="E24" s="209"/>
      <c r="F24" s="209"/>
      <c r="G24" s="209"/>
      <c r="H24" s="209"/>
      <c r="I24" s="186"/>
      <c r="J24" s="231" t="s">
        <v>16</v>
      </c>
      <c r="K24" s="232"/>
      <c r="L24" s="233"/>
      <c r="M24" s="187" t="s">
        <v>17</v>
      </c>
      <c r="N24" s="187"/>
      <c r="O24" s="187"/>
      <c r="P24" s="187"/>
      <c r="Q24" s="187"/>
      <c r="R24" s="187"/>
      <c r="S24" s="187"/>
      <c r="T24" s="234" t="s">
        <v>16</v>
      </c>
      <c r="U24" s="234"/>
      <c r="V24" s="234"/>
    </row>
    <row r="25" spans="3:22" ht="21.75" customHeight="1">
      <c r="C25" s="221" t="s">
        <v>201</v>
      </c>
      <c r="D25" s="221"/>
      <c r="E25" s="221"/>
      <c r="F25" s="221"/>
      <c r="G25" s="221"/>
      <c r="H25" s="221"/>
      <c r="I25" s="221"/>
      <c r="J25" s="221">
        <v>32</v>
      </c>
      <c r="K25" s="221"/>
      <c r="L25" s="221"/>
      <c r="M25" s="221" t="s">
        <v>208</v>
      </c>
      <c r="N25" s="221"/>
      <c r="O25" s="221"/>
      <c r="P25" s="221"/>
      <c r="Q25" s="221"/>
      <c r="R25" s="221"/>
      <c r="S25" s="221"/>
      <c r="T25" s="221">
        <v>12</v>
      </c>
      <c r="U25" s="221"/>
      <c r="V25" s="221"/>
    </row>
    <row r="26" spans="3:22" ht="21.75" customHeight="1">
      <c r="C26" s="221" t="s">
        <v>202</v>
      </c>
      <c r="D26" s="221"/>
      <c r="E26" s="221"/>
      <c r="F26" s="221"/>
      <c r="G26" s="221"/>
      <c r="H26" s="221"/>
      <c r="I26" s="221"/>
      <c r="J26" s="221">
        <v>32</v>
      </c>
      <c r="K26" s="221"/>
      <c r="L26" s="221"/>
      <c r="M26" s="221"/>
      <c r="N26" s="221"/>
      <c r="O26" s="221"/>
      <c r="P26" s="221"/>
      <c r="Q26" s="221"/>
      <c r="R26" s="221"/>
      <c r="S26" s="221"/>
      <c r="T26" s="221"/>
      <c r="U26" s="221"/>
      <c r="V26" s="221"/>
    </row>
    <row r="27" spans="3:22" ht="21.75" customHeight="1">
      <c r="C27" s="221" t="s">
        <v>203</v>
      </c>
      <c r="D27" s="221"/>
      <c r="E27" s="221"/>
      <c r="F27" s="221"/>
      <c r="G27" s="221"/>
      <c r="H27" s="221"/>
      <c r="I27" s="221"/>
      <c r="J27" s="221">
        <v>30</v>
      </c>
      <c r="K27" s="221"/>
      <c r="L27" s="221"/>
      <c r="M27" s="221"/>
      <c r="N27" s="221"/>
      <c r="O27" s="221"/>
      <c r="P27" s="221"/>
      <c r="Q27" s="221"/>
      <c r="R27" s="221"/>
      <c r="S27" s="221"/>
      <c r="T27" s="221"/>
      <c r="U27" s="221"/>
      <c r="V27" s="221"/>
    </row>
    <row r="28" spans="3:22" ht="21.75" customHeight="1">
      <c r="C28" s="221" t="s">
        <v>204</v>
      </c>
      <c r="D28" s="221"/>
      <c r="E28" s="221"/>
      <c r="F28" s="221"/>
      <c r="G28" s="221"/>
      <c r="H28" s="221"/>
      <c r="I28" s="221"/>
      <c r="J28" s="221">
        <v>34</v>
      </c>
      <c r="K28" s="221"/>
      <c r="L28" s="221"/>
      <c r="M28" s="221"/>
      <c r="N28" s="221"/>
      <c r="O28" s="221"/>
      <c r="P28" s="221"/>
      <c r="Q28" s="221"/>
      <c r="R28" s="221"/>
      <c r="S28" s="221"/>
      <c r="T28" s="221"/>
      <c r="U28" s="221"/>
      <c r="V28" s="221"/>
    </row>
    <row r="29" spans="3:22" ht="21.75" customHeight="1">
      <c r="C29" s="221" t="s">
        <v>205</v>
      </c>
      <c r="D29" s="221"/>
      <c r="E29" s="221"/>
      <c r="F29" s="221"/>
      <c r="G29" s="221"/>
      <c r="H29" s="221"/>
      <c r="I29" s="221"/>
      <c r="J29" s="221">
        <v>10</v>
      </c>
      <c r="K29" s="221"/>
      <c r="L29" s="221"/>
      <c r="M29" s="221"/>
      <c r="N29" s="221"/>
      <c r="O29" s="221"/>
      <c r="P29" s="221"/>
      <c r="Q29" s="221"/>
      <c r="R29" s="221"/>
      <c r="S29" s="221"/>
      <c r="T29" s="221"/>
      <c r="U29" s="221"/>
      <c r="V29" s="221"/>
    </row>
    <row r="30" spans="3:22" ht="21.75" customHeight="1">
      <c r="C30" s="221" t="s">
        <v>206</v>
      </c>
      <c r="D30" s="221"/>
      <c r="E30" s="221"/>
      <c r="F30" s="221"/>
      <c r="G30" s="221"/>
      <c r="H30" s="221"/>
      <c r="I30" s="221"/>
      <c r="J30" s="221">
        <v>10</v>
      </c>
      <c r="K30" s="221"/>
      <c r="L30" s="221"/>
      <c r="M30" s="221"/>
      <c r="N30" s="221"/>
      <c r="O30" s="221"/>
      <c r="P30" s="221"/>
      <c r="Q30" s="221"/>
      <c r="R30" s="221"/>
      <c r="S30" s="221"/>
      <c r="T30" s="221"/>
      <c r="U30" s="221"/>
      <c r="V30" s="221"/>
    </row>
    <row r="31" spans="3:22" ht="21.75" customHeight="1">
      <c r="C31" s="221" t="s">
        <v>207</v>
      </c>
      <c r="D31" s="221"/>
      <c r="E31" s="221"/>
      <c r="F31" s="221"/>
      <c r="G31" s="221"/>
      <c r="H31" s="221"/>
      <c r="I31" s="221"/>
      <c r="J31" s="222">
        <v>10</v>
      </c>
      <c r="K31" s="223"/>
      <c r="L31" s="189"/>
      <c r="M31" s="222"/>
      <c r="N31" s="223"/>
      <c r="O31" s="223"/>
      <c r="P31" s="223"/>
      <c r="Q31" s="223"/>
      <c r="R31" s="223"/>
      <c r="S31" s="189"/>
      <c r="T31" s="222"/>
      <c r="U31" s="223"/>
      <c r="V31" s="189"/>
    </row>
    <row r="32" spans="3:22" ht="10.199999999999999" customHeight="1"/>
    <row r="33" spans="2:18" ht="26.25" customHeight="1">
      <c r="B33" s="18" t="s">
        <v>25</v>
      </c>
    </row>
    <row r="34" spans="2:18" ht="23.25" customHeight="1">
      <c r="C34" s="9" t="s">
        <v>24</v>
      </c>
      <c r="D34" s="22"/>
      <c r="E34" s="22"/>
      <c r="F34" s="22"/>
      <c r="G34" s="44" t="s">
        <v>10</v>
      </c>
      <c r="H34" s="142">
        <v>2</v>
      </c>
      <c r="I34" s="1" t="s">
        <v>9</v>
      </c>
    </row>
    <row r="35" spans="2:18" ht="26.25" customHeight="1">
      <c r="B35" s="45"/>
      <c r="C35" s="204" t="s">
        <v>23</v>
      </c>
      <c r="D35" s="204"/>
      <c r="E35" s="204"/>
      <c r="F35" s="204"/>
      <c r="G35" s="204"/>
      <c r="H35" s="219" t="s">
        <v>95</v>
      </c>
      <c r="I35" s="219"/>
      <c r="J35" s="219"/>
      <c r="K35" s="220"/>
      <c r="L35" s="230" t="s">
        <v>22</v>
      </c>
      <c r="M35" s="230"/>
      <c r="N35" s="230"/>
      <c r="O35" s="230"/>
      <c r="P35" s="230"/>
      <c r="Q35" s="230"/>
      <c r="R35" s="230"/>
    </row>
    <row r="36" spans="2:18" ht="27.75" customHeight="1">
      <c r="B36" s="9"/>
      <c r="C36" s="221" t="s">
        <v>209</v>
      </c>
      <c r="D36" s="221"/>
      <c r="E36" s="221"/>
      <c r="F36" s="221"/>
      <c r="G36" s="221"/>
      <c r="H36" s="222">
        <v>35</v>
      </c>
      <c r="I36" s="223"/>
      <c r="J36" s="223"/>
      <c r="K36" s="8" t="s">
        <v>96</v>
      </c>
      <c r="L36" s="215" t="s">
        <v>211</v>
      </c>
      <c r="M36" s="215"/>
      <c r="N36" s="215"/>
      <c r="O36" s="215"/>
      <c r="P36" s="215"/>
      <c r="Q36" s="215"/>
      <c r="R36" s="215"/>
    </row>
    <row r="37" spans="2:18" ht="27.75" customHeight="1">
      <c r="B37" s="9"/>
      <c r="C37" s="221" t="s">
        <v>210</v>
      </c>
      <c r="D37" s="221"/>
      <c r="E37" s="221"/>
      <c r="F37" s="221"/>
      <c r="G37" s="221"/>
      <c r="H37" s="222">
        <v>36</v>
      </c>
      <c r="I37" s="223"/>
      <c r="J37" s="223"/>
      <c r="K37" s="8" t="s">
        <v>96</v>
      </c>
      <c r="L37" s="215" t="s">
        <v>211</v>
      </c>
      <c r="M37" s="215"/>
      <c r="N37" s="215"/>
      <c r="O37" s="215"/>
      <c r="P37" s="215"/>
      <c r="Q37" s="215"/>
      <c r="R37" s="215"/>
    </row>
    <row r="38" spans="2:18" ht="27.75" customHeight="1">
      <c r="B38" s="9"/>
      <c r="C38" s="221"/>
      <c r="D38" s="221"/>
      <c r="E38" s="221"/>
      <c r="F38" s="221"/>
      <c r="G38" s="221"/>
      <c r="H38" s="222"/>
      <c r="I38" s="223"/>
      <c r="J38" s="223"/>
      <c r="K38" s="8" t="s">
        <v>96</v>
      </c>
      <c r="L38" s="216"/>
      <c r="M38" s="216"/>
      <c r="N38" s="216"/>
      <c r="O38" s="216"/>
      <c r="P38" s="216"/>
      <c r="Q38" s="216"/>
      <c r="R38" s="216"/>
    </row>
    <row r="39" spans="2:18" ht="16.5" customHeight="1">
      <c r="B39" s="28" t="s">
        <v>21</v>
      </c>
      <c r="C39" s="20"/>
    </row>
    <row r="40" spans="2:18" ht="16.5" customHeight="1">
      <c r="B40" s="28" t="s">
        <v>20</v>
      </c>
      <c r="C40" s="20"/>
    </row>
    <row r="41" spans="2:18" ht="2.25" customHeight="1">
      <c r="C41" s="20"/>
    </row>
  </sheetData>
  <mergeCells count="93">
    <mergeCell ref="C20:I20"/>
    <mergeCell ref="J20:L20"/>
    <mergeCell ref="M20:S20"/>
    <mergeCell ref="T20:V20"/>
    <mergeCell ref="C27:I27"/>
    <mergeCell ref="J27:L27"/>
    <mergeCell ref="M27:S27"/>
    <mergeCell ref="T27:V27"/>
    <mergeCell ref="C25:I25"/>
    <mergeCell ref="J25:L25"/>
    <mergeCell ref="M25:S25"/>
    <mergeCell ref="T25:V25"/>
    <mergeCell ref="C26:I26"/>
    <mergeCell ref="J26:L26"/>
    <mergeCell ref="M26:S26"/>
    <mergeCell ref="T26:V26"/>
    <mergeCell ref="C30:I30"/>
    <mergeCell ref="J30:L30"/>
    <mergeCell ref="M30:S30"/>
    <mergeCell ref="T30:V30"/>
    <mergeCell ref="C31:I31"/>
    <mergeCell ref="J31:L31"/>
    <mergeCell ref="M31:S31"/>
    <mergeCell ref="T31:V31"/>
    <mergeCell ref="C28:I28"/>
    <mergeCell ref="J28:L28"/>
    <mergeCell ref="M28:S28"/>
    <mergeCell ref="T28:V28"/>
    <mergeCell ref="C29:I29"/>
    <mergeCell ref="J29:L29"/>
    <mergeCell ref="M29:S29"/>
    <mergeCell ref="T29:V29"/>
    <mergeCell ref="C21:I21"/>
    <mergeCell ref="J21:L21"/>
    <mergeCell ref="M21:S21"/>
    <mergeCell ref="T21:V21"/>
    <mergeCell ref="C24:I24"/>
    <mergeCell ref="J24:L24"/>
    <mergeCell ref="M24:S24"/>
    <mergeCell ref="T24:V24"/>
    <mergeCell ref="C18:I18"/>
    <mergeCell ref="J18:L18"/>
    <mergeCell ref="M18:S18"/>
    <mergeCell ref="T18:V18"/>
    <mergeCell ref="C19:I19"/>
    <mergeCell ref="J19:L19"/>
    <mergeCell ref="M19:S19"/>
    <mergeCell ref="T19:V19"/>
    <mergeCell ref="C16:I16"/>
    <mergeCell ref="J16:L16"/>
    <mergeCell ref="M16:S16"/>
    <mergeCell ref="T16:V16"/>
    <mergeCell ref="C17:I17"/>
    <mergeCell ref="J17:L17"/>
    <mergeCell ref="M17:S17"/>
    <mergeCell ref="T17:V17"/>
    <mergeCell ref="T14:V14"/>
    <mergeCell ref="C15:I15"/>
    <mergeCell ref="J15:L15"/>
    <mergeCell ref="M15:S15"/>
    <mergeCell ref="T15:V15"/>
    <mergeCell ref="L38:R38"/>
    <mergeCell ref="C7:F7"/>
    <mergeCell ref="H7:K7"/>
    <mergeCell ref="M7:P7"/>
    <mergeCell ref="R7:U7"/>
    <mergeCell ref="D9:F9"/>
    <mergeCell ref="G9:H9"/>
    <mergeCell ref="K9:V10"/>
    <mergeCell ref="D10:F10"/>
    <mergeCell ref="G10:H10"/>
    <mergeCell ref="L35:R35"/>
    <mergeCell ref="L36:R36"/>
    <mergeCell ref="L37:R37"/>
    <mergeCell ref="C14:I14"/>
    <mergeCell ref="J14:L14"/>
    <mergeCell ref="M14:S14"/>
    <mergeCell ref="C5:F5"/>
    <mergeCell ref="G5:K5"/>
    <mergeCell ref="L5:P5"/>
    <mergeCell ref="Q5:U5"/>
    <mergeCell ref="C6:F6"/>
    <mergeCell ref="H6:K6"/>
    <mergeCell ref="M6:P6"/>
    <mergeCell ref="R6:U6"/>
    <mergeCell ref="H35:K35"/>
    <mergeCell ref="C35:G35"/>
    <mergeCell ref="C36:G36"/>
    <mergeCell ref="C37:G37"/>
    <mergeCell ref="C38:G38"/>
    <mergeCell ref="H36:J36"/>
    <mergeCell ref="H37:J37"/>
    <mergeCell ref="H38:J38"/>
  </mergeCells>
  <phoneticPr fontId="1"/>
  <pageMargins left="0.70866141732283472" right="0.70866141732283472" top="0.35433070866141736" bottom="0.35433070866141736" header="0.31496062992125984" footer="0.31496062992125984"/>
  <pageSetup paperSize="9" scale="92"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8"/>
  <sheetViews>
    <sheetView tabSelected="1" workbookViewId="0">
      <selection activeCell="D14" sqref="D14"/>
    </sheetView>
  </sheetViews>
  <sheetFormatPr defaultRowHeight="14.4"/>
  <cols>
    <col min="1" max="1" width="19.109375" style="72" customWidth="1"/>
    <col min="2" max="2" width="17.88671875" style="72" customWidth="1"/>
    <col min="3" max="3" width="26.88671875" style="72" customWidth="1"/>
    <col min="4" max="4" width="17.88671875" style="72" customWidth="1"/>
  </cols>
  <sheetData>
    <row r="1" spans="1:4">
      <c r="A1" s="238" t="s">
        <v>97</v>
      </c>
      <c r="B1" s="238"/>
      <c r="C1" s="238"/>
      <c r="D1" s="238"/>
    </row>
    <row r="5" spans="1:4">
      <c r="D5" s="73" t="s">
        <v>98</v>
      </c>
    </row>
    <row r="6" spans="1:4" ht="25.2" customHeight="1">
      <c r="A6" s="239" t="s">
        <v>99</v>
      </c>
      <c r="B6" s="240"/>
      <c r="C6" s="239" t="s">
        <v>100</v>
      </c>
      <c r="D6" s="240"/>
    </row>
    <row r="7" spans="1:4" ht="19.2" customHeight="1">
      <c r="A7" s="74" t="s">
        <v>101</v>
      </c>
      <c r="B7" s="74" t="s">
        <v>102</v>
      </c>
      <c r="C7" s="74" t="s">
        <v>101</v>
      </c>
      <c r="D7" s="74" t="s">
        <v>102</v>
      </c>
    </row>
    <row r="8" spans="1:4" ht="19.2" customHeight="1">
      <c r="A8" s="75"/>
      <c r="B8" s="76"/>
      <c r="C8" s="76"/>
      <c r="D8" s="76"/>
    </row>
    <row r="9" spans="1:4" ht="19.2" customHeight="1">
      <c r="A9" s="128" t="s">
        <v>166</v>
      </c>
      <c r="B9" s="77">
        <f>'別紙1-1_所要額調書'!I9</f>
        <v>582000</v>
      </c>
      <c r="C9" s="129" t="s">
        <v>163</v>
      </c>
      <c r="D9" s="77">
        <f>'別紙1-2_対象経費積算書'!F7</f>
        <v>1341000</v>
      </c>
    </row>
    <row r="10" spans="1:4" ht="19.2" customHeight="1">
      <c r="A10" s="128"/>
      <c r="B10" s="77"/>
      <c r="C10" s="129"/>
      <c r="D10" s="77"/>
    </row>
    <row r="11" spans="1:4" ht="19.2" customHeight="1">
      <c r="A11" s="130" t="s">
        <v>165</v>
      </c>
      <c r="B11" s="77">
        <f>'別紙1-1_所要額調書'!B9</f>
        <v>0</v>
      </c>
      <c r="C11" s="129" t="s">
        <v>164</v>
      </c>
      <c r="D11" s="77">
        <f>'別紙1-2_対象経費積算書'!F22</f>
        <v>1095000</v>
      </c>
    </row>
    <row r="12" spans="1:4" ht="19.2" customHeight="1">
      <c r="A12" s="128"/>
      <c r="B12" s="77"/>
      <c r="C12" s="129"/>
      <c r="D12" s="77"/>
    </row>
    <row r="13" spans="1:4" ht="19.2" customHeight="1">
      <c r="A13" s="128" t="s">
        <v>103</v>
      </c>
      <c r="B13" s="77">
        <f>D16-B11-B9</f>
        <v>4418000</v>
      </c>
      <c r="C13" s="129" t="s">
        <v>219</v>
      </c>
      <c r="D13" s="77">
        <f>D16-D11-D9</f>
        <v>2564000</v>
      </c>
    </row>
    <row r="14" spans="1:4" ht="19.2" customHeight="1">
      <c r="A14" s="75"/>
      <c r="B14" s="77"/>
      <c r="C14" s="129"/>
      <c r="D14" s="77"/>
    </row>
    <row r="15" spans="1:4" ht="19.2" customHeight="1">
      <c r="A15" s="78"/>
      <c r="B15" s="79"/>
      <c r="C15" s="79"/>
      <c r="D15" s="79"/>
    </row>
    <row r="16" spans="1:4" ht="19.2" customHeight="1">
      <c r="A16" s="74" t="s">
        <v>104</v>
      </c>
      <c r="B16" s="80">
        <f>D16</f>
        <v>5000000</v>
      </c>
      <c r="C16" s="81" t="s">
        <v>104</v>
      </c>
      <c r="D16" s="80">
        <f>'別紙1-1_所要額調書'!A9</f>
        <v>5000000</v>
      </c>
    </row>
    <row r="19" spans="1:4">
      <c r="A19" s="241">
        <v>45930</v>
      </c>
      <c r="B19" s="242"/>
    </row>
    <row r="21" spans="1:4">
      <c r="A21" s="72" t="s">
        <v>105</v>
      </c>
    </row>
    <row r="23" spans="1:4">
      <c r="B23" s="72" t="s">
        <v>6</v>
      </c>
      <c r="C23" s="237" t="s">
        <v>213</v>
      </c>
      <c r="D23" s="237"/>
    </row>
    <row r="24" spans="1:4">
      <c r="C24" s="237"/>
      <c r="D24" s="237"/>
    </row>
    <row r="25" spans="1:4">
      <c r="B25" s="82" t="s">
        <v>106</v>
      </c>
      <c r="C25" s="236" t="s">
        <v>212</v>
      </c>
      <c r="D25" s="237"/>
    </row>
    <row r="26" spans="1:4">
      <c r="B26" s="82"/>
      <c r="C26" s="237"/>
      <c r="D26" s="237"/>
    </row>
    <row r="27" spans="1:4">
      <c r="B27" s="82" t="s">
        <v>107</v>
      </c>
      <c r="C27" s="237" t="s">
        <v>185</v>
      </c>
      <c r="D27" s="237"/>
    </row>
    <row r="28" spans="1:4">
      <c r="C28" s="237"/>
      <c r="D28" s="237"/>
    </row>
  </sheetData>
  <mergeCells count="7">
    <mergeCell ref="C25:D26"/>
    <mergeCell ref="C27:D28"/>
    <mergeCell ref="A1:D1"/>
    <mergeCell ref="A6:B6"/>
    <mergeCell ref="C6:D6"/>
    <mergeCell ref="A19:B19"/>
    <mergeCell ref="C23:D24"/>
  </mergeCells>
  <phoneticPr fontId="1"/>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2"/>
  <sheetViews>
    <sheetView workbookViewId="0">
      <selection activeCell="B8" sqref="B8"/>
    </sheetView>
  </sheetViews>
  <sheetFormatPr defaultRowHeight="13.2"/>
  <cols>
    <col min="1" max="1" width="22.88671875" style="86" customWidth="1"/>
    <col min="2" max="2" width="20.77734375" style="86" customWidth="1"/>
    <col min="3" max="3" width="13.44140625" style="86" customWidth="1"/>
    <col min="4" max="10" width="4.77734375" style="86" customWidth="1"/>
    <col min="11" max="16384" width="8.88671875" style="86"/>
  </cols>
  <sheetData>
    <row r="1" spans="1:10" ht="14.4">
      <c r="A1" s="83" t="s">
        <v>108</v>
      </c>
      <c r="B1" s="84"/>
      <c r="C1" s="84"/>
      <c r="D1" s="84"/>
      <c r="E1" s="84"/>
      <c r="F1" s="84"/>
      <c r="G1" s="85"/>
      <c r="H1" s="243"/>
      <c r="I1" s="243"/>
      <c r="J1" s="243"/>
    </row>
    <row r="2" spans="1:10" ht="14.4">
      <c r="A2" s="83"/>
      <c r="B2" s="84"/>
      <c r="C2" s="84"/>
      <c r="D2" s="84"/>
      <c r="E2" s="84"/>
      <c r="F2" s="84"/>
      <c r="G2" s="84"/>
      <c r="H2" s="84"/>
      <c r="I2" s="84"/>
      <c r="J2" s="84"/>
    </row>
    <row r="3" spans="1:10" ht="14.4">
      <c r="A3" s="83"/>
      <c r="B3" s="84"/>
      <c r="C3" s="84"/>
      <c r="D3" s="84"/>
      <c r="E3" s="84"/>
      <c r="F3" s="84"/>
      <c r="G3" s="84"/>
      <c r="H3" s="84"/>
      <c r="I3" s="84"/>
      <c r="J3" s="84"/>
    </row>
    <row r="4" spans="1:10" ht="19.2">
      <c r="A4" s="244" t="s">
        <v>109</v>
      </c>
      <c r="B4" s="244"/>
      <c r="C4" s="244"/>
      <c r="D4" s="244"/>
      <c r="E4" s="244"/>
      <c r="F4" s="244"/>
      <c r="G4" s="244"/>
      <c r="H4" s="244"/>
      <c r="I4" s="244"/>
      <c r="J4" s="84"/>
    </row>
    <row r="5" spans="1:10" ht="14.4">
      <c r="A5" s="83"/>
      <c r="B5" s="84"/>
      <c r="C5" s="84"/>
      <c r="D5" s="84"/>
      <c r="E5" s="84"/>
      <c r="F5" s="84"/>
      <c r="G5" s="84"/>
      <c r="H5" s="84"/>
      <c r="I5" s="84"/>
      <c r="J5" s="84"/>
    </row>
    <row r="6" spans="1:10" ht="37.799999999999997" customHeight="1">
      <c r="A6" s="245" t="s">
        <v>110</v>
      </c>
      <c r="B6" s="247" t="s">
        <v>214</v>
      </c>
      <c r="C6" s="248"/>
      <c r="D6" s="249" t="s">
        <v>111</v>
      </c>
      <c r="E6" s="249"/>
      <c r="F6" s="249"/>
      <c r="G6" s="249"/>
      <c r="H6" s="249"/>
      <c r="I6" s="249"/>
      <c r="J6" s="250"/>
    </row>
    <row r="7" spans="1:10" ht="37.799999999999997" customHeight="1">
      <c r="A7" s="246"/>
      <c r="B7" s="247" t="s">
        <v>218</v>
      </c>
      <c r="C7" s="248"/>
      <c r="D7" s="248"/>
      <c r="E7" s="248"/>
      <c r="F7" s="249" t="s">
        <v>112</v>
      </c>
      <c r="G7" s="249"/>
      <c r="H7" s="249"/>
      <c r="I7" s="249"/>
      <c r="J7" s="250"/>
    </row>
    <row r="8" spans="1:10" ht="37.799999999999997" customHeight="1">
      <c r="A8" s="87" t="s">
        <v>113</v>
      </c>
      <c r="B8" s="88" t="s">
        <v>114</v>
      </c>
      <c r="C8" s="88" t="s">
        <v>115</v>
      </c>
      <c r="D8" s="251" t="s">
        <v>215</v>
      </c>
      <c r="E8" s="252"/>
      <c r="F8" s="252"/>
      <c r="G8" s="252"/>
      <c r="H8" s="252"/>
      <c r="I8" s="252"/>
      <c r="J8" s="253"/>
    </row>
    <row r="9" spans="1:10" ht="37.799999999999997" customHeight="1">
      <c r="A9" s="89" t="s">
        <v>116</v>
      </c>
      <c r="B9" s="256" t="s">
        <v>217</v>
      </c>
      <c r="C9" s="257"/>
      <c r="D9" s="257"/>
      <c r="E9" s="257"/>
      <c r="F9" s="257"/>
      <c r="G9" s="257"/>
      <c r="H9" s="257"/>
      <c r="I9" s="257"/>
      <c r="J9" s="258"/>
    </row>
    <row r="10" spans="1:10" ht="37.799999999999997" customHeight="1">
      <c r="A10" s="87" t="s">
        <v>117</v>
      </c>
      <c r="B10" s="259" t="s">
        <v>216</v>
      </c>
      <c r="C10" s="260"/>
      <c r="D10" s="260"/>
      <c r="E10" s="260"/>
      <c r="F10" s="260"/>
      <c r="G10" s="260"/>
      <c r="H10" s="260"/>
      <c r="I10" s="260"/>
      <c r="J10" s="261"/>
    </row>
    <row r="11" spans="1:10" ht="14.4">
      <c r="A11" s="83"/>
      <c r="B11" s="84"/>
      <c r="C11" s="84"/>
      <c r="D11" s="84"/>
      <c r="E11" s="84"/>
      <c r="F11" s="84"/>
      <c r="G11" s="84"/>
      <c r="H11" s="84"/>
      <c r="I11" s="84"/>
      <c r="J11" s="85" t="s">
        <v>118</v>
      </c>
    </row>
    <row r="12" spans="1:10" ht="14.4">
      <c r="A12" s="83"/>
      <c r="B12" s="84"/>
      <c r="C12" s="84"/>
      <c r="D12" s="84"/>
      <c r="E12" s="84"/>
      <c r="F12" s="84"/>
      <c r="G12" s="84"/>
      <c r="H12" s="84"/>
      <c r="I12" s="84"/>
      <c r="J12" s="84"/>
    </row>
    <row r="13" spans="1:10" ht="14.4">
      <c r="A13" s="83"/>
      <c r="B13" s="84"/>
      <c r="C13" s="84"/>
      <c r="D13" s="84"/>
      <c r="E13" s="84"/>
      <c r="F13" s="84"/>
      <c r="G13" s="85"/>
      <c r="H13" s="84"/>
      <c r="I13" s="84"/>
      <c r="J13" s="84"/>
    </row>
    <row r="14" spans="1:10" ht="14.4">
      <c r="A14" s="262">
        <f>予算書!A19</f>
        <v>45930</v>
      </c>
      <c r="B14" s="262"/>
      <c r="C14" s="84"/>
      <c r="D14" s="84"/>
      <c r="E14" s="84"/>
      <c r="F14" s="84"/>
      <c r="G14" s="84"/>
      <c r="H14" s="84"/>
      <c r="I14" s="84"/>
      <c r="J14" s="84"/>
    </row>
    <row r="15" spans="1:10" ht="14.4">
      <c r="A15" s="90"/>
      <c r="B15" s="90"/>
      <c r="C15" s="84"/>
      <c r="D15" s="84"/>
      <c r="E15" s="84"/>
      <c r="F15" s="84"/>
      <c r="G15" s="84"/>
      <c r="H15" s="84"/>
      <c r="I15" s="84"/>
      <c r="J15" s="84"/>
    </row>
    <row r="16" spans="1:10" ht="14.4">
      <c r="A16" s="83"/>
      <c r="B16" s="84"/>
      <c r="C16" s="84"/>
      <c r="D16" s="84"/>
      <c r="E16" s="84"/>
      <c r="F16" s="84"/>
      <c r="G16" s="84"/>
      <c r="H16" s="84"/>
      <c r="I16" s="84"/>
      <c r="J16" s="84"/>
    </row>
    <row r="17" spans="1:10" ht="14.4">
      <c r="A17" s="83" t="s">
        <v>119</v>
      </c>
      <c r="B17" s="84"/>
      <c r="C17" s="84"/>
      <c r="D17" s="84"/>
      <c r="E17" s="84"/>
      <c r="F17" s="84"/>
      <c r="G17" s="84"/>
      <c r="H17" s="84"/>
      <c r="I17" s="84"/>
      <c r="J17" s="84"/>
    </row>
    <row r="18" spans="1:10" ht="14.4">
      <c r="A18" s="83"/>
      <c r="B18" s="84"/>
      <c r="C18" s="84"/>
      <c r="D18" s="84"/>
      <c r="E18" s="84"/>
      <c r="F18" s="84"/>
      <c r="G18" s="84"/>
      <c r="H18" s="84"/>
      <c r="I18" s="84"/>
      <c r="J18" s="84"/>
    </row>
    <row r="19" spans="1:10" ht="14.4">
      <c r="A19" s="83"/>
      <c r="B19" s="84"/>
      <c r="C19" s="84"/>
      <c r="D19" s="84"/>
      <c r="E19" s="84"/>
      <c r="F19" s="84"/>
      <c r="G19" s="84"/>
      <c r="H19" s="84"/>
      <c r="I19" s="84"/>
      <c r="J19" s="84"/>
    </row>
    <row r="20" spans="1:10" ht="29.4" customHeight="1">
      <c r="A20" s="91"/>
      <c r="B20" s="144" t="s">
        <v>120</v>
      </c>
      <c r="C20" s="254" t="str">
        <f>予算書!C23</f>
        <v>横浜市日本大通１</v>
      </c>
      <c r="D20" s="254"/>
      <c r="E20" s="254"/>
      <c r="F20" s="254"/>
      <c r="G20" s="254"/>
      <c r="H20" s="254"/>
      <c r="I20" s="254"/>
      <c r="J20" s="254"/>
    </row>
    <row r="21" spans="1:10" ht="29.4" customHeight="1">
      <c r="A21" s="91"/>
      <c r="B21" s="144" t="s">
        <v>121</v>
      </c>
      <c r="C21" s="255" t="str">
        <f>予算書!C25</f>
        <v xml:space="preserve">神奈川県○○××会〇〇病院
</v>
      </c>
      <c r="D21" s="255"/>
      <c r="E21" s="255"/>
      <c r="F21" s="255"/>
      <c r="G21" s="255"/>
      <c r="H21" s="255"/>
      <c r="I21" s="255"/>
      <c r="J21" s="255"/>
    </row>
    <row r="22" spans="1:10" ht="29.4" customHeight="1">
      <c r="A22" s="91"/>
      <c r="B22" s="145" t="s">
        <v>122</v>
      </c>
      <c r="C22" s="255" t="str">
        <f>予算書!C27</f>
        <v>理事長　神奈川　花子</v>
      </c>
      <c r="D22" s="255"/>
      <c r="E22" s="255"/>
      <c r="F22" s="255"/>
      <c r="G22" s="255"/>
      <c r="H22" s="255"/>
      <c r="I22" s="255"/>
      <c r="J22" s="255"/>
    </row>
  </sheetData>
  <mergeCells count="14">
    <mergeCell ref="D8:J8"/>
    <mergeCell ref="C20:J20"/>
    <mergeCell ref="C21:J21"/>
    <mergeCell ref="C22:J22"/>
    <mergeCell ref="B9:J9"/>
    <mergeCell ref="B10:J10"/>
    <mergeCell ref="A14:B14"/>
    <mergeCell ref="H1:J1"/>
    <mergeCell ref="A4:I4"/>
    <mergeCell ref="A6:A7"/>
    <mergeCell ref="B6:C6"/>
    <mergeCell ref="D6:J6"/>
    <mergeCell ref="B7:E7"/>
    <mergeCell ref="F7:J7"/>
  </mergeCells>
  <phoneticPr fontId="1"/>
  <dataValidations count="2">
    <dataValidation imeMode="fullKatakana" allowBlank="1" showInputMessage="1" showErrorMessage="1" sqref="B9:J9"/>
    <dataValidation imeMode="off" allowBlank="1" showInputMessage="1" showErrorMessage="1" sqref="A14:A15 D8"/>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様式１付表_役員等氏名一覧表</vt:lpstr>
      <vt:lpstr>別紙1-1_所要額調書</vt:lpstr>
      <vt:lpstr>別紙1-2_対象経費積算書</vt:lpstr>
      <vt:lpstr>別紙2-1_計画書</vt:lpstr>
      <vt:lpstr>別紙2-2_計画書</vt:lpstr>
      <vt:lpstr>別紙2‐3_計画書</vt:lpstr>
      <vt:lpstr>予算書</vt:lpstr>
      <vt:lpstr>口座振込申出書</vt:lpstr>
      <vt:lpstr>'別紙1-1_所要額調書'!Print_Area</vt:lpstr>
      <vt:lpstr>'別紙2-1_計画書'!Print_Area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光</dc:creator>
  <cp:lastModifiedBy>user</cp:lastModifiedBy>
  <cp:lastPrinted>2025-09-02T00:50:44Z</cp:lastPrinted>
  <dcterms:created xsi:type="dcterms:W3CDTF">2006-09-13T11:12:02Z</dcterms:created>
  <dcterms:modified xsi:type="dcterms:W3CDTF">2025-10-02T01:16:58Z</dcterms:modified>
</cp:coreProperties>
</file>