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経理調達グループ\Ⅶ随契物品購入の公表\H30\★公表用\第1四半期\"/>
    </mc:Choice>
  </mc:AlternateContent>
  <bookViews>
    <workbookView xWindow="120" yWindow="45" windowWidth="20340" windowHeight="7875"/>
  </bookViews>
  <sheets>
    <sheet name="報告様式" sheetId="7" r:id="rId1"/>
  </sheets>
  <definedNames>
    <definedName name="_xlnm._FilterDatabase" localSheetId="0" hidden="1">報告様式!$A$2:$L$295</definedName>
    <definedName name="_xlnm.Print_Area" localSheetId="0">報告様式!$A$1:$J$322</definedName>
  </definedNames>
  <calcPr calcId="152511"/>
</workbook>
</file>

<file path=xl/calcChain.xml><?xml version="1.0" encoding="utf-8"?>
<calcChain xmlns="http://schemas.openxmlformats.org/spreadsheetml/2006/main">
  <c r="E212" i="7" l="1"/>
  <c r="E211" i="7"/>
  <c r="E210" i="7"/>
  <c r="E209" i="7"/>
  <c r="E208" i="7"/>
  <c r="E207" i="7"/>
  <c r="E206" i="7"/>
  <c r="E205" i="7"/>
  <c r="E204" i="7"/>
  <c r="E203" i="7"/>
  <c r="E202" i="7"/>
  <c r="E201" i="7"/>
  <c r="E200" i="7"/>
  <c r="E199" i="7"/>
  <c r="E198" i="7"/>
  <c r="E197" i="7"/>
  <c r="E196" i="7"/>
  <c r="E195" i="7"/>
  <c r="E194" i="7"/>
  <c r="E193" i="7"/>
  <c r="E192" i="7"/>
  <c r="E191" i="7"/>
  <c r="E190" i="7"/>
  <c r="E189" i="7"/>
  <c r="E188" i="7"/>
  <c r="E187" i="7"/>
  <c r="E186" i="7"/>
</calcChain>
</file>

<file path=xl/comments1.xml><?xml version="1.0" encoding="utf-8"?>
<comments xmlns="http://schemas.openxmlformats.org/spreadsheetml/2006/main">
  <authors>
    <author>user</author>
  </authors>
  <commentList>
    <comment ref="C3" authorId="0" shapeId="0">
      <text>
        <r>
          <rPr>
            <b/>
            <sz val="9"/>
            <color indexed="81"/>
            <rFont val="ＭＳ Ｐゴシック"/>
            <family val="3"/>
            <charset val="128"/>
          </rPr>
          <t>水道、電気、資金、共同、酒匂、共管の順で記入</t>
        </r>
      </text>
    </comment>
    <comment ref="C4" authorId="0" shapeId="0">
      <text>
        <r>
          <rPr>
            <b/>
            <sz val="9"/>
            <color indexed="81"/>
            <rFont val="ＭＳ Ｐゴシック"/>
            <family val="3"/>
            <charset val="128"/>
          </rPr>
          <t>水道、電気、資金、共同、酒匂、共管の順で記入</t>
        </r>
      </text>
    </comment>
    <comment ref="C5" authorId="0" shapeId="0">
      <text>
        <r>
          <rPr>
            <b/>
            <sz val="9"/>
            <color indexed="81"/>
            <rFont val="ＭＳ Ｐゴシック"/>
            <family val="3"/>
            <charset val="128"/>
          </rPr>
          <t>水道、電気、資金、共同、酒匂、共管の順で記入</t>
        </r>
      </text>
    </comment>
    <comment ref="C6" authorId="0" shapeId="0">
      <text>
        <r>
          <rPr>
            <b/>
            <sz val="9"/>
            <color indexed="81"/>
            <rFont val="ＭＳ Ｐゴシック"/>
            <family val="3"/>
            <charset val="128"/>
          </rPr>
          <t>水道、電気、資金、共同、酒匂、共管の順で記入</t>
        </r>
      </text>
    </comment>
    <comment ref="C7" authorId="0" shapeId="0">
      <text>
        <r>
          <rPr>
            <b/>
            <sz val="9"/>
            <color indexed="81"/>
            <rFont val="ＭＳ Ｐゴシック"/>
            <family val="3"/>
            <charset val="128"/>
          </rPr>
          <t>水道、電気、資金、共同、酒匂、共管の順で記入</t>
        </r>
      </text>
    </comment>
    <comment ref="C8" authorId="0" shapeId="0">
      <text>
        <r>
          <rPr>
            <b/>
            <sz val="9"/>
            <color indexed="81"/>
            <rFont val="ＭＳ Ｐゴシック"/>
            <family val="3"/>
            <charset val="128"/>
          </rPr>
          <t>水道、電気、資金、共同、酒匂、共管の順で記入</t>
        </r>
      </text>
    </comment>
    <comment ref="C9" authorId="0" shapeId="0">
      <text>
        <r>
          <rPr>
            <b/>
            <sz val="9"/>
            <color indexed="81"/>
            <rFont val="ＭＳ Ｐゴシック"/>
            <family val="3"/>
            <charset val="128"/>
          </rPr>
          <t>水道、電気、資金、共同、酒匂、共管の順で記入</t>
        </r>
      </text>
    </comment>
    <comment ref="C11" authorId="0" shapeId="0">
      <text>
        <r>
          <rPr>
            <b/>
            <sz val="9"/>
            <color indexed="81"/>
            <rFont val="ＭＳ Ｐゴシック"/>
            <family val="3"/>
            <charset val="128"/>
          </rPr>
          <t>水道、電気、資金、共同、酒匂、共管の順で記入</t>
        </r>
      </text>
    </comment>
    <comment ref="C12" authorId="0" shapeId="0">
      <text>
        <r>
          <rPr>
            <b/>
            <sz val="9"/>
            <color indexed="81"/>
            <rFont val="ＭＳ Ｐゴシック"/>
            <family val="3"/>
            <charset val="128"/>
          </rPr>
          <t>水道、電気、資金、共同、酒匂、共管の順で記入</t>
        </r>
      </text>
    </comment>
    <comment ref="C13" authorId="0" shapeId="0">
      <text>
        <r>
          <rPr>
            <b/>
            <sz val="9"/>
            <color indexed="81"/>
            <rFont val="ＭＳ Ｐゴシック"/>
            <family val="3"/>
            <charset val="128"/>
          </rPr>
          <t>水道、電気、資金、共同、酒匂、共管の順で記入</t>
        </r>
      </text>
    </comment>
    <comment ref="C14" authorId="0" shapeId="0">
      <text>
        <r>
          <rPr>
            <b/>
            <sz val="9"/>
            <color indexed="81"/>
            <rFont val="ＭＳ Ｐゴシック"/>
            <family val="3"/>
            <charset val="128"/>
          </rPr>
          <t>水道、電気、資金、共同、酒匂、共管の順で記入</t>
        </r>
      </text>
    </comment>
    <comment ref="C15" authorId="0" shapeId="0">
      <text>
        <r>
          <rPr>
            <b/>
            <sz val="9"/>
            <color indexed="81"/>
            <rFont val="ＭＳ Ｐゴシック"/>
            <family val="3"/>
            <charset val="128"/>
          </rPr>
          <t>水道、電気、資金、共同、酒匂、共管の順で記入</t>
        </r>
      </text>
    </comment>
    <comment ref="C16" authorId="0" shapeId="0">
      <text>
        <r>
          <rPr>
            <b/>
            <sz val="9"/>
            <color indexed="81"/>
            <rFont val="ＭＳ Ｐゴシック"/>
            <family val="3"/>
            <charset val="128"/>
          </rPr>
          <t>水道、電気、資金、共同、酒匂、共管の順で記入</t>
        </r>
      </text>
    </comment>
    <comment ref="C17" authorId="0" shapeId="0">
      <text>
        <r>
          <rPr>
            <b/>
            <sz val="9"/>
            <color indexed="81"/>
            <rFont val="ＭＳ Ｐゴシック"/>
            <family val="3"/>
            <charset val="128"/>
          </rPr>
          <t>水道、電気、資金、共同、酒匂、共管の順で記入</t>
        </r>
      </text>
    </comment>
    <comment ref="C18" authorId="0" shapeId="0">
      <text>
        <r>
          <rPr>
            <b/>
            <sz val="9"/>
            <color indexed="81"/>
            <rFont val="ＭＳ Ｐゴシック"/>
            <family val="3"/>
            <charset val="128"/>
          </rPr>
          <t>水道、電気、資金、共同、酒匂、共管の順で記入</t>
        </r>
      </text>
    </comment>
    <comment ref="C19" authorId="0" shapeId="0">
      <text>
        <r>
          <rPr>
            <b/>
            <sz val="9"/>
            <color indexed="81"/>
            <rFont val="ＭＳ Ｐゴシック"/>
            <family val="3"/>
            <charset val="128"/>
          </rPr>
          <t>水道、電気、資金、共同、酒匂、共管の順で記入</t>
        </r>
      </text>
    </comment>
    <comment ref="C20" authorId="0" shapeId="0">
      <text>
        <r>
          <rPr>
            <b/>
            <sz val="9"/>
            <color indexed="81"/>
            <rFont val="ＭＳ Ｐゴシック"/>
            <family val="3"/>
            <charset val="128"/>
          </rPr>
          <t>水道、電気、資金、共同、酒匂、共管の順で記入</t>
        </r>
      </text>
    </comment>
    <comment ref="C21" authorId="0" shapeId="0">
      <text>
        <r>
          <rPr>
            <b/>
            <sz val="9"/>
            <color indexed="81"/>
            <rFont val="ＭＳ Ｐゴシック"/>
            <family val="3"/>
            <charset val="128"/>
          </rPr>
          <t>水道、電気、資金、共同、酒匂、共管の順で記入</t>
        </r>
      </text>
    </comment>
    <comment ref="C22" authorId="0" shapeId="0">
      <text>
        <r>
          <rPr>
            <b/>
            <sz val="9"/>
            <color indexed="81"/>
            <rFont val="ＭＳ Ｐゴシック"/>
            <family val="3"/>
            <charset val="128"/>
          </rPr>
          <t>水道、電気、資金、共同、酒匂、共管の順で記入</t>
        </r>
      </text>
    </comment>
    <comment ref="C23" authorId="0" shapeId="0">
      <text>
        <r>
          <rPr>
            <b/>
            <sz val="9"/>
            <color indexed="81"/>
            <rFont val="ＭＳ Ｐゴシック"/>
            <family val="3"/>
            <charset val="128"/>
          </rPr>
          <t>水道、電気、資金、共同、酒匂、共管の順で記入</t>
        </r>
      </text>
    </comment>
    <comment ref="C24" authorId="0" shapeId="0">
      <text>
        <r>
          <rPr>
            <b/>
            <sz val="9"/>
            <color indexed="81"/>
            <rFont val="ＭＳ Ｐゴシック"/>
            <family val="3"/>
            <charset val="128"/>
          </rPr>
          <t>水道、電気、資金、共同、酒匂、共管の順で記入</t>
        </r>
      </text>
    </comment>
    <comment ref="C25" authorId="0" shapeId="0">
      <text>
        <r>
          <rPr>
            <b/>
            <sz val="9"/>
            <color indexed="81"/>
            <rFont val="ＭＳ Ｐゴシック"/>
            <family val="3"/>
            <charset val="128"/>
          </rPr>
          <t>水道、電気、資金、共同、酒匂、共管の順で記入</t>
        </r>
      </text>
    </comment>
    <comment ref="C26" authorId="0" shapeId="0">
      <text>
        <r>
          <rPr>
            <b/>
            <sz val="9"/>
            <color indexed="81"/>
            <rFont val="ＭＳ Ｐゴシック"/>
            <family val="3"/>
            <charset val="128"/>
          </rPr>
          <t>水道、電気、資金、共同、酒匂、共管の順で記入</t>
        </r>
      </text>
    </comment>
    <comment ref="C27" authorId="0" shapeId="0">
      <text>
        <r>
          <rPr>
            <b/>
            <sz val="9"/>
            <color indexed="81"/>
            <rFont val="ＭＳ Ｐゴシック"/>
            <family val="3"/>
            <charset val="128"/>
          </rPr>
          <t>水道、電気、資金、共同、酒匂、共管の順で記入</t>
        </r>
      </text>
    </comment>
    <comment ref="C28" authorId="0" shapeId="0">
      <text>
        <r>
          <rPr>
            <b/>
            <sz val="9"/>
            <color indexed="81"/>
            <rFont val="ＭＳ Ｐゴシック"/>
            <family val="3"/>
            <charset val="128"/>
          </rPr>
          <t>水道、電気、資金、共同、酒匂、共管の順で記入</t>
        </r>
      </text>
    </comment>
    <comment ref="C29" authorId="0" shapeId="0">
      <text>
        <r>
          <rPr>
            <b/>
            <sz val="9"/>
            <color indexed="81"/>
            <rFont val="ＭＳ Ｐゴシック"/>
            <family val="3"/>
            <charset val="128"/>
          </rPr>
          <t>水道、電気、資金、共同、酒匂、共管の順で記入</t>
        </r>
      </text>
    </comment>
    <comment ref="C30" authorId="0" shapeId="0">
      <text>
        <r>
          <rPr>
            <b/>
            <sz val="9"/>
            <color indexed="81"/>
            <rFont val="ＭＳ Ｐゴシック"/>
            <family val="3"/>
            <charset val="128"/>
          </rPr>
          <t>水道、電気、資金、共同、酒匂、共管の順で記入</t>
        </r>
      </text>
    </comment>
    <comment ref="C31" authorId="0" shapeId="0">
      <text>
        <r>
          <rPr>
            <b/>
            <sz val="9"/>
            <color indexed="81"/>
            <rFont val="ＭＳ Ｐゴシック"/>
            <family val="3"/>
            <charset val="128"/>
          </rPr>
          <t>水道、電気、資金、共同、酒匂、共管の順で記入</t>
        </r>
      </text>
    </comment>
    <comment ref="C80" authorId="0" shapeId="0">
      <text>
        <r>
          <rPr>
            <b/>
            <sz val="9"/>
            <color indexed="81"/>
            <rFont val="ＭＳ Ｐゴシック"/>
            <family val="3"/>
            <charset val="128"/>
          </rPr>
          <t>水道、電気、資金、共同、酒匂、共管の順で記入</t>
        </r>
      </text>
    </comment>
    <comment ref="C81" authorId="0" shapeId="0">
      <text>
        <r>
          <rPr>
            <b/>
            <sz val="9"/>
            <color indexed="81"/>
            <rFont val="ＭＳ Ｐゴシック"/>
            <family val="3"/>
            <charset val="128"/>
          </rPr>
          <t>水道、電気、資金、共同、酒匂、共管の順で記入</t>
        </r>
      </text>
    </comment>
    <comment ref="C82" authorId="0" shapeId="0">
      <text>
        <r>
          <rPr>
            <b/>
            <sz val="9"/>
            <color indexed="81"/>
            <rFont val="ＭＳ Ｐゴシック"/>
            <family val="3"/>
            <charset val="128"/>
          </rPr>
          <t>水道、電気、資金、共同、酒匂、共管の順で記入</t>
        </r>
      </text>
    </comment>
    <comment ref="C83" authorId="0" shapeId="0">
      <text>
        <r>
          <rPr>
            <b/>
            <sz val="9"/>
            <color indexed="81"/>
            <rFont val="ＭＳ Ｐゴシック"/>
            <family val="3"/>
            <charset val="128"/>
          </rPr>
          <t>水道、電気、資金、共同、酒匂、共管の順で記入</t>
        </r>
      </text>
    </comment>
    <comment ref="C84" authorId="0" shapeId="0">
      <text>
        <r>
          <rPr>
            <b/>
            <sz val="9"/>
            <color indexed="81"/>
            <rFont val="ＭＳ Ｐゴシック"/>
            <family val="3"/>
            <charset val="128"/>
          </rPr>
          <t>水道、電気、資金、共同、酒匂、共管の順で記入</t>
        </r>
      </text>
    </comment>
    <comment ref="C85" authorId="0" shapeId="0">
      <text>
        <r>
          <rPr>
            <b/>
            <sz val="9"/>
            <color indexed="81"/>
            <rFont val="ＭＳ Ｐゴシック"/>
            <family val="3"/>
            <charset val="128"/>
          </rPr>
          <t>水道、電気、資金、共同、酒匂、共管の順で記入</t>
        </r>
      </text>
    </comment>
    <comment ref="C86" authorId="0" shapeId="0">
      <text>
        <r>
          <rPr>
            <b/>
            <sz val="9"/>
            <color indexed="81"/>
            <rFont val="ＭＳ Ｐゴシック"/>
            <family val="3"/>
            <charset val="128"/>
          </rPr>
          <t>水道、電気、資金、共同、酒匂、共管の順で記入</t>
        </r>
      </text>
    </comment>
    <comment ref="C87" authorId="0" shapeId="0">
      <text>
        <r>
          <rPr>
            <b/>
            <sz val="9"/>
            <color indexed="81"/>
            <rFont val="ＭＳ Ｐゴシック"/>
            <family val="3"/>
            <charset val="128"/>
          </rPr>
          <t>水道、電気、資金、共同、酒匂、共管の順で記入</t>
        </r>
      </text>
    </comment>
    <comment ref="C88" authorId="0" shapeId="0">
      <text>
        <r>
          <rPr>
            <b/>
            <sz val="9"/>
            <color indexed="81"/>
            <rFont val="ＭＳ Ｐゴシック"/>
            <family val="3"/>
            <charset val="128"/>
          </rPr>
          <t>水道、電気、資金、共同、酒匂、共管の順で記入</t>
        </r>
      </text>
    </comment>
    <comment ref="C89" authorId="0" shapeId="0">
      <text>
        <r>
          <rPr>
            <b/>
            <sz val="9"/>
            <color indexed="81"/>
            <rFont val="ＭＳ Ｐゴシック"/>
            <family val="3"/>
            <charset val="128"/>
          </rPr>
          <t>水道、電気、資金、共同、酒匂、共管の順で記入</t>
        </r>
      </text>
    </comment>
    <comment ref="C90" authorId="0" shapeId="0">
      <text>
        <r>
          <rPr>
            <b/>
            <sz val="9"/>
            <color indexed="81"/>
            <rFont val="ＭＳ Ｐゴシック"/>
            <family val="3"/>
            <charset val="128"/>
          </rPr>
          <t>水道、電気、資金、共同、酒匂、共管の順で記入</t>
        </r>
      </text>
    </comment>
    <comment ref="C91" authorId="0" shapeId="0">
      <text>
        <r>
          <rPr>
            <b/>
            <sz val="9"/>
            <color indexed="81"/>
            <rFont val="ＭＳ Ｐゴシック"/>
            <family val="3"/>
            <charset val="128"/>
          </rPr>
          <t>水道、電気、資金、共同、酒匂、共管の順で記入</t>
        </r>
      </text>
    </comment>
    <comment ref="C92" authorId="0" shapeId="0">
      <text>
        <r>
          <rPr>
            <b/>
            <sz val="9"/>
            <color indexed="81"/>
            <rFont val="ＭＳ Ｐゴシック"/>
            <family val="3"/>
            <charset val="128"/>
          </rPr>
          <t>水道、電気、資金、共同、酒匂、共管の順で記入</t>
        </r>
      </text>
    </comment>
    <comment ref="C93" authorId="0" shapeId="0">
      <text>
        <r>
          <rPr>
            <b/>
            <sz val="9"/>
            <color indexed="81"/>
            <rFont val="ＭＳ Ｐゴシック"/>
            <family val="3"/>
            <charset val="128"/>
          </rPr>
          <t>水道、電気、資金、共同、酒匂、共管の順で記入</t>
        </r>
      </text>
    </comment>
    <comment ref="C94" authorId="0" shapeId="0">
      <text>
        <r>
          <rPr>
            <b/>
            <sz val="9"/>
            <color indexed="81"/>
            <rFont val="ＭＳ Ｐゴシック"/>
            <family val="3"/>
            <charset val="128"/>
          </rPr>
          <t>水道、電気、資金、共同、酒匂、共管の順で記入</t>
        </r>
      </text>
    </comment>
    <comment ref="C95" authorId="0" shapeId="0">
      <text>
        <r>
          <rPr>
            <b/>
            <sz val="9"/>
            <color indexed="81"/>
            <rFont val="ＭＳ Ｐゴシック"/>
            <family val="3"/>
            <charset val="128"/>
          </rPr>
          <t>水道、電気、資金、共同、酒匂、共管の順で記入</t>
        </r>
      </text>
    </comment>
    <comment ref="C96" authorId="0" shapeId="0">
      <text>
        <r>
          <rPr>
            <b/>
            <sz val="9"/>
            <color indexed="81"/>
            <rFont val="ＭＳ Ｐゴシック"/>
            <family val="3"/>
            <charset val="128"/>
          </rPr>
          <t>水道、電気、資金、共同、酒匂、共管の順で記入</t>
        </r>
      </text>
    </comment>
    <comment ref="C117" authorId="0" shapeId="0">
      <text>
        <r>
          <rPr>
            <b/>
            <sz val="9"/>
            <color indexed="81"/>
            <rFont val="ＭＳ Ｐゴシック"/>
            <family val="3"/>
            <charset val="128"/>
          </rPr>
          <t>水道、電気、資金、共同、酒匂、共管の順で記入</t>
        </r>
      </text>
    </comment>
    <comment ref="E117" authorId="0" shapeId="0">
      <text>
        <r>
          <rPr>
            <b/>
            <sz val="9"/>
            <color indexed="81"/>
            <rFont val="ＭＳ Ｐゴシック"/>
            <family val="3"/>
            <charset val="128"/>
          </rPr>
          <t>執行番号の６桁部分を記入</t>
        </r>
      </text>
    </comment>
    <comment ref="J117" authorId="0" shapeId="0">
      <text>
        <r>
          <rPr>
            <b/>
            <sz val="9"/>
            <color indexed="81"/>
            <rFont val="ＭＳ Ｐゴシック"/>
            <family val="3"/>
            <charset val="128"/>
          </rPr>
          <t xml:space="preserve">支出負担決済日を記入
</t>
        </r>
      </text>
    </comment>
    <comment ref="C164" authorId="0" shapeId="0">
      <text>
        <r>
          <rPr>
            <b/>
            <sz val="9"/>
            <color indexed="81"/>
            <rFont val="ＭＳ Ｐゴシック"/>
            <family val="3"/>
            <charset val="128"/>
          </rPr>
          <t>水道、電気、資金、共同、酒匂、共管の順で記入</t>
        </r>
      </text>
    </comment>
  </commentList>
</comments>
</file>

<file path=xl/sharedStrings.xml><?xml version="1.0" encoding="utf-8"?>
<sst xmlns="http://schemas.openxmlformats.org/spreadsheetml/2006/main" count="2454" uniqueCount="928">
  <si>
    <t>年度</t>
    <rPh sb="0" eb="2">
      <t>ネンド</t>
    </rPh>
    <phoneticPr fontId="2"/>
  </si>
  <si>
    <t>局名</t>
    <rPh sb="0" eb="1">
      <t>キョク</t>
    </rPh>
    <rPh sb="1" eb="2">
      <t>メイ</t>
    </rPh>
    <phoneticPr fontId="2"/>
  </si>
  <si>
    <t>所属名</t>
    <rPh sb="0" eb="3">
      <t>ショゾクメイ</t>
    </rPh>
    <phoneticPr fontId="2"/>
  </si>
  <si>
    <t>件名</t>
    <rPh sb="0" eb="2">
      <t>ケンメイ</t>
    </rPh>
    <phoneticPr fontId="2"/>
  </si>
  <si>
    <t>契約金額</t>
    <rPh sb="0" eb="2">
      <t>ケイヤク</t>
    </rPh>
    <rPh sb="2" eb="4">
      <t>キンガク</t>
    </rPh>
    <phoneticPr fontId="2"/>
  </si>
  <si>
    <t>契約相手方</t>
    <rPh sb="0" eb="2">
      <t>ケイヤク</t>
    </rPh>
    <rPh sb="2" eb="5">
      <t>アイテガタ</t>
    </rPh>
    <phoneticPr fontId="2"/>
  </si>
  <si>
    <t>決裁日</t>
    <rPh sb="0" eb="2">
      <t>ケッサイ</t>
    </rPh>
    <rPh sb="2" eb="3">
      <t>ヒ</t>
    </rPh>
    <phoneticPr fontId="2"/>
  </si>
  <si>
    <t>ゴム印の購入</t>
    <rPh sb="2" eb="3">
      <t>イン</t>
    </rPh>
    <rPh sb="4" eb="6">
      <t>コウニュウ</t>
    </rPh>
    <phoneticPr fontId="2"/>
  </si>
  <si>
    <t>会計名</t>
    <rPh sb="0" eb="2">
      <t>カイケイ</t>
    </rPh>
    <rPh sb="2" eb="3">
      <t>メイ</t>
    </rPh>
    <phoneticPr fontId="2"/>
  </si>
  <si>
    <t>水道</t>
    <rPh sb="0" eb="2">
      <t>スイドウ</t>
    </rPh>
    <phoneticPr fontId="2"/>
  </si>
  <si>
    <t>企業局</t>
    <rPh sb="0" eb="2">
      <t>キギョウ</t>
    </rPh>
    <rPh sb="2" eb="3">
      <t>キョク</t>
    </rPh>
    <phoneticPr fontId="2"/>
  </si>
  <si>
    <t>相模原水道営業所</t>
    <rPh sb="0" eb="3">
      <t>サガミハラ</t>
    </rPh>
    <rPh sb="3" eb="5">
      <t>スイドウ</t>
    </rPh>
    <rPh sb="5" eb="8">
      <t>エイギョウショ</t>
    </rPh>
    <phoneticPr fontId="2"/>
  </si>
  <si>
    <t>執行番号</t>
    <rPh sb="0" eb="2">
      <t>シッコウ</t>
    </rPh>
    <rPh sb="2" eb="4">
      <t>バンゴウ</t>
    </rPh>
    <phoneticPr fontId="2"/>
  </si>
  <si>
    <t>（様式１）</t>
    <rPh sb="1" eb="3">
      <t>ヨウシキ</t>
    </rPh>
    <phoneticPr fontId="2"/>
  </si>
  <si>
    <t>法人番号</t>
    <rPh sb="0" eb="2">
      <t>ホウジン</t>
    </rPh>
    <rPh sb="2" eb="4">
      <t>バンゴウ</t>
    </rPh>
    <phoneticPr fontId="2"/>
  </si>
  <si>
    <t>エビナ文具</t>
    <rPh sb="3" eb="5">
      <t>ブング</t>
    </rPh>
    <phoneticPr fontId="2"/>
  </si>
  <si>
    <t>図書の購入</t>
    <rPh sb="0" eb="2">
      <t>トショ</t>
    </rPh>
    <rPh sb="3" eb="5">
      <t>コウニュウ</t>
    </rPh>
    <phoneticPr fontId="2"/>
  </si>
  <si>
    <t>エビナ文具</t>
  </si>
  <si>
    <t>津久井水道営業所</t>
    <rPh sb="0" eb="3">
      <t>ツクイ</t>
    </rPh>
    <rPh sb="3" eb="5">
      <t>スイドウ</t>
    </rPh>
    <rPh sb="5" eb="8">
      <t>エイギョウショ</t>
    </rPh>
    <phoneticPr fontId="2"/>
  </si>
  <si>
    <t>（株）ミリオン事務機器</t>
    <rPh sb="1" eb="2">
      <t>カブ</t>
    </rPh>
    <rPh sb="7" eb="9">
      <t>ジム</t>
    </rPh>
    <rPh sb="9" eb="11">
      <t>キキ</t>
    </rPh>
    <phoneticPr fontId="2"/>
  </si>
  <si>
    <t>試薬の購入</t>
    <rPh sb="0" eb="2">
      <t>シヤク</t>
    </rPh>
    <rPh sb="3" eb="5">
      <t>コウニュウ</t>
    </rPh>
    <phoneticPr fontId="2"/>
  </si>
  <si>
    <t>尾崎理化（株）</t>
    <rPh sb="0" eb="2">
      <t>オザキ</t>
    </rPh>
    <rPh sb="2" eb="4">
      <t>リカ</t>
    </rPh>
    <rPh sb="5" eb="6">
      <t>カブ</t>
    </rPh>
    <phoneticPr fontId="2"/>
  </si>
  <si>
    <t>（株）カインズ</t>
    <rPh sb="1" eb="2">
      <t>カブ</t>
    </rPh>
    <phoneticPr fontId="2"/>
  </si>
  <si>
    <t>ニッパ（株）</t>
    <rPh sb="4" eb="5">
      <t>カブ</t>
    </rPh>
    <phoneticPr fontId="2"/>
  </si>
  <si>
    <t>福文堂</t>
    <rPh sb="0" eb="1">
      <t>フク</t>
    </rPh>
    <rPh sb="1" eb="2">
      <t>ブン</t>
    </rPh>
    <rPh sb="2" eb="3">
      <t>ドウ</t>
    </rPh>
    <phoneticPr fontId="2"/>
  </si>
  <si>
    <t>鎌倉水道営業所</t>
    <rPh sb="0" eb="2">
      <t>カマクラ</t>
    </rPh>
    <rPh sb="2" eb="4">
      <t>スイドウ</t>
    </rPh>
    <rPh sb="4" eb="7">
      <t>エイギョウショ</t>
    </rPh>
    <phoneticPr fontId="2"/>
  </si>
  <si>
    <t>（株）ねずらむ</t>
    <rPh sb="1" eb="2">
      <t>カブ</t>
    </rPh>
    <phoneticPr fontId="2"/>
  </si>
  <si>
    <t>コピー用紙の購入</t>
    <rPh sb="3" eb="5">
      <t>ヨウシ</t>
    </rPh>
    <rPh sb="6" eb="8">
      <t>コウニュウ</t>
    </rPh>
    <phoneticPr fontId="2"/>
  </si>
  <si>
    <t>（株）マツザキ</t>
    <rPh sb="1" eb="2">
      <t>カブ</t>
    </rPh>
    <phoneticPr fontId="2"/>
  </si>
  <si>
    <t>（株）MonotaRO</t>
    <rPh sb="1" eb="2">
      <t>カブ</t>
    </rPh>
    <phoneticPr fontId="2"/>
  </si>
  <si>
    <t>（株）カトウ</t>
    <rPh sb="1" eb="2">
      <t>カブ</t>
    </rPh>
    <phoneticPr fontId="2"/>
  </si>
  <si>
    <t>プリンタートナーの購入</t>
    <rPh sb="9" eb="11">
      <t>コウニュウ</t>
    </rPh>
    <phoneticPr fontId="2"/>
  </si>
  <si>
    <t>ケイティケイ（株）横浜営業所</t>
    <rPh sb="7" eb="8">
      <t>カブ</t>
    </rPh>
    <rPh sb="9" eb="11">
      <t>ヨコハマ</t>
    </rPh>
    <rPh sb="11" eb="14">
      <t>エイギョウショ</t>
    </rPh>
    <phoneticPr fontId="2"/>
  </si>
  <si>
    <t>コーナン商事（株）鎌倉大船店</t>
    <rPh sb="4" eb="6">
      <t>ショウジ</t>
    </rPh>
    <rPh sb="7" eb="8">
      <t>カブ</t>
    </rPh>
    <rPh sb="9" eb="11">
      <t>カマクラ</t>
    </rPh>
    <rPh sb="11" eb="13">
      <t>オオフナ</t>
    </rPh>
    <rPh sb="13" eb="14">
      <t>テン</t>
    </rPh>
    <phoneticPr fontId="2"/>
  </si>
  <si>
    <t>湘南科学（株）</t>
    <rPh sb="0" eb="2">
      <t>ショウナン</t>
    </rPh>
    <rPh sb="2" eb="4">
      <t>カガク</t>
    </rPh>
    <rPh sb="5" eb="6">
      <t>カブ</t>
    </rPh>
    <phoneticPr fontId="2"/>
  </si>
  <si>
    <t>藤沢水道営業所</t>
    <rPh sb="0" eb="2">
      <t>フジサワ</t>
    </rPh>
    <rPh sb="2" eb="4">
      <t>スイドウ</t>
    </rPh>
    <rPh sb="4" eb="7">
      <t>エイギョウショ</t>
    </rPh>
    <phoneticPr fontId="2"/>
  </si>
  <si>
    <t>茅ケ崎水道営業所</t>
    <rPh sb="0" eb="3">
      <t>チガサキ</t>
    </rPh>
    <rPh sb="3" eb="5">
      <t>スイドウ</t>
    </rPh>
    <rPh sb="5" eb="8">
      <t>エイギョウショ</t>
    </rPh>
    <phoneticPr fontId="2"/>
  </si>
  <si>
    <t>平塚水道営業所</t>
    <rPh sb="0" eb="2">
      <t>ヒラツカ</t>
    </rPh>
    <rPh sb="2" eb="4">
      <t>スイドウ</t>
    </rPh>
    <rPh sb="4" eb="7">
      <t>エイギョウショ</t>
    </rPh>
    <phoneticPr fontId="2"/>
  </si>
  <si>
    <t>トナーカートリッジの購入</t>
    <rPh sb="10" eb="12">
      <t>コウニュウ</t>
    </rPh>
    <phoneticPr fontId="2"/>
  </si>
  <si>
    <t>ケイティケイ（株）横浜営業所</t>
  </si>
  <si>
    <t>厚木水道営業所</t>
    <rPh sb="0" eb="2">
      <t>アツギ</t>
    </rPh>
    <rPh sb="2" eb="4">
      <t>スイドウ</t>
    </rPh>
    <rPh sb="4" eb="7">
      <t>エイギョウショ</t>
    </rPh>
    <phoneticPr fontId="2"/>
  </si>
  <si>
    <t>海老名水道営業所</t>
    <rPh sb="0" eb="8">
      <t>エビナ</t>
    </rPh>
    <phoneticPr fontId="2"/>
  </si>
  <si>
    <t>大和水道営業所</t>
    <rPh sb="0" eb="2">
      <t>ヤマト</t>
    </rPh>
    <rPh sb="2" eb="4">
      <t>スイドウ</t>
    </rPh>
    <rPh sb="4" eb="7">
      <t>エイギョウショ</t>
    </rPh>
    <phoneticPr fontId="2"/>
  </si>
  <si>
    <t>（株）沢井</t>
    <rPh sb="1" eb="2">
      <t>カブ</t>
    </rPh>
    <rPh sb="3" eb="5">
      <t>サワイ</t>
    </rPh>
    <phoneticPr fontId="2"/>
  </si>
  <si>
    <t>寒川浄水場</t>
    <rPh sb="0" eb="2">
      <t>サムカワ</t>
    </rPh>
    <rPh sb="2" eb="5">
      <t>ジョウスイジョウ</t>
    </rPh>
    <phoneticPr fontId="2"/>
  </si>
  <si>
    <t>谷ケ原浄水場</t>
    <rPh sb="0" eb="3">
      <t>タニガハラ</t>
    </rPh>
    <rPh sb="3" eb="6">
      <t>ジョウスイジョウ</t>
    </rPh>
    <phoneticPr fontId="2"/>
  </si>
  <si>
    <t>電気</t>
    <rPh sb="0" eb="2">
      <t>デンキ</t>
    </rPh>
    <phoneticPr fontId="2"/>
  </si>
  <si>
    <t>酒匂川水系ダム管理事務所</t>
    <rPh sb="0" eb="12">
      <t>サ</t>
    </rPh>
    <phoneticPr fontId="2"/>
  </si>
  <si>
    <t>酒匂</t>
    <rPh sb="0" eb="2">
      <t>サカワ</t>
    </rPh>
    <phoneticPr fontId="2"/>
  </si>
  <si>
    <t>（有）ウエキ文具センター</t>
    <rPh sb="1" eb="2">
      <t>ユウ</t>
    </rPh>
    <rPh sb="6" eb="8">
      <t>ブング</t>
    </rPh>
    <phoneticPr fontId="2"/>
  </si>
  <si>
    <t>日欧事務機（株）</t>
  </si>
  <si>
    <t>相模原南水道営業所</t>
    <rPh sb="0" eb="9">
      <t>サ</t>
    </rPh>
    <phoneticPr fontId="2"/>
  </si>
  <si>
    <t>残留塩素試薬の購入</t>
    <rPh sb="0" eb="2">
      <t>ザンリュウ</t>
    </rPh>
    <rPh sb="2" eb="4">
      <t>エンソ</t>
    </rPh>
    <rPh sb="4" eb="6">
      <t>シヤク</t>
    </rPh>
    <rPh sb="7" eb="9">
      <t>コウニュウ</t>
    </rPh>
    <phoneticPr fontId="2"/>
  </si>
  <si>
    <t>トナー購入</t>
    <rPh sb="3" eb="5">
      <t>コウニュウ</t>
    </rPh>
    <phoneticPr fontId="2"/>
  </si>
  <si>
    <t>（株）セラビ</t>
    <rPh sb="1" eb="2">
      <t>カブ</t>
    </rPh>
    <phoneticPr fontId="2"/>
  </si>
  <si>
    <t>チャケットの購入</t>
    <rPh sb="6" eb="8">
      <t>コウニュウ</t>
    </rPh>
    <phoneticPr fontId="2"/>
  </si>
  <si>
    <t>センサー水栓等の購入</t>
    <rPh sb="4" eb="6">
      <t>スイセン</t>
    </rPh>
    <rPh sb="6" eb="7">
      <t>トウ</t>
    </rPh>
    <rPh sb="8" eb="10">
      <t>コウニュウ</t>
    </rPh>
    <phoneticPr fontId="2"/>
  </si>
  <si>
    <t>合鍵等の購入</t>
    <rPh sb="0" eb="2">
      <t>アイカギ</t>
    </rPh>
    <rPh sb="2" eb="3">
      <t>トウ</t>
    </rPh>
    <rPh sb="4" eb="6">
      <t>コウニュウ</t>
    </rPh>
    <phoneticPr fontId="2"/>
  </si>
  <si>
    <t>スワ印房</t>
    <rPh sb="2" eb="3">
      <t>イン</t>
    </rPh>
    <rPh sb="3" eb="4">
      <t>フサ</t>
    </rPh>
    <phoneticPr fontId="2"/>
  </si>
  <si>
    <t>尾崎理化（株）</t>
    <rPh sb="0" eb="2">
      <t>オザキ</t>
    </rPh>
    <rPh sb="2" eb="4">
      <t>リカ</t>
    </rPh>
    <rPh sb="4" eb="7">
      <t>カブ</t>
    </rPh>
    <phoneticPr fontId="2"/>
  </si>
  <si>
    <t>（株）ユニマットライフ厚木営業所</t>
    <rPh sb="0" eb="3">
      <t>カブ</t>
    </rPh>
    <rPh sb="11" eb="13">
      <t>アツギ</t>
    </rPh>
    <rPh sb="13" eb="16">
      <t>エイギョウショ</t>
    </rPh>
    <phoneticPr fontId="2"/>
  </si>
  <si>
    <t>（株）ヒラノ</t>
    <phoneticPr fontId="4"/>
  </si>
  <si>
    <t>ドライブレコーダーの購入</t>
    <rPh sb="10" eb="12">
      <t>コウニュウ</t>
    </rPh>
    <phoneticPr fontId="4"/>
  </si>
  <si>
    <t>（株）ユニリビング  ユニディ湘南平塚店</t>
  </si>
  <si>
    <t>フラットファイルほかの購入</t>
    <rPh sb="11" eb="13">
      <t>コウニュウ</t>
    </rPh>
    <phoneticPr fontId="2"/>
  </si>
  <si>
    <t>ＣＡＤソフトウェアの購入</t>
    <rPh sb="10" eb="12">
      <t>コウニュウ</t>
    </rPh>
    <phoneticPr fontId="2"/>
  </si>
  <si>
    <t>ロール紙（ＦＬ－Ｎ)の購入</t>
  </si>
  <si>
    <t>法人番号なし</t>
  </si>
  <si>
    <t>コードレス電話機の購入</t>
    <rPh sb="5" eb="8">
      <t>デンワキ</t>
    </rPh>
    <rPh sb="9" eb="11">
      <t>コウニュウ</t>
    </rPh>
    <phoneticPr fontId="2"/>
  </si>
  <si>
    <t>（株）カインズ</t>
    <rPh sb="0" eb="3">
      <t>カブ</t>
    </rPh>
    <phoneticPr fontId="2"/>
  </si>
  <si>
    <t>水位計の購入</t>
    <rPh sb="0" eb="3">
      <t>スイイケイ</t>
    </rPh>
    <rPh sb="4" eb="6">
      <t>コウニュウ</t>
    </rPh>
    <phoneticPr fontId="2"/>
  </si>
  <si>
    <t>事務用品の購入</t>
    <rPh sb="0" eb="4">
      <t>ジムヨウヒン</t>
    </rPh>
    <rPh sb="5" eb="7">
      <t>コウニュウ</t>
    </rPh>
    <phoneticPr fontId="2"/>
  </si>
  <si>
    <t>（有）星野金物店</t>
    <rPh sb="0" eb="3">
      <t>ユウ</t>
    </rPh>
    <rPh sb="3" eb="5">
      <t>ホシノ</t>
    </rPh>
    <rPh sb="5" eb="7">
      <t>カナモノ</t>
    </rPh>
    <rPh sb="7" eb="8">
      <t>テン</t>
    </rPh>
    <phoneticPr fontId="2"/>
  </si>
  <si>
    <t>タイムスイッチの購入</t>
    <rPh sb="8" eb="10">
      <t>コウニュウ</t>
    </rPh>
    <phoneticPr fontId="2"/>
  </si>
  <si>
    <t>（株）ヤマダ電機</t>
    <rPh sb="0" eb="3">
      <t>カブ</t>
    </rPh>
    <rPh sb="6" eb="8">
      <t>デンキ</t>
    </rPh>
    <phoneticPr fontId="2"/>
  </si>
  <si>
    <t>全国簡易水道協議会</t>
    <rPh sb="0" eb="2">
      <t>ゼンコク</t>
    </rPh>
    <rPh sb="2" eb="4">
      <t>カンイ</t>
    </rPh>
    <rPh sb="4" eb="6">
      <t>スイドウ</t>
    </rPh>
    <rPh sb="6" eb="9">
      <t>キョウギカイ</t>
    </rPh>
    <phoneticPr fontId="2"/>
  </si>
  <si>
    <t>テプラカートリッジの購入</t>
    <rPh sb="10" eb="12">
      <t>コウニュウ</t>
    </rPh>
    <phoneticPr fontId="2"/>
  </si>
  <si>
    <t>菊屋浦上商事（株）</t>
    <rPh sb="0" eb="6">
      <t>キクヤウラカミショウジ</t>
    </rPh>
    <rPh sb="6" eb="9">
      <t>カブ</t>
    </rPh>
    <phoneticPr fontId="2"/>
  </si>
  <si>
    <t>1021001011776</t>
  </si>
  <si>
    <t>（株）美晶堂</t>
    <rPh sb="0" eb="3">
      <t>カブ</t>
    </rPh>
    <rPh sb="3" eb="4">
      <t>ミ</t>
    </rPh>
    <rPh sb="4" eb="5">
      <t>アキラ</t>
    </rPh>
    <rPh sb="5" eb="6">
      <t>ドウ</t>
    </rPh>
    <phoneticPr fontId="2"/>
  </si>
  <si>
    <t>8021001013709</t>
  </si>
  <si>
    <t>ホワイトボードシート等の購入</t>
    <rPh sb="10" eb="11">
      <t>トウ</t>
    </rPh>
    <rPh sb="12" eb="14">
      <t>コウニュウ</t>
    </rPh>
    <phoneticPr fontId="2"/>
  </si>
  <si>
    <t>（株）文盛堂</t>
    <rPh sb="0" eb="3">
      <t>カブ</t>
    </rPh>
    <rPh sb="3" eb="6">
      <t>ブンセイドウ</t>
    </rPh>
    <phoneticPr fontId="2"/>
  </si>
  <si>
    <t>事務用チェア等の購入</t>
    <rPh sb="0" eb="3">
      <t>ジムヨウ</t>
    </rPh>
    <rPh sb="6" eb="7">
      <t>ナド</t>
    </rPh>
    <rPh sb="8" eb="10">
      <t>コウニュウ</t>
    </rPh>
    <phoneticPr fontId="2"/>
  </si>
  <si>
    <t>エビアン等の購入</t>
    <rPh sb="4" eb="5">
      <t>ナド</t>
    </rPh>
    <rPh sb="6" eb="8">
      <t>コウニュウ</t>
    </rPh>
    <phoneticPr fontId="2"/>
  </si>
  <si>
    <t>マルチカード名刺等の購入</t>
    <rPh sb="6" eb="9">
      <t>メイシトウ</t>
    </rPh>
    <rPh sb="10" eb="12">
      <t>コウニュウ</t>
    </rPh>
    <phoneticPr fontId="2"/>
  </si>
  <si>
    <t>（有）橋南堂</t>
    <rPh sb="0" eb="3">
      <t>ユウ</t>
    </rPh>
    <rPh sb="3" eb="6">
      <t>キョウナンドウ</t>
    </rPh>
    <phoneticPr fontId="2"/>
  </si>
  <si>
    <t>チャケットゼロワン２０Sの購入</t>
    <rPh sb="13" eb="15">
      <t>コウニュウ</t>
    </rPh>
    <phoneticPr fontId="2"/>
  </si>
  <si>
    <t>アルカリ乾電池等の購入</t>
    <rPh sb="4" eb="8">
      <t>カンデンチトウ</t>
    </rPh>
    <rPh sb="9" eb="11">
      <t>コウニュウ</t>
    </rPh>
    <phoneticPr fontId="2"/>
  </si>
  <si>
    <t>菊屋浦上商事（株）</t>
    <rPh sb="0" eb="9">
      <t>キクヤウラカミショウジカブ</t>
    </rPh>
    <phoneticPr fontId="2"/>
  </si>
  <si>
    <t>全塩素試薬の購入</t>
    <rPh sb="0" eb="1">
      <t>ゼン</t>
    </rPh>
    <rPh sb="1" eb="3">
      <t>エンソ</t>
    </rPh>
    <rPh sb="3" eb="5">
      <t>シヤク</t>
    </rPh>
    <rPh sb="6" eb="8">
      <t>コウニュウ</t>
    </rPh>
    <phoneticPr fontId="2"/>
  </si>
  <si>
    <t>尾崎理化（株）</t>
    <rPh sb="0" eb="7">
      <t>オザキリカカブ</t>
    </rPh>
    <phoneticPr fontId="2"/>
  </si>
  <si>
    <t>2021001016122</t>
  </si>
  <si>
    <t>急須等の購入</t>
    <rPh sb="0" eb="2">
      <t>キュウス</t>
    </rPh>
    <rPh sb="2" eb="3">
      <t>トウ</t>
    </rPh>
    <rPh sb="4" eb="6">
      <t>コウニュウ</t>
    </rPh>
    <phoneticPr fontId="2"/>
  </si>
  <si>
    <t>インクカートリッジほかの購入</t>
    <rPh sb="12" eb="14">
      <t>コウニュウ</t>
    </rPh>
    <phoneticPr fontId="2"/>
  </si>
  <si>
    <t>インクカートリッジの購入</t>
    <rPh sb="10" eb="12">
      <t>コウニュウ</t>
    </rPh>
    <phoneticPr fontId="2"/>
  </si>
  <si>
    <t>プロッター用紙の購入</t>
    <rPh sb="5" eb="7">
      <t>ヨウシ</t>
    </rPh>
    <rPh sb="8" eb="10">
      <t>コウニュウ</t>
    </rPh>
    <phoneticPr fontId="2"/>
  </si>
  <si>
    <t>レーザープリンター用トナーカートリッジ等の購入</t>
    <rPh sb="9" eb="10">
      <t>ヨウ</t>
    </rPh>
    <rPh sb="19" eb="20">
      <t>トウ</t>
    </rPh>
    <rPh sb="21" eb="23">
      <t>コウニュウ</t>
    </rPh>
    <phoneticPr fontId="2"/>
  </si>
  <si>
    <t>純水テスタの購入</t>
    <rPh sb="0" eb="2">
      <t>ジュンスイ</t>
    </rPh>
    <rPh sb="6" eb="8">
      <t>コウニュウ</t>
    </rPh>
    <phoneticPr fontId="2"/>
  </si>
  <si>
    <t>竣工図の作成</t>
    <rPh sb="0" eb="3">
      <t>シュンコウズ</t>
    </rPh>
    <rPh sb="4" eb="6">
      <t>サクセイ</t>
    </rPh>
    <phoneticPr fontId="2"/>
  </si>
  <si>
    <t>中央コピー</t>
    <rPh sb="0" eb="2">
      <t>チュウオウ</t>
    </rPh>
    <phoneticPr fontId="2"/>
  </si>
  <si>
    <t>6021002022322</t>
  </si>
  <si>
    <t>長靴等の購入</t>
    <rPh sb="0" eb="3">
      <t>ナガグツトウ</t>
    </rPh>
    <rPh sb="4" eb="6">
      <t>コウニュウ</t>
    </rPh>
    <phoneticPr fontId="2"/>
  </si>
  <si>
    <t>（株）美晶堂</t>
    <rPh sb="0" eb="3">
      <t>カブ</t>
    </rPh>
    <rPh sb="3" eb="4">
      <t>ビ</t>
    </rPh>
    <rPh sb="4" eb="5">
      <t>ショウ</t>
    </rPh>
    <rPh sb="5" eb="6">
      <t>ドウ</t>
    </rPh>
    <phoneticPr fontId="2"/>
  </si>
  <si>
    <t>8021001013709</t>
    <phoneticPr fontId="2"/>
  </si>
  <si>
    <t>リーズナブル（有）</t>
    <rPh sb="6" eb="9">
      <t>ユウ</t>
    </rPh>
    <phoneticPr fontId="2"/>
  </si>
  <si>
    <t>6021002029219</t>
    <phoneticPr fontId="2"/>
  </si>
  <si>
    <t>6021002029219</t>
    <phoneticPr fontId="2"/>
  </si>
  <si>
    <t>A4コピー用紙の購入</t>
    <rPh sb="5" eb="7">
      <t>ヨウシ</t>
    </rPh>
    <rPh sb="8" eb="10">
      <t>コウニュウ</t>
    </rPh>
    <phoneticPr fontId="2"/>
  </si>
  <si>
    <t>菊屋浦上商事（株）</t>
    <rPh sb="0" eb="2">
      <t>キクヤ</t>
    </rPh>
    <rPh sb="2" eb="4">
      <t>ウラウエ</t>
    </rPh>
    <rPh sb="4" eb="6">
      <t>ショウジ</t>
    </rPh>
    <rPh sb="6" eb="9">
      <t>カブ</t>
    </rPh>
    <phoneticPr fontId="2"/>
  </si>
  <si>
    <t>1021001011776</t>
    <phoneticPr fontId="2"/>
  </si>
  <si>
    <t>電動コインソーターの購入</t>
    <rPh sb="0" eb="2">
      <t>デンドウ</t>
    </rPh>
    <rPh sb="10" eb="12">
      <t>コウニュウ</t>
    </rPh>
    <phoneticPr fontId="2"/>
  </si>
  <si>
    <t>（株）文盛堂</t>
    <rPh sb="0" eb="3">
      <t>カブ</t>
    </rPh>
    <rPh sb="3" eb="4">
      <t>ブン</t>
    </rPh>
    <rPh sb="5" eb="6">
      <t>ドウ</t>
    </rPh>
    <phoneticPr fontId="2"/>
  </si>
  <si>
    <t>2021001013805</t>
    <phoneticPr fontId="2"/>
  </si>
  <si>
    <t>文具購入</t>
    <rPh sb="0" eb="2">
      <t>ブング</t>
    </rPh>
    <rPh sb="2" eb="4">
      <t>コウニュウ</t>
    </rPh>
    <phoneticPr fontId="2"/>
  </si>
  <si>
    <t>軍手等の購入</t>
    <rPh sb="0" eb="2">
      <t>グンテ</t>
    </rPh>
    <rPh sb="2" eb="3">
      <t>トウ</t>
    </rPh>
    <rPh sb="4" eb="6">
      <t>コウニュウ</t>
    </rPh>
    <phoneticPr fontId="2"/>
  </si>
  <si>
    <t>コーナン商事（株）</t>
    <rPh sb="4" eb="6">
      <t>ショウジ</t>
    </rPh>
    <rPh sb="6" eb="9">
      <t>カブ</t>
    </rPh>
    <phoneticPr fontId="2"/>
  </si>
  <si>
    <t>7700150066870</t>
    <phoneticPr fontId="2"/>
  </si>
  <si>
    <t>文具等の購入</t>
    <rPh sb="0" eb="2">
      <t>ブング</t>
    </rPh>
    <rPh sb="2" eb="3">
      <t>トウ</t>
    </rPh>
    <rPh sb="4" eb="6">
      <t>コウニュウ</t>
    </rPh>
    <phoneticPr fontId="2"/>
  </si>
  <si>
    <t>5021001016219</t>
  </si>
  <si>
    <t>横浜市資源リサイクル事業協同組合</t>
    <rPh sb="0" eb="2">
      <t>ヨコハマ</t>
    </rPh>
    <rPh sb="2" eb="3">
      <t>シ</t>
    </rPh>
    <rPh sb="3" eb="5">
      <t>シゲン</t>
    </rPh>
    <rPh sb="10" eb="12">
      <t>ジギョウ</t>
    </rPh>
    <rPh sb="12" eb="14">
      <t>キョウドウ</t>
    </rPh>
    <rPh sb="14" eb="16">
      <t>クミアイ</t>
    </rPh>
    <phoneticPr fontId="2"/>
  </si>
  <si>
    <t>9020005002411</t>
  </si>
  <si>
    <t>長靴等の購入</t>
    <rPh sb="0" eb="2">
      <t>ナガグツ</t>
    </rPh>
    <rPh sb="2" eb="3">
      <t>トウ</t>
    </rPh>
    <rPh sb="4" eb="6">
      <t>コウニュウ</t>
    </rPh>
    <phoneticPr fontId="2"/>
  </si>
  <si>
    <t>3070001006474</t>
  </si>
  <si>
    <t>配水池用消耗品等の購入</t>
    <rPh sb="0" eb="3">
      <t>ハイスイチ</t>
    </rPh>
    <rPh sb="3" eb="4">
      <t>ヨウ</t>
    </rPh>
    <rPh sb="4" eb="6">
      <t>ショウモウ</t>
    </rPh>
    <rPh sb="6" eb="7">
      <t>ヒン</t>
    </rPh>
    <rPh sb="7" eb="8">
      <t>トウ</t>
    </rPh>
    <rPh sb="9" eb="11">
      <t>コウニュウ</t>
    </rPh>
    <phoneticPr fontId="2"/>
  </si>
  <si>
    <t>トイレットぺーパーの購入</t>
    <rPh sb="10" eb="12">
      <t>コウニュウ</t>
    </rPh>
    <phoneticPr fontId="2"/>
  </si>
  <si>
    <t>2020001021339</t>
  </si>
  <si>
    <t>8013201005478</t>
    <phoneticPr fontId="2"/>
  </si>
  <si>
    <t>住宅地図帳の購入</t>
    <rPh sb="0" eb="2">
      <t>ジュウタク</t>
    </rPh>
    <rPh sb="2" eb="4">
      <t>チズ</t>
    </rPh>
    <rPh sb="4" eb="5">
      <t>チョウ</t>
    </rPh>
    <rPh sb="6" eb="8">
      <t>コウニュウ</t>
    </rPh>
    <phoneticPr fontId="2"/>
  </si>
  <si>
    <t>5290801002046</t>
    <phoneticPr fontId="2"/>
  </si>
  <si>
    <t>リーズナブル（有）</t>
    <phoneticPr fontId="2"/>
  </si>
  <si>
    <t>00069</t>
    <phoneticPr fontId="2"/>
  </si>
  <si>
    <t>5021001043493</t>
    <phoneticPr fontId="2"/>
  </si>
  <si>
    <t>00070</t>
    <phoneticPr fontId="2"/>
  </si>
  <si>
    <t>安全長靴の購入</t>
    <rPh sb="0" eb="2">
      <t>アンゼン</t>
    </rPh>
    <rPh sb="2" eb="4">
      <t>ナガグツ</t>
    </rPh>
    <rPh sb="5" eb="7">
      <t>コウニュウ</t>
    </rPh>
    <phoneticPr fontId="2"/>
  </si>
  <si>
    <t>4021001040120</t>
    <phoneticPr fontId="2"/>
  </si>
  <si>
    <t>00071</t>
    <phoneticPr fontId="2"/>
  </si>
  <si>
    <t>9180001016399</t>
    <phoneticPr fontId="2"/>
  </si>
  <si>
    <t>00072</t>
    <phoneticPr fontId="2"/>
  </si>
  <si>
    <t>7020001024114</t>
    <phoneticPr fontId="2"/>
  </si>
  <si>
    <t>00110</t>
    <phoneticPr fontId="2"/>
  </si>
  <si>
    <t>4021001009181</t>
    <phoneticPr fontId="2"/>
  </si>
  <si>
    <t>00112</t>
    <phoneticPr fontId="2"/>
  </si>
  <si>
    <t>アルカリ乾電池等の購入</t>
    <rPh sb="4" eb="7">
      <t>カンデンチ</t>
    </rPh>
    <rPh sb="7" eb="8">
      <t>トウ</t>
    </rPh>
    <rPh sb="9" eb="11">
      <t>コウニュウ</t>
    </rPh>
    <phoneticPr fontId="2"/>
  </si>
  <si>
    <t>00113</t>
    <phoneticPr fontId="2"/>
  </si>
  <si>
    <t>水道キャンペーン用グッズ（水だけECOスポンジ）の購入</t>
    <rPh sb="0" eb="2">
      <t>スイドウ</t>
    </rPh>
    <rPh sb="8" eb="9">
      <t>ヨウ</t>
    </rPh>
    <rPh sb="13" eb="14">
      <t>ミズ</t>
    </rPh>
    <rPh sb="25" eb="27">
      <t>コウニュウ</t>
    </rPh>
    <phoneticPr fontId="2"/>
  </si>
  <si>
    <t>（株）力匠</t>
    <rPh sb="1" eb="2">
      <t>カブ</t>
    </rPh>
    <rPh sb="3" eb="4">
      <t>リキ</t>
    </rPh>
    <rPh sb="4" eb="5">
      <t>タクミ</t>
    </rPh>
    <phoneticPr fontId="2"/>
  </si>
  <si>
    <t>7010001089083</t>
    <phoneticPr fontId="2"/>
  </si>
  <si>
    <t>00114</t>
    <phoneticPr fontId="2"/>
  </si>
  <si>
    <t>3120101003135</t>
    <phoneticPr fontId="2"/>
  </si>
  <si>
    <t>00116</t>
    <phoneticPr fontId="2"/>
  </si>
  <si>
    <t>6140001054380</t>
    <phoneticPr fontId="2"/>
  </si>
  <si>
    <t>00118</t>
    <phoneticPr fontId="2"/>
  </si>
  <si>
    <t>レジスター等の購入</t>
    <rPh sb="5" eb="6">
      <t>トウ</t>
    </rPh>
    <rPh sb="7" eb="9">
      <t>コウニュウ</t>
    </rPh>
    <phoneticPr fontId="2"/>
  </si>
  <si>
    <t>00120</t>
    <phoneticPr fontId="2"/>
  </si>
  <si>
    <t>00125</t>
    <phoneticPr fontId="2"/>
  </si>
  <si>
    <t>00129</t>
    <phoneticPr fontId="2"/>
  </si>
  <si>
    <t>キッチンハイター等の購入</t>
    <rPh sb="8" eb="9">
      <t>トウ</t>
    </rPh>
    <rPh sb="10" eb="12">
      <t>コウニュウ</t>
    </rPh>
    <phoneticPr fontId="2"/>
  </si>
  <si>
    <t>コーナン商事（株）鎌倉大船店</t>
    <rPh sb="4" eb="6">
      <t>ショウジ</t>
    </rPh>
    <rPh sb="7" eb="8">
      <t>カブ</t>
    </rPh>
    <rPh sb="9" eb="11">
      <t>カマクラ</t>
    </rPh>
    <rPh sb="11" eb="14">
      <t>オオフナテン</t>
    </rPh>
    <phoneticPr fontId="2"/>
  </si>
  <si>
    <t>00140</t>
    <phoneticPr fontId="2"/>
  </si>
  <si>
    <t>事務用チェア等の購入</t>
    <rPh sb="0" eb="3">
      <t>ジムヨウ</t>
    </rPh>
    <rPh sb="6" eb="7">
      <t>トウ</t>
    </rPh>
    <rPh sb="8" eb="10">
      <t>コウニュウ</t>
    </rPh>
    <phoneticPr fontId="2"/>
  </si>
  <si>
    <t>00142</t>
    <phoneticPr fontId="2"/>
  </si>
  <si>
    <t>ホワイトボード等の購入</t>
    <rPh sb="7" eb="8">
      <t>トウ</t>
    </rPh>
    <rPh sb="9" eb="11">
      <t>コウニュウ</t>
    </rPh>
    <phoneticPr fontId="2"/>
  </si>
  <si>
    <t>コピー用紙(A4)購入</t>
    <rPh sb="3" eb="5">
      <t>ヨウシ</t>
    </rPh>
    <rPh sb="9" eb="11">
      <t>コウニュウ</t>
    </rPh>
    <phoneticPr fontId="2"/>
  </si>
  <si>
    <t>事務用椅子購入</t>
    <rPh sb="0" eb="3">
      <t>ジムヨウ</t>
    </rPh>
    <rPh sb="3" eb="5">
      <t>イス</t>
    </rPh>
    <phoneticPr fontId="2"/>
  </si>
  <si>
    <t>日欧事務機(株)</t>
    <rPh sb="0" eb="2">
      <t>ニチオウ</t>
    </rPh>
    <rPh sb="2" eb="4">
      <t>ジム</t>
    </rPh>
    <rPh sb="4" eb="5">
      <t>キ</t>
    </rPh>
    <rPh sb="5" eb="8">
      <t>カブシキガイシャ</t>
    </rPh>
    <phoneticPr fontId="2"/>
  </si>
  <si>
    <t>ゴム印・シャチハタ購入</t>
    <rPh sb="2" eb="3">
      <t>イン</t>
    </rPh>
    <phoneticPr fontId="2"/>
  </si>
  <si>
    <t>雨合羽・安全靴など購入</t>
    <rPh sb="0" eb="3">
      <t>アマガッパ</t>
    </rPh>
    <rPh sb="4" eb="7">
      <t>アンゼングツ</t>
    </rPh>
    <phoneticPr fontId="2"/>
  </si>
  <si>
    <t>コーナン商事(株)</t>
    <rPh sb="4" eb="6">
      <t>ショウジ</t>
    </rPh>
    <rPh sb="6" eb="9">
      <t>カブシキガイシャ</t>
    </rPh>
    <phoneticPr fontId="2"/>
  </si>
  <si>
    <t>上下システム用プリンタートナー(再生品)購入</t>
    <rPh sb="0" eb="2">
      <t>ジョウゲ</t>
    </rPh>
    <rPh sb="6" eb="7">
      <t>ヨウ</t>
    </rPh>
    <rPh sb="16" eb="18">
      <t>サイセイ</t>
    </rPh>
    <rPh sb="18" eb="19">
      <t>ヒン</t>
    </rPh>
    <phoneticPr fontId="2"/>
  </si>
  <si>
    <t>ケイティケイ(株)</t>
    <rPh sb="6" eb="9">
      <t>カブシキガイシャ</t>
    </rPh>
    <phoneticPr fontId="2"/>
  </si>
  <si>
    <t>コピー用紙(A4、A3)購入</t>
    <rPh sb="3" eb="5">
      <t>ヨウシ</t>
    </rPh>
    <phoneticPr fontId="2"/>
  </si>
  <si>
    <t>リサイクル鉛筆ほか購入</t>
    <rPh sb="5" eb="7">
      <t>エンピツ</t>
    </rPh>
    <phoneticPr fontId="2"/>
  </si>
  <si>
    <t>キャノン純正品トナー購入</t>
    <rPh sb="4" eb="7">
      <t>ジュンセイヒン</t>
    </rPh>
    <phoneticPr fontId="2"/>
  </si>
  <si>
    <t>コードレスフォン電池パック購入</t>
    <rPh sb="8" eb="10">
      <t>デンチ</t>
    </rPh>
    <phoneticPr fontId="2"/>
  </si>
  <si>
    <t>東日本電信電話(株)</t>
    <rPh sb="0" eb="7">
      <t>ヒガシニホンデンシンデンワ</t>
    </rPh>
    <rPh sb="7" eb="10">
      <t>カブ</t>
    </rPh>
    <phoneticPr fontId="2"/>
  </si>
  <si>
    <t>営業業務マニュアル購入</t>
    <rPh sb="0" eb="2">
      <t>エイギョウ</t>
    </rPh>
    <rPh sb="2" eb="4">
      <t>ギョウム</t>
    </rPh>
    <phoneticPr fontId="2"/>
  </si>
  <si>
    <t>日本水道協会</t>
    <rPh sb="0" eb="6">
      <t>ニホンスイドウキョウカイ</t>
    </rPh>
    <phoneticPr fontId="2"/>
  </si>
  <si>
    <t>ゴム印購入</t>
    <rPh sb="2" eb="3">
      <t>イン</t>
    </rPh>
    <phoneticPr fontId="2"/>
  </si>
  <si>
    <t>安全靴購入</t>
    <rPh sb="0" eb="2">
      <t>アンゼン</t>
    </rPh>
    <rPh sb="2" eb="3">
      <t>グツ</t>
    </rPh>
    <rPh sb="3" eb="5">
      <t>コウニュウ</t>
    </rPh>
    <phoneticPr fontId="2"/>
  </si>
  <si>
    <t>ミドリ安全(株)</t>
    <rPh sb="3" eb="5">
      <t>アンゼン</t>
    </rPh>
    <rPh sb="5" eb="8">
      <t>カブシキガイシャ</t>
    </rPh>
    <phoneticPr fontId="2"/>
  </si>
  <si>
    <t>デジタル酸素濃度計購入</t>
    <rPh sb="4" eb="6">
      <t>サンソ</t>
    </rPh>
    <rPh sb="6" eb="9">
      <t>ノウドケイ</t>
    </rPh>
    <phoneticPr fontId="2"/>
  </si>
  <si>
    <t>新コスモス電機(株)</t>
    <rPh sb="0" eb="1">
      <t>シン</t>
    </rPh>
    <rPh sb="5" eb="7">
      <t>デンキ</t>
    </rPh>
    <rPh sb="7" eb="10">
      <t>カブ</t>
    </rPh>
    <phoneticPr fontId="2"/>
  </si>
  <si>
    <t>製本テープ等購入</t>
    <rPh sb="0" eb="2">
      <t>セイホン</t>
    </rPh>
    <rPh sb="5" eb="6">
      <t>ナド</t>
    </rPh>
    <phoneticPr fontId="2"/>
  </si>
  <si>
    <t>00051</t>
    <phoneticPr fontId="2"/>
  </si>
  <si>
    <t>00069</t>
    <phoneticPr fontId="2"/>
  </si>
  <si>
    <t>00071</t>
    <phoneticPr fontId="2"/>
  </si>
  <si>
    <t>ダストボックス購入</t>
    <phoneticPr fontId="2"/>
  </si>
  <si>
    <t>00072</t>
    <phoneticPr fontId="2"/>
  </si>
  <si>
    <t>00080</t>
    <phoneticPr fontId="2"/>
  </si>
  <si>
    <t>00083</t>
    <phoneticPr fontId="2"/>
  </si>
  <si>
    <t>00113</t>
    <phoneticPr fontId="2"/>
  </si>
  <si>
    <t>00119</t>
    <phoneticPr fontId="2"/>
  </si>
  <si>
    <t>00123</t>
    <phoneticPr fontId="2"/>
  </si>
  <si>
    <t>00126</t>
    <phoneticPr fontId="2"/>
  </si>
  <si>
    <t>00127</t>
    <phoneticPr fontId="2"/>
  </si>
  <si>
    <t>セキュリティワイヤー購入</t>
    <phoneticPr fontId="2"/>
  </si>
  <si>
    <t>カメラバッテリー購入</t>
    <phoneticPr fontId="2"/>
  </si>
  <si>
    <t>00165</t>
    <phoneticPr fontId="2"/>
  </si>
  <si>
    <t>00169</t>
    <phoneticPr fontId="2"/>
  </si>
  <si>
    <t>00171</t>
    <phoneticPr fontId="2"/>
  </si>
  <si>
    <t>00175</t>
    <phoneticPr fontId="2"/>
  </si>
  <si>
    <t>00178</t>
    <phoneticPr fontId="2"/>
  </si>
  <si>
    <t>00043</t>
    <phoneticPr fontId="2"/>
  </si>
  <si>
    <t>プロッタ用紙等の購入</t>
    <rPh sb="4" eb="6">
      <t>ヨウシ</t>
    </rPh>
    <rPh sb="6" eb="7">
      <t>トウ</t>
    </rPh>
    <rPh sb="8" eb="10">
      <t>コウニュウ</t>
    </rPh>
    <phoneticPr fontId="2"/>
  </si>
  <si>
    <t>（有）やなぎや</t>
    <rPh sb="0" eb="3">
      <t>ユウ</t>
    </rPh>
    <phoneticPr fontId="2"/>
  </si>
  <si>
    <t>00044</t>
    <phoneticPr fontId="2"/>
  </si>
  <si>
    <t>ゴミ箱等の購入</t>
    <rPh sb="2" eb="3">
      <t>バコ</t>
    </rPh>
    <rPh sb="3" eb="4">
      <t>トウ</t>
    </rPh>
    <rPh sb="5" eb="7">
      <t>コウニュウ</t>
    </rPh>
    <phoneticPr fontId="2"/>
  </si>
  <si>
    <t>（株）島忠ホームセンター茅ヶ崎市店</t>
    <rPh sb="1" eb="2">
      <t>カブ</t>
    </rPh>
    <rPh sb="3" eb="5">
      <t>シマチュウ</t>
    </rPh>
    <rPh sb="12" eb="16">
      <t>チガサキシ</t>
    </rPh>
    <rPh sb="16" eb="17">
      <t>テン</t>
    </rPh>
    <phoneticPr fontId="2"/>
  </si>
  <si>
    <t>00050</t>
    <phoneticPr fontId="2"/>
  </si>
  <si>
    <t>CDケース等の購入</t>
    <rPh sb="5" eb="6">
      <t>トウ</t>
    </rPh>
    <rPh sb="7" eb="9">
      <t>コウニュウ</t>
    </rPh>
    <phoneticPr fontId="2"/>
  </si>
  <si>
    <t>00057</t>
    <phoneticPr fontId="2"/>
  </si>
  <si>
    <t>（有）小野間印章店</t>
    <rPh sb="3" eb="5">
      <t>オノ</t>
    </rPh>
    <rPh sb="5" eb="6">
      <t>カン</t>
    </rPh>
    <rPh sb="6" eb="8">
      <t>インショウ</t>
    </rPh>
    <rPh sb="8" eb="9">
      <t>テン</t>
    </rPh>
    <phoneticPr fontId="2"/>
  </si>
  <si>
    <t>00058</t>
    <phoneticPr fontId="2"/>
  </si>
  <si>
    <t>デスクマット等の購入</t>
    <rPh sb="6" eb="7">
      <t>トウ</t>
    </rPh>
    <rPh sb="8" eb="10">
      <t>コウニュウ</t>
    </rPh>
    <phoneticPr fontId="2"/>
  </si>
  <si>
    <t>00068</t>
    <phoneticPr fontId="2"/>
  </si>
  <si>
    <t>00073</t>
    <phoneticPr fontId="2"/>
  </si>
  <si>
    <t>00075</t>
    <phoneticPr fontId="2"/>
  </si>
  <si>
    <t>閉棒の購入</t>
    <rPh sb="0" eb="1">
      <t>ヘイ</t>
    </rPh>
    <rPh sb="1" eb="2">
      <t>ボウ</t>
    </rPh>
    <rPh sb="3" eb="5">
      <t>コウニュウ</t>
    </rPh>
    <phoneticPr fontId="2"/>
  </si>
  <si>
    <t>（株）デック</t>
    <rPh sb="0" eb="3">
      <t>カブ</t>
    </rPh>
    <phoneticPr fontId="2"/>
  </si>
  <si>
    <t>00076</t>
    <phoneticPr fontId="2"/>
  </si>
  <si>
    <t>個別フォルダー等の購入</t>
    <rPh sb="0" eb="2">
      <t>コベツ</t>
    </rPh>
    <rPh sb="7" eb="8">
      <t>トウ</t>
    </rPh>
    <rPh sb="9" eb="11">
      <t>コウニュウ</t>
    </rPh>
    <phoneticPr fontId="2"/>
  </si>
  <si>
    <t>00081</t>
    <phoneticPr fontId="2"/>
  </si>
  <si>
    <t>ペンキ等の購入</t>
    <rPh sb="3" eb="4">
      <t>トウ</t>
    </rPh>
    <rPh sb="5" eb="7">
      <t>コウニュウ</t>
    </rPh>
    <phoneticPr fontId="2"/>
  </si>
  <si>
    <t>（株）ユニリビングユニディ湘南平塚店</t>
    <rPh sb="0" eb="3">
      <t>カブ</t>
    </rPh>
    <rPh sb="13" eb="15">
      <t>ショウナン</t>
    </rPh>
    <rPh sb="15" eb="17">
      <t>ヒラツカ</t>
    </rPh>
    <rPh sb="17" eb="18">
      <t>テン</t>
    </rPh>
    <phoneticPr fontId="2"/>
  </si>
  <si>
    <t>00084</t>
    <phoneticPr fontId="2"/>
  </si>
  <si>
    <t>CDの購入</t>
    <rPh sb="3" eb="5">
      <t>コウニュウ</t>
    </rPh>
    <phoneticPr fontId="2"/>
  </si>
  <si>
    <t>00086</t>
    <phoneticPr fontId="2"/>
  </si>
  <si>
    <t>00087</t>
    <phoneticPr fontId="2"/>
  </si>
  <si>
    <t>テプラ用テープカートリッジ等の購入</t>
    <rPh sb="3" eb="4">
      <t>ヨウ</t>
    </rPh>
    <rPh sb="13" eb="14">
      <t>トウ</t>
    </rPh>
    <rPh sb="15" eb="17">
      <t>コウニュウ</t>
    </rPh>
    <phoneticPr fontId="2"/>
  </si>
  <si>
    <t>00098</t>
    <phoneticPr fontId="2"/>
  </si>
  <si>
    <t>折りたたみコンテナ等の購入</t>
    <rPh sb="0" eb="1">
      <t>オ</t>
    </rPh>
    <rPh sb="9" eb="10">
      <t>トウ</t>
    </rPh>
    <rPh sb="11" eb="13">
      <t>コウニュウ</t>
    </rPh>
    <phoneticPr fontId="2"/>
  </si>
  <si>
    <t>法人番号なし</t>
    <rPh sb="0" eb="2">
      <t>ホウジン</t>
    </rPh>
    <rPh sb="2" eb="4">
      <t>バンゴウ</t>
    </rPh>
    <phoneticPr fontId="2"/>
  </si>
  <si>
    <t>00111</t>
    <phoneticPr fontId="2"/>
  </si>
  <si>
    <t>災害備蓄用品の購入</t>
    <rPh sb="0" eb="2">
      <t>サイガイ</t>
    </rPh>
    <rPh sb="2" eb="4">
      <t>ビチク</t>
    </rPh>
    <rPh sb="4" eb="6">
      <t>ヨウヒン</t>
    </rPh>
    <rPh sb="7" eb="9">
      <t>コウニュウ</t>
    </rPh>
    <phoneticPr fontId="2"/>
  </si>
  <si>
    <t>クリアーカップ等の購入</t>
    <rPh sb="7" eb="8">
      <t>トウ</t>
    </rPh>
    <rPh sb="9" eb="11">
      <t>コウニュウ</t>
    </rPh>
    <phoneticPr fontId="2"/>
  </si>
  <si>
    <t>00126</t>
    <phoneticPr fontId="2"/>
  </si>
  <si>
    <t>00012</t>
  </si>
  <si>
    <t>憲章入名刺の購入</t>
    <rPh sb="6" eb="8">
      <t>コウニュウ</t>
    </rPh>
    <phoneticPr fontId="4"/>
  </si>
  <si>
    <t>（社福）光友会　神奈川ワークショップ</t>
  </si>
  <si>
    <t>00013</t>
  </si>
  <si>
    <t>ゴム印の購入</t>
    <rPh sb="4" eb="6">
      <t>コウニュウ</t>
    </rPh>
    <phoneticPr fontId="4"/>
  </si>
  <si>
    <t>幸玉堂</t>
  </si>
  <si>
    <t>00021</t>
  </si>
  <si>
    <t>インクカートリッジ等の購入</t>
    <rPh sb="9" eb="10">
      <t>トウ</t>
    </rPh>
    <rPh sb="11" eb="13">
      <t>コウニュウ</t>
    </rPh>
    <phoneticPr fontId="4"/>
  </si>
  <si>
    <t>00022</t>
  </si>
  <si>
    <t>再生紙の購入</t>
    <rPh sb="4" eb="6">
      <t>コウニュウ</t>
    </rPh>
    <phoneticPr fontId="4"/>
  </si>
  <si>
    <t>（株）田中紙店</t>
  </si>
  <si>
    <t>00023</t>
  </si>
  <si>
    <t>ホッチキス等の購入</t>
    <rPh sb="5" eb="6">
      <t>トウ</t>
    </rPh>
    <rPh sb="7" eb="9">
      <t>コウニュウ</t>
    </rPh>
    <phoneticPr fontId="4"/>
  </si>
  <si>
    <t>00024</t>
  </si>
  <si>
    <t>トナーカートリッジの購入</t>
    <phoneticPr fontId="4"/>
  </si>
  <si>
    <t>00034</t>
  </si>
  <si>
    <t>データネームの購入</t>
    <rPh sb="7" eb="9">
      <t>コウニュウ</t>
    </rPh>
    <phoneticPr fontId="4"/>
  </si>
  <si>
    <t>00036</t>
  </si>
  <si>
    <t>液晶画面用クリーナー等の購入</t>
    <rPh sb="10" eb="11">
      <t>トウ</t>
    </rPh>
    <rPh sb="12" eb="14">
      <t>コウニュウ</t>
    </rPh>
    <phoneticPr fontId="4"/>
  </si>
  <si>
    <t>00037</t>
  </si>
  <si>
    <t>ラベルテープ等の購入</t>
    <phoneticPr fontId="4"/>
  </si>
  <si>
    <t>（有）越地書店</t>
    <phoneticPr fontId="4"/>
  </si>
  <si>
    <t>00039</t>
  </si>
  <si>
    <t>安全長靴等の購入</t>
    <rPh sb="4" eb="5">
      <t>トウ</t>
    </rPh>
    <rPh sb="6" eb="8">
      <t>コウニュウ</t>
    </rPh>
    <phoneticPr fontId="4"/>
  </si>
  <si>
    <t>00074</t>
  </si>
  <si>
    <t>バケツ等の購入</t>
    <rPh sb="3" eb="4">
      <t>トウ</t>
    </rPh>
    <rPh sb="5" eb="7">
      <t>コウニュウ</t>
    </rPh>
    <phoneticPr fontId="4"/>
  </si>
  <si>
    <t>タイガー工業(株)</t>
    <phoneticPr fontId="4"/>
  </si>
  <si>
    <t>00116</t>
  </si>
  <si>
    <t>00118</t>
  </si>
  <si>
    <t>トナーカートリッジ等の購入</t>
    <rPh sb="9" eb="10">
      <t>トウ</t>
    </rPh>
    <rPh sb="11" eb="13">
      <t>コウニュウ</t>
    </rPh>
    <phoneticPr fontId="4"/>
  </si>
  <si>
    <t>00120</t>
  </si>
  <si>
    <t>ガソリン携行缶の購入</t>
    <rPh sb="8" eb="10">
      <t>コウニュウ</t>
    </rPh>
    <phoneticPr fontId="4"/>
  </si>
  <si>
    <t>00122</t>
  </si>
  <si>
    <t>ＣＤ収納シート等の購入</t>
    <rPh sb="7" eb="8">
      <t>トウ</t>
    </rPh>
    <rPh sb="9" eb="11">
      <t>コウニュウ</t>
    </rPh>
    <phoneticPr fontId="4"/>
  </si>
  <si>
    <t>00127</t>
  </si>
  <si>
    <t>懐中電灯等の購入</t>
    <rPh sb="4" eb="5">
      <t>トウ</t>
    </rPh>
    <rPh sb="6" eb="8">
      <t>コウニュウ</t>
    </rPh>
    <phoneticPr fontId="4"/>
  </si>
  <si>
    <t>00128</t>
  </si>
  <si>
    <t>半透明布テープ等の購入</t>
    <rPh sb="7" eb="8">
      <t>トウ</t>
    </rPh>
    <rPh sb="9" eb="11">
      <t>コウニュウ</t>
    </rPh>
    <phoneticPr fontId="4"/>
  </si>
  <si>
    <t>（株）ヒラノ</t>
    <phoneticPr fontId="4"/>
  </si>
  <si>
    <t>00129</t>
  </si>
  <si>
    <t>00133</t>
  </si>
  <si>
    <t>イベント用帽子の購入</t>
    <rPh sb="8" eb="10">
      <t>コウニュウ</t>
    </rPh>
    <phoneticPr fontId="4"/>
  </si>
  <si>
    <t>（株）ナカタマーク</t>
    <phoneticPr fontId="4"/>
  </si>
  <si>
    <t>00135</t>
  </si>
  <si>
    <t>輪ゴム等の購入</t>
    <rPh sb="3" eb="4">
      <t>トウ</t>
    </rPh>
    <rPh sb="5" eb="7">
      <t>コウニュウ</t>
    </rPh>
    <phoneticPr fontId="4"/>
  </si>
  <si>
    <t>00137</t>
  </si>
  <si>
    <t>用箋挟み等の購入</t>
    <rPh sb="4" eb="5">
      <t>トウ</t>
    </rPh>
    <rPh sb="6" eb="8">
      <t>コウニュウ</t>
    </rPh>
    <phoneticPr fontId="4"/>
  </si>
  <si>
    <t>00152</t>
  </si>
  <si>
    <t>00155</t>
  </si>
  <si>
    <t>トナーカートリッジの購入</t>
    <rPh sb="10" eb="12">
      <t>コウニュウ</t>
    </rPh>
    <phoneticPr fontId="4"/>
  </si>
  <si>
    <t>00167</t>
  </si>
  <si>
    <t>ドリル刃等の購入</t>
    <rPh sb="4" eb="5">
      <t>トウ</t>
    </rPh>
    <rPh sb="6" eb="8">
      <t>コウニュウ</t>
    </rPh>
    <phoneticPr fontId="4"/>
  </si>
  <si>
    <t>ロイヤルホームセンター（株）湘南大磯店</t>
  </si>
  <si>
    <t>00170</t>
  </si>
  <si>
    <t>00171</t>
  </si>
  <si>
    <t>付箋等の購入</t>
    <rPh sb="2" eb="3">
      <t>トウ</t>
    </rPh>
    <rPh sb="4" eb="6">
      <t>コウニュウ</t>
    </rPh>
    <phoneticPr fontId="4"/>
  </si>
  <si>
    <t>00172</t>
  </si>
  <si>
    <t>00034</t>
    <phoneticPr fontId="2"/>
  </si>
  <si>
    <t>00037</t>
    <phoneticPr fontId="2"/>
  </si>
  <si>
    <t>00038</t>
  </si>
  <si>
    <t>ﾃﾞｰﾀﾈｰﾑ印ほかゴム印の購入</t>
    <rPh sb="7" eb="8">
      <t>イン</t>
    </rPh>
    <rPh sb="12" eb="13">
      <t>イン</t>
    </rPh>
    <rPh sb="14" eb="16">
      <t>コウニュウ</t>
    </rPh>
    <phoneticPr fontId="2"/>
  </si>
  <si>
    <t>ワコー印章店</t>
    <rPh sb="3" eb="5">
      <t>インショウ</t>
    </rPh>
    <rPh sb="5" eb="6">
      <t>テン</t>
    </rPh>
    <phoneticPr fontId="2"/>
  </si>
  <si>
    <t>00067</t>
    <phoneticPr fontId="2"/>
  </si>
  <si>
    <t>デスクトレーその他</t>
    <rPh sb="8" eb="9">
      <t>タ</t>
    </rPh>
    <phoneticPr fontId="2"/>
  </si>
  <si>
    <t>漏水探知機用ヘッドホンの購入</t>
    <rPh sb="0" eb="6">
      <t>ロウスイタンチキヨウ</t>
    </rPh>
    <rPh sb="12" eb="14">
      <t>コウニュウ</t>
    </rPh>
    <phoneticPr fontId="2"/>
  </si>
  <si>
    <t>フジテコム㈱東京支店</t>
    <rPh sb="6" eb="10">
      <t>トウキョウシテン</t>
    </rPh>
    <phoneticPr fontId="2"/>
  </si>
  <si>
    <t>消耗器材の購入</t>
    <rPh sb="0" eb="4">
      <t>ショウモウキザイ</t>
    </rPh>
    <rPh sb="5" eb="7">
      <t>コウニュウ</t>
    </rPh>
    <phoneticPr fontId="2"/>
  </si>
  <si>
    <t>00085</t>
    <phoneticPr fontId="2"/>
  </si>
  <si>
    <t>タックインデックスほか</t>
    <phoneticPr fontId="2"/>
  </si>
  <si>
    <t>00088</t>
    <phoneticPr fontId="2"/>
  </si>
  <si>
    <t>トナーカートリッジ（再生品）の購入</t>
  </si>
  <si>
    <t>00089</t>
  </si>
  <si>
    <t>コードレス電話機ほかの購入</t>
    <rPh sb="5" eb="8">
      <t>デンワキ</t>
    </rPh>
    <rPh sb="11" eb="13">
      <t>コウニュウ</t>
    </rPh>
    <phoneticPr fontId="2"/>
  </si>
  <si>
    <t>00092</t>
    <phoneticPr fontId="2"/>
  </si>
  <si>
    <t>00093</t>
    <phoneticPr fontId="2"/>
  </si>
  <si>
    <t>インクカートリッジ（HP72）の購入</t>
    <phoneticPr fontId="2"/>
  </si>
  <si>
    <t>00097</t>
    <phoneticPr fontId="2"/>
  </si>
  <si>
    <t>（株）マイテックシステム</t>
    <rPh sb="0" eb="3">
      <t>カブ</t>
    </rPh>
    <phoneticPr fontId="2"/>
  </si>
  <si>
    <t>00099</t>
    <phoneticPr fontId="2"/>
  </si>
  <si>
    <t>コピー用紙の購入</t>
  </si>
  <si>
    <t>00100</t>
  </si>
  <si>
    <t>ホチキスほかの購入</t>
    <rPh sb="7" eb="9">
      <t>コウニュウ</t>
    </rPh>
    <phoneticPr fontId="2"/>
  </si>
  <si>
    <t>00107</t>
    <phoneticPr fontId="2"/>
  </si>
  <si>
    <t>量水器逆止弁φ40の購入</t>
    <rPh sb="0" eb="1">
      <t>リョウ</t>
    </rPh>
    <rPh sb="1" eb="2">
      <t>スイ</t>
    </rPh>
    <rPh sb="2" eb="3">
      <t>キ</t>
    </rPh>
    <rPh sb="3" eb="6">
      <t>ギャクシベン</t>
    </rPh>
    <rPh sb="10" eb="12">
      <t>コウニュウ</t>
    </rPh>
    <phoneticPr fontId="2"/>
  </si>
  <si>
    <t>00108</t>
  </si>
  <si>
    <t>PDF編集ソフトほかの購入</t>
    <rPh sb="3" eb="5">
      <t>ヘンシュウ</t>
    </rPh>
    <rPh sb="11" eb="13">
      <t>コウニュウ</t>
    </rPh>
    <phoneticPr fontId="2"/>
  </si>
  <si>
    <t>レターケースほかの購入</t>
    <rPh sb="9" eb="11">
      <t>コウニュウ</t>
    </rPh>
    <phoneticPr fontId="2"/>
  </si>
  <si>
    <t>00128</t>
    <phoneticPr fontId="2"/>
  </si>
  <si>
    <t>00131</t>
    <phoneticPr fontId="2"/>
  </si>
  <si>
    <t>山下商事株式会社</t>
    <rPh sb="0" eb="8">
      <t>ヤマシタショウジカブシキガイシャ</t>
    </rPh>
    <phoneticPr fontId="2"/>
  </si>
  <si>
    <t>ホチキス針ほかの購入</t>
    <rPh sb="4" eb="5">
      <t>ハリ</t>
    </rPh>
    <rPh sb="8" eb="10">
      <t>コウニュウ</t>
    </rPh>
    <phoneticPr fontId="2"/>
  </si>
  <si>
    <t>00141</t>
    <phoneticPr fontId="2"/>
  </si>
  <si>
    <t>ICレコーダーほかの購入</t>
    <rPh sb="10" eb="12">
      <t>コウニュウ</t>
    </rPh>
    <phoneticPr fontId="2"/>
  </si>
  <si>
    <t>リサイクルコピーペーパーの購入</t>
    <rPh sb="13" eb="15">
      <t>コウニュウ</t>
    </rPh>
    <phoneticPr fontId="2"/>
  </si>
  <si>
    <t>テプラテープほか６点の購入</t>
    <rPh sb="9" eb="10">
      <t>テン</t>
    </rPh>
    <rPh sb="11" eb="13">
      <t>コウニュウ</t>
    </rPh>
    <phoneticPr fontId="2"/>
  </si>
  <si>
    <t>ゴム印ほか４点の購入</t>
    <rPh sb="2" eb="3">
      <t>イン</t>
    </rPh>
    <rPh sb="6" eb="7">
      <t>テン</t>
    </rPh>
    <rPh sb="8" eb="10">
      <t>コウニュウ</t>
    </rPh>
    <phoneticPr fontId="2"/>
  </si>
  <si>
    <t>消毒液ほか７点の購入</t>
    <rPh sb="0" eb="2">
      <t>ショウドク</t>
    </rPh>
    <rPh sb="2" eb="3">
      <t>エキ</t>
    </rPh>
    <rPh sb="6" eb="7">
      <t>テン</t>
    </rPh>
    <rPh sb="8" eb="10">
      <t>コウニュウ</t>
    </rPh>
    <phoneticPr fontId="2"/>
  </si>
  <si>
    <t>ロール紙の購入</t>
    <rPh sb="3" eb="4">
      <t>カミ</t>
    </rPh>
    <rPh sb="5" eb="7">
      <t>コウニュウ</t>
    </rPh>
    <phoneticPr fontId="2"/>
  </si>
  <si>
    <t>エビアンの購入</t>
    <rPh sb="5" eb="7">
      <t>コウニュウ</t>
    </rPh>
    <phoneticPr fontId="2"/>
  </si>
  <si>
    <t>ウォーターサーバーほか３点の購入</t>
    <rPh sb="12" eb="13">
      <t>テン</t>
    </rPh>
    <rPh sb="14" eb="16">
      <t>コウニュウ</t>
    </rPh>
    <phoneticPr fontId="2"/>
  </si>
  <si>
    <t>（株）LIXILビバ</t>
    <rPh sb="0" eb="3">
      <t>カブ</t>
    </rPh>
    <phoneticPr fontId="2"/>
  </si>
  <si>
    <t>カルトンほか３点の購入</t>
    <rPh sb="7" eb="8">
      <t>テン</t>
    </rPh>
    <rPh sb="9" eb="11">
      <t>コウニュウ</t>
    </rPh>
    <phoneticPr fontId="2"/>
  </si>
  <si>
    <t>残留塩素試薬の購入</t>
    <rPh sb="0" eb="6">
      <t>ザンリュウエンソシヤク</t>
    </rPh>
    <rPh sb="7" eb="9">
      <t>コウニュウ</t>
    </rPh>
    <phoneticPr fontId="2"/>
  </si>
  <si>
    <t>湘南科学(株)</t>
    <rPh sb="0" eb="2">
      <t>ショウナン</t>
    </rPh>
    <rPh sb="2" eb="4">
      <t>カガク</t>
    </rPh>
    <rPh sb="4" eb="7">
      <t>カブシキガイシャ</t>
    </rPh>
    <phoneticPr fontId="2"/>
  </si>
  <si>
    <t>安全長靴ほか３点の購入</t>
    <rPh sb="0" eb="2">
      <t>アンゼン</t>
    </rPh>
    <rPh sb="2" eb="3">
      <t>ナガ</t>
    </rPh>
    <rPh sb="3" eb="4">
      <t>クツ</t>
    </rPh>
    <rPh sb="7" eb="8">
      <t>テン</t>
    </rPh>
    <rPh sb="9" eb="11">
      <t>コウニュウ</t>
    </rPh>
    <phoneticPr fontId="2"/>
  </si>
  <si>
    <t>文具類購入代　蛍光オプテックス他購入代</t>
    <rPh sb="0" eb="6">
      <t>ブングルイコウニュウダイ</t>
    </rPh>
    <rPh sb="7" eb="9">
      <t>ケイコウ</t>
    </rPh>
    <rPh sb="15" eb="16">
      <t>ホカ</t>
    </rPh>
    <rPh sb="16" eb="18">
      <t>コウニュウ</t>
    </rPh>
    <rPh sb="18" eb="19">
      <t>ダイ</t>
    </rPh>
    <phoneticPr fontId="2"/>
  </si>
  <si>
    <t>00025</t>
    <phoneticPr fontId="5"/>
  </si>
  <si>
    <t>事務用品費　キヤノントナー購入代</t>
    <rPh sb="0" eb="2">
      <t>ジム</t>
    </rPh>
    <rPh sb="2" eb="4">
      <t>ヨウヒン</t>
    </rPh>
    <rPh sb="4" eb="5">
      <t>ヒ</t>
    </rPh>
    <rPh sb="13" eb="15">
      <t>コウニュウ</t>
    </rPh>
    <rPh sb="15" eb="16">
      <t>ダイ</t>
    </rPh>
    <phoneticPr fontId="2"/>
  </si>
  <si>
    <t>00036</t>
    <phoneticPr fontId="5"/>
  </si>
  <si>
    <t>事務用品費　トナー購入代</t>
    <rPh sb="0" eb="2">
      <t>ジム</t>
    </rPh>
    <rPh sb="2" eb="4">
      <t>ヨウヒン</t>
    </rPh>
    <rPh sb="4" eb="5">
      <t>ヒ</t>
    </rPh>
    <rPh sb="9" eb="11">
      <t>コウニュウ</t>
    </rPh>
    <rPh sb="11" eb="12">
      <t>ダイ</t>
    </rPh>
    <phoneticPr fontId="2"/>
  </si>
  <si>
    <t>00067</t>
    <phoneticPr fontId="5"/>
  </si>
  <si>
    <t>文具類購入代　プロッター用紙他購入代</t>
    <rPh sb="0" eb="3">
      <t>ブングルイ</t>
    </rPh>
    <rPh sb="3" eb="5">
      <t>コウニュウ</t>
    </rPh>
    <rPh sb="5" eb="6">
      <t>ダイ</t>
    </rPh>
    <rPh sb="12" eb="14">
      <t>ヨウシ</t>
    </rPh>
    <rPh sb="14" eb="15">
      <t>ホカ</t>
    </rPh>
    <rPh sb="15" eb="17">
      <t>コウニュウ</t>
    </rPh>
    <rPh sb="17" eb="18">
      <t>ダイ</t>
    </rPh>
    <phoneticPr fontId="2"/>
  </si>
  <si>
    <t>00079</t>
    <phoneticPr fontId="5"/>
  </si>
  <si>
    <t>文具類購入代　コピー用紙購入代</t>
    <rPh sb="0" eb="3">
      <t>ブングルイ</t>
    </rPh>
    <rPh sb="3" eb="5">
      <t>コウニュウ</t>
    </rPh>
    <rPh sb="5" eb="6">
      <t>ダイ</t>
    </rPh>
    <rPh sb="10" eb="15">
      <t>ヨウシコウニュウダイ</t>
    </rPh>
    <phoneticPr fontId="2"/>
  </si>
  <si>
    <t>4010501004965</t>
  </si>
  <si>
    <t>00065</t>
    <phoneticPr fontId="5"/>
  </si>
  <si>
    <t>文具類購入代　ゴム印購入代</t>
    <rPh sb="0" eb="2">
      <t>ブング</t>
    </rPh>
    <rPh sb="2" eb="3">
      <t>ルイ</t>
    </rPh>
    <rPh sb="3" eb="5">
      <t>コウニュウ</t>
    </rPh>
    <rPh sb="5" eb="6">
      <t>ダイ</t>
    </rPh>
    <rPh sb="9" eb="10">
      <t>イン</t>
    </rPh>
    <rPh sb="10" eb="13">
      <t>コウニュウダイ</t>
    </rPh>
    <phoneticPr fontId="2"/>
  </si>
  <si>
    <t>吉岡印房</t>
    <rPh sb="0" eb="2">
      <t>ヨシオカ</t>
    </rPh>
    <rPh sb="2" eb="3">
      <t>イン</t>
    </rPh>
    <rPh sb="3" eb="4">
      <t>ボウ</t>
    </rPh>
    <phoneticPr fontId="2"/>
  </si>
  <si>
    <t>00087</t>
    <phoneticPr fontId="5"/>
  </si>
  <si>
    <t>00097</t>
    <phoneticPr fontId="5"/>
  </si>
  <si>
    <t>事務用品費　キヤノンカラートナー購入代</t>
    <rPh sb="0" eb="2">
      <t>ジム</t>
    </rPh>
    <rPh sb="2" eb="4">
      <t>ヨウヒン</t>
    </rPh>
    <rPh sb="4" eb="5">
      <t>ヒ</t>
    </rPh>
    <rPh sb="16" eb="19">
      <t>コウニュウダイ</t>
    </rPh>
    <phoneticPr fontId="2"/>
  </si>
  <si>
    <t>水道のぼり他2点の購入</t>
    <rPh sb="5" eb="6">
      <t>ホカ</t>
    </rPh>
    <rPh sb="7" eb="8">
      <t>テン</t>
    </rPh>
    <rPh sb="9" eb="11">
      <t>コウニュウ</t>
    </rPh>
    <phoneticPr fontId="2"/>
  </si>
  <si>
    <t>（株）日本水道新聞社</t>
    <rPh sb="0" eb="3">
      <t>カブ</t>
    </rPh>
    <rPh sb="3" eb="5">
      <t>ニホン</t>
    </rPh>
    <rPh sb="5" eb="7">
      <t>スイドウ</t>
    </rPh>
    <rPh sb="7" eb="10">
      <t>シンブンシャ</t>
    </rPh>
    <phoneticPr fontId="2"/>
  </si>
  <si>
    <t>オープン数取器他1点の購入</t>
    <rPh sb="4" eb="5">
      <t>カズ</t>
    </rPh>
    <rPh sb="5" eb="6">
      <t>トリ</t>
    </rPh>
    <rPh sb="6" eb="7">
      <t>キ</t>
    </rPh>
    <rPh sb="7" eb="8">
      <t>ホカ</t>
    </rPh>
    <rPh sb="9" eb="10">
      <t>テン</t>
    </rPh>
    <rPh sb="11" eb="13">
      <t>コウニュウ</t>
    </rPh>
    <phoneticPr fontId="2"/>
  </si>
  <si>
    <t>（有）やなぎや</t>
    <rPh sb="1" eb="2">
      <t>ユウ</t>
    </rPh>
    <phoneticPr fontId="2"/>
  </si>
  <si>
    <t>エビアン他3点の購入</t>
    <rPh sb="4" eb="5">
      <t>ホカ</t>
    </rPh>
    <rPh sb="6" eb="7">
      <t>テン</t>
    </rPh>
    <rPh sb="8" eb="10">
      <t>コウニュウ</t>
    </rPh>
    <phoneticPr fontId="2"/>
  </si>
  <si>
    <t>（株）ヒラノ</t>
    <rPh sb="0" eb="3">
      <t>カブ</t>
    </rPh>
    <phoneticPr fontId="2"/>
  </si>
  <si>
    <t>3021001037266</t>
    <phoneticPr fontId="2"/>
  </si>
  <si>
    <t>3021001037266</t>
    <phoneticPr fontId="2"/>
  </si>
  <si>
    <t>ワイアレスアンプ他1点の購入</t>
    <rPh sb="8" eb="9">
      <t>ホカ</t>
    </rPh>
    <rPh sb="10" eb="11">
      <t>テン</t>
    </rPh>
    <rPh sb="12" eb="14">
      <t>コウニュウ</t>
    </rPh>
    <phoneticPr fontId="2"/>
  </si>
  <si>
    <t>湘南テクノス（株）</t>
    <rPh sb="0" eb="2">
      <t>ショウナン</t>
    </rPh>
    <rPh sb="6" eb="9">
      <t>カブ</t>
    </rPh>
    <phoneticPr fontId="2"/>
  </si>
  <si>
    <t>ゴム印他4点の購入</t>
    <rPh sb="2" eb="3">
      <t>イン</t>
    </rPh>
    <rPh sb="3" eb="4">
      <t>ホカ</t>
    </rPh>
    <rPh sb="5" eb="6">
      <t>テン</t>
    </rPh>
    <rPh sb="7" eb="9">
      <t>コウニュウ</t>
    </rPh>
    <phoneticPr fontId="2"/>
  </si>
  <si>
    <t>幸玉堂</t>
    <rPh sb="0" eb="1">
      <t>シアワ</t>
    </rPh>
    <rPh sb="1" eb="2">
      <t>タマ</t>
    </rPh>
    <rPh sb="2" eb="3">
      <t>ドウ</t>
    </rPh>
    <phoneticPr fontId="2"/>
  </si>
  <si>
    <t>環境推進トナー他1点の購入</t>
    <rPh sb="0" eb="4">
      <t>カンキョウスイシン</t>
    </rPh>
    <rPh sb="7" eb="8">
      <t>ホカ</t>
    </rPh>
    <rPh sb="9" eb="10">
      <t>テン</t>
    </rPh>
    <rPh sb="11" eb="13">
      <t>コウニュウ</t>
    </rPh>
    <phoneticPr fontId="2"/>
  </si>
  <si>
    <t>3021001037266</t>
    <phoneticPr fontId="2"/>
  </si>
  <si>
    <t>洗剤のいらないスポンジ</t>
    <rPh sb="0" eb="2">
      <t>センザイ</t>
    </rPh>
    <phoneticPr fontId="2"/>
  </si>
  <si>
    <t>（株）水道産業新聞社</t>
    <rPh sb="0" eb="3">
      <t>カブ</t>
    </rPh>
    <rPh sb="3" eb="5">
      <t>スイドウ</t>
    </rPh>
    <rPh sb="5" eb="7">
      <t>サンギョウ</t>
    </rPh>
    <rPh sb="7" eb="9">
      <t>シンブン</t>
    </rPh>
    <rPh sb="9" eb="10">
      <t>シャ</t>
    </rPh>
    <phoneticPr fontId="2"/>
  </si>
  <si>
    <t>Ｈ型スタンド他8点の購入</t>
    <rPh sb="1" eb="2">
      <t>カタ</t>
    </rPh>
    <rPh sb="6" eb="7">
      <t>ホカ</t>
    </rPh>
    <rPh sb="8" eb="9">
      <t>テン</t>
    </rPh>
    <rPh sb="10" eb="12">
      <t>コウニュウ</t>
    </rPh>
    <phoneticPr fontId="2"/>
  </si>
  <si>
    <t>長谷川商事（株）</t>
    <rPh sb="0" eb="3">
      <t>ハセガワ</t>
    </rPh>
    <rPh sb="3" eb="5">
      <t>ショウジ</t>
    </rPh>
    <rPh sb="5" eb="8">
      <t>カブ</t>
    </rPh>
    <phoneticPr fontId="2"/>
  </si>
  <si>
    <t>スタンプラリーカード</t>
    <phoneticPr fontId="2"/>
  </si>
  <si>
    <t>（株）さんこうどう</t>
    <rPh sb="0" eb="3">
      <t>カブ</t>
    </rPh>
    <phoneticPr fontId="2"/>
  </si>
  <si>
    <t>インクカートリッジ他4点の購入</t>
    <rPh sb="9" eb="10">
      <t>ホカ</t>
    </rPh>
    <rPh sb="11" eb="12">
      <t>テン</t>
    </rPh>
    <rPh sb="13" eb="15">
      <t>コウニュウ</t>
    </rPh>
    <phoneticPr fontId="2"/>
  </si>
  <si>
    <t>FS式マイティテントの購入</t>
    <rPh sb="2" eb="3">
      <t>シキ</t>
    </rPh>
    <rPh sb="11" eb="13">
      <t>コウニュウ</t>
    </rPh>
    <phoneticPr fontId="2"/>
  </si>
  <si>
    <t>マッキー他6点の購入</t>
    <rPh sb="4" eb="5">
      <t>ホカ</t>
    </rPh>
    <rPh sb="6" eb="7">
      <t>テン</t>
    </rPh>
    <rPh sb="8" eb="10">
      <t>コウニュウ</t>
    </rPh>
    <phoneticPr fontId="2"/>
  </si>
  <si>
    <t>水鉄砲（塩ビ管）他4点の購入</t>
    <rPh sb="0" eb="1">
      <t>ミズ</t>
    </rPh>
    <rPh sb="1" eb="3">
      <t>テッポウ</t>
    </rPh>
    <rPh sb="4" eb="5">
      <t>エン</t>
    </rPh>
    <rPh sb="6" eb="7">
      <t>カン</t>
    </rPh>
    <rPh sb="8" eb="9">
      <t>ホカ</t>
    </rPh>
    <rPh sb="10" eb="11">
      <t>テン</t>
    </rPh>
    <rPh sb="12" eb="14">
      <t>コウニュウ</t>
    </rPh>
    <phoneticPr fontId="2"/>
  </si>
  <si>
    <t>（有）湘南工事</t>
    <rPh sb="1" eb="2">
      <t>ユウ</t>
    </rPh>
    <rPh sb="3" eb="5">
      <t>ショウナン</t>
    </rPh>
    <rPh sb="5" eb="7">
      <t>コウジ</t>
    </rPh>
    <phoneticPr fontId="2"/>
  </si>
  <si>
    <t>ヨーヨーコレクション他5点の購入</t>
    <rPh sb="10" eb="11">
      <t>ホカ</t>
    </rPh>
    <rPh sb="12" eb="13">
      <t>テン</t>
    </rPh>
    <rPh sb="14" eb="16">
      <t>コウニュウ</t>
    </rPh>
    <phoneticPr fontId="2"/>
  </si>
  <si>
    <t>（有）サントク</t>
    <rPh sb="1" eb="2">
      <t>ユウ</t>
    </rPh>
    <phoneticPr fontId="2"/>
  </si>
  <si>
    <t>枝切りハサミ他3点の購入</t>
    <rPh sb="0" eb="2">
      <t>エダキ</t>
    </rPh>
    <rPh sb="6" eb="7">
      <t>ホカ</t>
    </rPh>
    <rPh sb="8" eb="9">
      <t>テン</t>
    </rPh>
    <rPh sb="10" eb="12">
      <t>コウニュウ</t>
    </rPh>
    <phoneticPr fontId="2"/>
  </si>
  <si>
    <t>タイガー工業（株）</t>
    <rPh sb="4" eb="6">
      <t>コウギョウ</t>
    </rPh>
    <rPh sb="6" eb="9">
      <t>カブ</t>
    </rPh>
    <phoneticPr fontId="2"/>
  </si>
  <si>
    <t>トイレットペーパー他2点の購入</t>
    <rPh sb="9" eb="10">
      <t>ホカ</t>
    </rPh>
    <rPh sb="11" eb="12">
      <t>テン</t>
    </rPh>
    <rPh sb="13" eb="15">
      <t>コウニュウ</t>
    </rPh>
    <phoneticPr fontId="2"/>
  </si>
  <si>
    <t>（有）花井</t>
    <rPh sb="1" eb="2">
      <t>ユウ</t>
    </rPh>
    <rPh sb="3" eb="5">
      <t>ハナイ</t>
    </rPh>
    <phoneticPr fontId="2"/>
  </si>
  <si>
    <t>1021002059162</t>
    <phoneticPr fontId="2"/>
  </si>
  <si>
    <t>プラ先芯カラー長靴他2点の購入</t>
    <rPh sb="2" eb="3">
      <t>サキ</t>
    </rPh>
    <rPh sb="3" eb="4">
      <t>シン</t>
    </rPh>
    <rPh sb="7" eb="9">
      <t>ナガグツ</t>
    </rPh>
    <rPh sb="9" eb="10">
      <t>ホカ</t>
    </rPh>
    <rPh sb="11" eb="12">
      <t>テン</t>
    </rPh>
    <rPh sb="13" eb="15">
      <t>コウニュウ</t>
    </rPh>
    <phoneticPr fontId="2"/>
  </si>
  <si>
    <t>レインスーツ他6点の購入</t>
    <rPh sb="6" eb="7">
      <t>ホカ</t>
    </rPh>
    <rPh sb="8" eb="9">
      <t>テン</t>
    </rPh>
    <rPh sb="10" eb="12">
      <t>コウニュウ</t>
    </rPh>
    <phoneticPr fontId="2"/>
  </si>
  <si>
    <t>（株）ビーバートザン厚木店</t>
    <rPh sb="0" eb="3">
      <t>カブ</t>
    </rPh>
    <rPh sb="10" eb="13">
      <t>アツギテン</t>
    </rPh>
    <phoneticPr fontId="2"/>
  </si>
  <si>
    <t>金魚飼育セット他9点の購入</t>
    <rPh sb="0" eb="2">
      <t>キンギョ</t>
    </rPh>
    <rPh sb="2" eb="4">
      <t>シイク</t>
    </rPh>
    <rPh sb="7" eb="8">
      <t>ホカ</t>
    </rPh>
    <rPh sb="9" eb="10">
      <t>テン</t>
    </rPh>
    <rPh sb="11" eb="13">
      <t>コウニュウ</t>
    </rPh>
    <phoneticPr fontId="2"/>
  </si>
  <si>
    <t>メダカの購入</t>
    <rPh sb="4" eb="6">
      <t>コウニュウ</t>
    </rPh>
    <phoneticPr fontId="2"/>
  </si>
  <si>
    <t>環境電子（株）</t>
    <rPh sb="0" eb="2">
      <t>カンキョウ</t>
    </rPh>
    <rPh sb="2" eb="4">
      <t>デンシ</t>
    </rPh>
    <rPh sb="4" eb="7">
      <t>カブ</t>
    </rPh>
    <phoneticPr fontId="2"/>
  </si>
  <si>
    <t>公共工事標準請負契約約款の解説他1点の購入及び送料</t>
    <rPh sb="0" eb="2">
      <t>コウキョウ</t>
    </rPh>
    <rPh sb="2" eb="4">
      <t>コウジ</t>
    </rPh>
    <rPh sb="4" eb="6">
      <t>ヒョウジュン</t>
    </rPh>
    <rPh sb="6" eb="8">
      <t>ウケオイ</t>
    </rPh>
    <rPh sb="8" eb="10">
      <t>ケイヤク</t>
    </rPh>
    <rPh sb="10" eb="12">
      <t>ヤッカン</t>
    </rPh>
    <rPh sb="13" eb="15">
      <t>カイセツ</t>
    </rPh>
    <rPh sb="15" eb="16">
      <t>ホカ</t>
    </rPh>
    <rPh sb="17" eb="18">
      <t>テン</t>
    </rPh>
    <rPh sb="19" eb="21">
      <t>コウニュウ</t>
    </rPh>
    <rPh sb="21" eb="22">
      <t>オヨ</t>
    </rPh>
    <rPh sb="23" eb="25">
      <t>ソウリョウ</t>
    </rPh>
    <phoneticPr fontId="2"/>
  </si>
  <si>
    <t>東京官書普及</t>
    <rPh sb="0" eb="2">
      <t>トウキョウ</t>
    </rPh>
    <rPh sb="2" eb="3">
      <t>カン</t>
    </rPh>
    <rPh sb="3" eb="4">
      <t>ショ</t>
    </rPh>
    <rPh sb="4" eb="6">
      <t>フキュウ</t>
    </rPh>
    <phoneticPr fontId="2"/>
  </si>
  <si>
    <t>コピー用トナーカートリッジ他15点の購入</t>
    <rPh sb="13" eb="14">
      <t>ホカ</t>
    </rPh>
    <rPh sb="16" eb="17">
      <t>テン</t>
    </rPh>
    <rPh sb="18" eb="20">
      <t>コウニュウ</t>
    </rPh>
    <phoneticPr fontId="2"/>
  </si>
  <si>
    <t>丸善雄松堂（株）</t>
    <rPh sb="0" eb="2">
      <t>マルゼン</t>
    </rPh>
    <rPh sb="2" eb="3">
      <t>ユウ</t>
    </rPh>
    <rPh sb="3" eb="4">
      <t>マツ</t>
    </rPh>
    <rPh sb="4" eb="5">
      <t>ドウ</t>
    </rPh>
    <rPh sb="5" eb="8">
      <t>カブ</t>
    </rPh>
    <phoneticPr fontId="2"/>
  </si>
  <si>
    <t>データロガー用回収器の購入</t>
    <rPh sb="6" eb="7">
      <t>ヨウ</t>
    </rPh>
    <rPh sb="7" eb="9">
      <t>カイシュウ</t>
    </rPh>
    <rPh sb="9" eb="10">
      <t>キ</t>
    </rPh>
    <rPh sb="11" eb="13">
      <t>コウニュウ</t>
    </rPh>
    <phoneticPr fontId="2"/>
  </si>
  <si>
    <t>再生PPC80 A4（2500枚入）</t>
    <phoneticPr fontId="2"/>
  </si>
  <si>
    <t>コピー用紙A3他13点の購入</t>
    <rPh sb="7" eb="8">
      <t>ホカ</t>
    </rPh>
    <rPh sb="10" eb="11">
      <t>テン</t>
    </rPh>
    <rPh sb="12" eb="14">
      <t>コウニュウ</t>
    </rPh>
    <phoneticPr fontId="2"/>
  </si>
  <si>
    <t>00046</t>
    <phoneticPr fontId="2"/>
  </si>
  <si>
    <t>00041</t>
    <phoneticPr fontId="2"/>
  </si>
  <si>
    <t>トイレットペーパーの購入（優先調達）</t>
    <rPh sb="10" eb="12">
      <t>コウニュウ</t>
    </rPh>
    <rPh sb="13" eb="15">
      <t>ユウセン</t>
    </rPh>
    <rPh sb="15" eb="17">
      <t>チョウタツ</t>
    </rPh>
    <phoneticPr fontId="2"/>
  </si>
  <si>
    <t>ニッパ(株)</t>
    <rPh sb="3" eb="6">
      <t>カブ</t>
    </rPh>
    <phoneticPr fontId="2"/>
  </si>
  <si>
    <t>00042</t>
    <phoneticPr fontId="2"/>
  </si>
  <si>
    <t>マニフェストの購入</t>
    <rPh sb="7" eb="9">
      <t>コウニュウ</t>
    </rPh>
    <phoneticPr fontId="2"/>
  </si>
  <si>
    <t>00045</t>
    <phoneticPr fontId="2"/>
  </si>
  <si>
    <t>蛍光灯ほか８品の購入</t>
    <rPh sb="0" eb="3">
      <t>ケイコウトウ</t>
    </rPh>
    <rPh sb="6" eb="7">
      <t>ヒン</t>
    </rPh>
    <rPh sb="8" eb="10">
      <t>コウニュウ</t>
    </rPh>
    <phoneticPr fontId="2"/>
  </si>
  <si>
    <t>（株）ミリオン事務機器</t>
    <rPh sb="0" eb="3">
      <t>カブ</t>
    </rPh>
    <rPh sb="7" eb="9">
      <t>ジム</t>
    </rPh>
    <rPh sb="9" eb="11">
      <t>キキ</t>
    </rPh>
    <phoneticPr fontId="2"/>
  </si>
  <si>
    <t>00115</t>
    <phoneticPr fontId="2"/>
  </si>
  <si>
    <t>文書保存箱の購入（優先調達）</t>
    <rPh sb="0" eb="2">
      <t>ブンショ</t>
    </rPh>
    <rPh sb="2" eb="4">
      <t>ホゾン</t>
    </rPh>
    <rPh sb="4" eb="5">
      <t>バコ</t>
    </rPh>
    <rPh sb="6" eb="8">
      <t>コウニュウ</t>
    </rPh>
    <rPh sb="9" eb="11">
      <t>ユウセン</t>
    </rPh>
    <rPh sb="11" eb="13">
      <t>チョウタツ</t>
    </rPh>
    <phoneticPr fontId="2"/>
  </si>
  <si>
    <t>大興紙工（株）</t>
    <rPh sb="0" eb="1">
      <t>ダイ</t>
    </rPh>
    <rPh sb="1" eb="2">
      <t>キョウ</t>
    </rPh>
    <rPh sb="2" eb="3">
      <t>カミ</t>
    </rPh>
    <rPh sb="3" eb="4">
      <t>コウ</t>
    </rPh>
    <rPh sb="4" eb="7">
      <t>カブ</t>
    </rPh>
    <phoneticPr fontId="2"/>
  </si>
  <si>
    <t>4020001020818</t>
  </si>
  <si>
    <t>カラーコピー用紙ほか１品の購入</t>
    <rPh sb="6" eb="8">
      <t>ヨウシ</t>
    </rPh>
    <rPh sb="11" eb="12">
      <t>シナ</t>
    </rPh>
    <rPh sb="13" eb="15">
      <t>コウニュウ</t>
    </rPh>
    <phoneticPr fontId="2"/>
  </si>
  <si>
    <t>00124</t>
    <phoneticPr fontId="2"/>
  </si>
  <si>
    <t>水質消耗品　SPMEファイバーほか９品の購入</t>
    <rPh sb="0" eb="2">
      <t>スイシツ</t>
    </rPh>
    <rPh sb="2" eb="4">
      <t>ショウモウ</t>
    </rPh>
    <rPh sb="4" eb="5">
      <t>ヒン</t>
    </rPh>
    <rPh sb="18" eb="19">
      <t>ヒン</t>
    </rPh>
    <rPh sb="20" eb="22">
      <t>コウニュウ</t>
    </rPh>
    <phoneticPr fontId="2"/>
  </si>
  <si>
    <t>00136</t>
    <phoneticPr fontId="2"/>
  </si>
  <si>
    <t>00136</t>
    <phoneticPr fontId="2"/>
  </si>
  <si>
    <t>開放デー消耗品　そのまま冷たいひえひえタオルの購入</t>
    <rPh sb="0" eb="2">
      <t>カイホウ</t>
    </rPh>
    <rPh sb="4" eb="6">
      <t>ショウモウ</t>
    </rPh>
    <rPh sb="6" eb="7">
      <t>ヒン</t>
    </rPh>
    <rPh sb="12" eb="13">
      <t>ツメ</t>
    </rPh>
    <rPh sb="23" eb="25">
      <t>コウニュウ</t>
    </rPh>
    <phoneticPr fontId="2"/>
  </si>
  <si>
    <t>1120001126979</t>
  </si>
  <si>
    <t>00131</t>
    <phoneticPr fontId="2"/>
  </si>
  <si>
    <t>合板の購入</t>
    <rPh sb="0" eb="2">
      <t>ゴウバン</t>
    </rPh>
    <rPh sb="3" eb="5">
      <t>コウニュウ</t>
    </rPh>
    <phoneticPr fontId="2"/>
  </si>
  <si>
    <t>水質消耗品　トナー３点の購入</t>
    <rPh sb="0" eb="2">
      <t>スイシツ</t>
    </rPh>
    <rPh sb="2" eb="4">
      <t>ショウモウ</t>
    </rPh>
    <rPh sb="4" eb="5">
      <t>ヒン</t>
    </rPh>
    <rPh sb="10" eb="11">
      <t>テン</t>
    </rPh>
    <rPh sb="12" eb="14">
      <t>コウニュウ</t>
    </rPh>
    <phoneticPr fontId="2"/>
  </si>
  <si>
    <t>00135</t>
    <phoneticPr fontId="2"/>
  </si>
  <si>
    <t>開放デー消耗品　けしゴムBOX１００他１４点の購入</t>
    <rPh sb="0" eb="2">
      <t>カイホウ</t>
    </rPh>
    <rPh sb="4" eb="6">
      <t>ショウモウ</t>
    </rPh>
    <rPh sb="6" eb="7">
      <t>ヒン</t>
    </rPh>
    <rPh sb="18" eb="19">
      <t>ホカ</t>
    </rPh>
    <rPh sb="21" eb="22">
      <t>テン</t>
    </rPh>
    <rPh sb="23" eb="25">
      <t>コウニュウ</t>
    </rPh>
    <phoneticPr fontId="2"/>
  </si>
  <si>
    <t>キッシーズ(株)</t>
    <rPh sb="5" eb="8">
      <t>カブ</t>
    </rPh>
    <phoneticPr fontId="2"/>
  </si>
  <si>
    <t>00130</t>
    <phoneticPr fontId="2"/>
  </si>
  <si>
    <t>ミネラルウォーター他２点の購入</t>
    <rPh sb="9" eb="10">
      <t>ホカ</t>
    </rPh>
    <rPh sb="11" eb="12">
      <t>テン</t>
    </rPh>
    <rPh sb="13" eb="15">
      <t>コウニュウ</t>
    </rPh>
    <phoneticPr fontId="2"/>
  </si>
  <si>
    <t>00149</t>
    <phoneticPr fontId="2"/>
  </si>
  <si>
    <t>危険表示布テープほか７点の購入</t>
    <rPh sb="0" eb="2">
      <t>キケン</t>
    </rPh>
    <rPh sb="2" eb="4">
      <t>ヒョウジ</t>
    </rPh>
    <rPh sb="4" eb="5">
      <t>ヌノ</t>
    </rPh>
    <rPh sb="11" eb="12">
      <t>テン</t>
    </rPh>
    <rPh sb="13" eb="15">
      <t>コウニュウ</t>
    </rPh>
    <phoneticPr fontId="2"/>
  </si>
  <si>
    <t>00154</t>
    <phoneticPr fontId="2"/>
  </si>
  <si>
    <t>00154</t>
    <phoneticPr fontId="2"/>
  </si>
  <si>
    <t>水質消耗品　セプタム付マグネティックスクリューキャップほか４品の購入</t>
    <rPh sb="0" eb="2">
      <t>スイシツ</t>
    </rPh>
    <rPh sb="2" eb="4">
      <t>ショウモウ</t>
    </rPh>
    <rPh sb="4" eb="5">
      <t>ヒン</t>
    </rPh>
    <rPh sb="10" eb="11">
      <t>ツ</t>
    </rPh>
    <rPh sb="30" eb="31">
      <t>ヒン</t>
    </rPh>
    <rPh sb="32" eb="34">
      <t>コウニュウ</t>
    </rPh>
    <phoneticPr fontId="2"/>
  </si>
  <si>
    <t>00182</t>
    <phoneticPr fontId="2"/>
  </si>
  <si>
    <t>つけもの石（作業中の重りとして使用）ほか２点の購入</t>
    <rPh sb="4" eb="5">
      <t>イシ</t>
    </rPh>
    <rPh sb="6" eb="9">
      <t>サギョウチュウ</t>
    </rPh>
    <rPh sb="10" eb="11">
      <t>オモ</t>
    </rPh>
    <rPh sb="15" eb="17">
      <t>シヨウ</t>
    </rPh>
    <rPh sb="21" eb="22">
      <t>テン</t>
    </rPh>
    <rPh sb="23" eb="25">
      <t>コウニュウ</t>
    </rPh>
    <phoneticPr fontId="2"/>
  </si>
  <si>
    <t>00187</t>
    <phoneticPr fontId="2"/>
  </si>
  <si>
    <t>00198</t>
    <phoneticPr fontId="2"/>
  </si>
  <si>
    <t>廃棄物保管場所標識の購入</t>
    <rPh sb="0" eb="3">
      <t>ハイキブツ</t>
    </rPh>
    <rPh sb="3" eb="5">
      <t>ホカン</t>
    </rPh>
    <rPh sb="5" eb="7">
      <t>バショ</t>
    </rPh>
    <rPh sb="7" eb="9">
      <t>ヒョウシキ</t>
    </rPh>
    <rPh sb="10" eb="12">
      <t>コウニュウ</t>
    </rPh>
    <phoneticPr fontId="2"/>
  </si>
  <si>
    <t>00210</t>
    <phoneticPr fontId="2"/>
  </si>
  <si>
    <t>２０１８建築申請memoほか１冊の購入</t>
    <rPh sb="4" eb="6">
      <t>ケンチク</t>
    </rPh>
    <rPh sb="6" eb="8">
      <t>シンセイ</t>
    </rPh>
    <rPh sb="15" eb="16">
      <t>サツ</t>
    </rPh>
    <rPh sb="17" eb="19">
      <t>コウニュウ</t>
    </rPh>
    <phoneticPr fontId="2"/>
  </si>
  <si>
    <t>東京官書普及(株)</t>
    <rPh sb="0" eb="2">
      <t>トウキョウ</t>
    </rPh>
    <rPh sb="2" eb="3">
      <t>カン</t>
    </rPh>
    <rPh sb="3" eb="4">
      <t>カ</t>
    </rPh>
    <rPh sb="4" eb="6">
      <t>フキュウ</t>
    </rPh>
    <rPh sb="6" eb="9">
      <t>カブ</t>
    </rPh>
    <phoneticPr fontId="2"/>
  </si>
  <si>
    <t xml:space="preserve">1010001034053 </t>
  </si>
  <si>
    <t>（有）伊勢万</t>
    <rPh sb="0" eb="3">
      <t>ユウ</t>
    </rPh>
    <rPh sb="3" eb="5">
      <t>イセ</t>
    </rPh>
    <rPh sb="5" eb="6">
      <t>マン</t>
    </rPh>
    <phoneticPr fontId="2"/>
  </si>
  <si>
    <t>（株）稲妻屋</t>
    <rPh sb="0" eb="3">
      <t>カブ</t>
    </rPh>
    <rPh sb="3" eb="6">
      <t>イナヅマヤ</t>
    </rPh>
    <phoneticPr fontId="2"/>
  </si>
  <si>
    <t>記録紙の購入</t>
    <rPh sb="0" eb="3">
      <t>キロクシ</t>
    </rPh>
    <rPh sb="4" eb="6">
      <t>コウニュウ</t>
    </rPh>
    <phoneticPr fontId="2"/>
  </si>
  <si>
    <t>小林クリエイト（株）　横浜第一営業部</t>
    <rPh sb="0" eb="2">
      <t>コバヤシ</t>
    </rPh>
    <rPh sb="7" eb="10">
      <t>カブ</t>
    </rPh>
    <rPh sb="11" eb="13">
      <t>ヨコハマ</t>
    </rPh>
    <rPh sb="13" eb="15">
      <t>ダイイチ</t>
    </rPh>
    <rPh sb="15" eb="17">
      <t>エイギョウ</t>
    </rPh>
    <rPh sb="17" eb="18">
      <t>ブ</t>
    </rPh>
    <phoneticPr fontId="2"/>
  </si>
  <si>
    <t>構内整備用品の購入</t>
    <rPh sb="0" eb="2">
      <t>コウナイ</t>
    </rPh>
    <rPh sb="2" eb="4">
      <t>セイビ</t>
    </rPh>
    <rPh sb="4" eb="6">
      <t>ヨウヒン</t>
    </rPh>
    <rPh sb="7" eb="9">
      <t>コウニュウ</t>
    </rPh>
    <phoneticPr fontId="2"/>
  </si>
  <si>
    <t>消耗品等購入</t>
    <rPh sb="0" eb="2">
      <t>ショウモウ</t>
    </rPh>
    <rPh sb="2" eb="3">
      <t>ヒン</t>
    </rPh>
    <rPh sb="3" eb="4">
      <t>トウ</t>
    </rPh>
    <rPh sb="4" eb="6">
      <t>コウニュウ</t>
    </rPh>
    <phoneticPr fontId="2"/>
  </si>
  <si>
    <t>（株）エンドー</t>
    <rPh sb="0" eb="3">
      <t>カブ</t>
    </rPh>
    <phoneticPr fontId="2"/>
  </si>
  <si>
    <t>（株）小田原ジムキ</t>
    <rPh sb="0" eb="3">
      <t>カブ</t>
    </rPh>
    <rPh sb="3" eb="6">
      <t>オダワラ</t>
    </rPh>
    <phoneticPr fontId="2"/>
  </si>
  <si>
    <t>（株）武書店</t>
    <rPh sb="0" eb="3">
      <t>カブ</t>
    </rPh>
    <rPh sb="3" eb="4">
      <t>タケ</t>
    </rPh>
    <rPh sb="4" eb="6">
      <t>ショテン</t>
    </rPh>
    <phoneticPr fontId="2"/>
  </si>
  <si>
    <t>（有）市川商店</t>
    <rPh sb="0" eb="3">
      <t>ユウ</t>
    </rPh>
    <rPh sb="3" eb="7">
      <t>イチカワショウテン</t>
    </rPh>
    <phoneticPr fontId="2"/>
  </si>
  <si>
    <t>危険物標識の購入</t>
    <rPh sb="0" eb="5">
      <t>キケンブツヒョウシキ</t>
    </rPh>
    <rPh sb="6" eb="8">
      <t>コウニュウ</t>
    </rPh>
    <phoneticPr fontId="2"/>
  </si>
  <si>
    <t>相日防災（株）</t>
    <rPh sb="0" eb="1">
      <t>ソウ</t>
    </rPh>
    <rPh sb="1" eb="2">
      <t>ジツ</t>
    </rPh>
    <rPh sb="2" eb="4">
      <t>ボウサイ</t>
    </rPh>
    <rPh sb="4" eb="7">
      <t>カブ</t>
    </rPh>
    <phoneticPr fontId="2"/>
  </si>
  <si>
    <t>ハンコの作成</t>
    <rPh sb="4" eb="6">
      <t>サクセイ</t>
    </rPh>
    <phoneticPr fontId="2"/>
  </si>
  <si>
    <t>（有）海野印章舗</t>
    <rPh sb="0" eb="3">
      <t>ユウ</t>
    </rPh>
    <rPh sb="3" eb="5">
      <t>ウミノ</t>
    </rPh>
    <rPh sb="5" eb="6">
      <t>イン</t>
    </rPh>
    <rPh sb="6" eb="7">
      <t>ショウ</t>
    </rPh>
    <rPh sb="7" eb="8">
      <t>ポ</t>
    </rPh>
    <phoneticPr fontId="2"/>
  </si>
  <si>
    <t>モニター等の購入</t>
    <rPh sb="4" eb="5">
      <t>トウ</t>
    </rPh>
    <rPh sb="6" eb="8">
      <t>コウニュウ</t>
    </rPh>
    <phoneticPr fontId="2"/>
  </si>
  <si>
    <t>（株）イケダ電気</t>
    <rPh sb="0" eb="3">
      <t>カブ</t>
    </rPh>
    <rPh sb="6" eb="8">
      <t>デンキ</t>
    </rPh>
    <phoneticPr fontId="2"/>
  </si>
  <si>
    <t>テスター等の購入</t>
    <rPh sb="4" eb="5">
      <t>トウ</t>
    </rPh>
    <rPh sb="6" eb="8">
      <t>コウニュウ</t>
    </rPh>
    <phoneticPr fontId="2"/>
  </si>
  <si>
    <t>簡易設置洋式トイレの購入</t>
    <rPh sb="0" eb="2">
      <t>カンイ</t>
    </rPh>
    <rPh sb="2" eb="4">
      <t>セッチ</t>
    </rPh>
    <rPh sb="4" eb="6">
      <t>ヨウシキ</t>
    </rPh>
    <rPh sb="10" eb="12">
      <t>コウニュウ</t>
    </rPh>
    <phoneticPr fontId="2"/>
  </si>
  <si>
    <t>（株）足柄防災</t>
    <rPh sb="0" eb="3">
      <t>カブ</t>
    </rPh>
    <rPh sb="3" eb="5">
      <t>アシガラ</t>
    </rPh>
    <rPh sb="5" eb="7">
      <t>ボウサイ</t>
    </rPh>
    <phoneticPr fontId="2"/>
  </si>
  <si>
    <t>衣料用洗剤等の購入</t>
    <rPh sb="0" eb="3">
      <t>イリョウヨウ</t>
    </rPh>
    <rPh sb="3" eb="5">
      <t>センザイ</t>
    </rPh>
    <rPh sb="5" eb="6">
      <t>トウ</t>
    </rPh>
    <rPh sb="7" eb="9">
      <t>コウニュウ</t>
    </rPh>
    <phoneticPr fontId="2"/>
  </si>
  <si>
    <t>（株）小田原ジムキ</t>
    <rPh sb="0" eb="6">
      <t>カブオダワラ</t>
    </rPh>
    <phoneticPr fontId="2"/>
  </si>
  <si>
    <t>ドラムユニットの購入</t>
    <rPh sb="8" eb="10">
      <t>コウニュウ</t>
    </rPh>
    <phoneticPr fontId="2"/>
  </si>
  <si>
    <t>つづりひも等の購入</t>
    <rPh sb="5" eb="6">
      <t>トウ</t>
    </rPh>
    <rPh sb="7" eb="9">
      <t>コウニュウ</t>
    </rPh>
    <phoneticPr fontId="2"/>
  </si>
  <si>
    <t>（株）稲妻屋</t>
    <rPh sb="0" eb="6">
      <t>カブイナヅマヤ</t>
    </rPh>
    <phoneticPr fontId="2"/>
  </si>
  <si>
    <t>（有）海野印章舗</t>
    <rPh sb="0" eb="3">
      <t>ユウ</t>
    </rPh>
    <rPh sb="3" eb="8">
      <t>ウミノインショウポ</t>
    </rPh>
    <phoneticPr fontId="2"/>
  </si>
  <si>
    <t>（株）小笠原計器製作所</t>
    <rPh sb="0" eb="3">
      <t>カブ</t>
    </rPh>
    <rPh sb="3" eb="11">
      <t>オガサワラケイキセイサクショ</t>
    </rPh>
    <phoneticPr fontId="2"/>
  </si>
  <si>
    <t>（株）武書店</t>
    <rPh sb="0" eb="3">
      <t>カブ</t>
    </rPh>
    <rPh sb="3" eb="6">
      <t>タケショテン</t>
    </rPh>
    <phoneticPr fontId="2"/>
  </si>
  <si>
    <t>トナーカートリッジキットの購入</t>
    <rPh sb="13" eb="15">
      <t>コウニュウ</t>
    </rPh>
    <phoneticPr fontId="2"/>
  </si>
  <si>
    <t>富士ゼロックス（株）神奈川営業所</t>
    <rPh sb="0" eb="2">
      <t>フジ</t>
    </rPh>
    <rPh sb="7" eb="10">
      <t>カブ</t>
    </rPh>
    <rPh sb="10" eb="16">
      <t>カナガワエイギョウショ</t>
    </rPh>
    <phoneticPr fontId="2"/>
  </si>
  <si>
    <t>のれん等の購入</t>
    <rPh sb="3" eb="4">
      <t>トウ</t>
    </rPh>
    <rPh sb="5" eb="7">
      <t>コウニュウ</t>
    </rPh>
    <phoneticPr fontId="2"/>
  </si>
  <si>
    <t>テプラカートリッジ等の購入</t>
    <rPh sb="9" eb="10">
      <t>トウ</t>
    </rPh>
    <rPh sb="11" eb="13">
      <t>コウニュウ</t>
    </rPh>
    <phoneticPr fontId="2"/>
  </si>
  <si>
    <t>デジタルカメラの購入</t>
    <rPh sb="8" eb="10">
      <t>コウニュウ</t>
    </rPh>
    <phoneticPr fontId="2"/>
  </si>
  <si>
    <t>（株）和田電機</t>
    <rPh sb="0" eb="3">
      <t>カブ</t>
    </rPh>
    <rPh sb="3" eb="5">
      <t>ワダ</t>
    </rPh>
    <rPh sb="5" eb="7">
      <t>デンキ</t>
    </rPh>
    <phoneticPr fontId="2"/>
  </si>
  <si>
    <t>（有）伊勢万</t>
    <rPh sb="0" eb="6">
      <t>ユウイセマン</t>
    </rPh>
    <phoneticPr fontId="2"/>
  </si>
  <si>
    <t>デザインカッター替刃等の購入</t>
    <rPh sb="8" eb="11">
      <t>カエバトウ</t>
    </rPh>
    <rPh sb="12" eb="14">
      <t>コウニュウ</t>
    </rPh>
    <phoneticPr fontId="2"/>
  </si>
  <si>
    <t>三保ダム40周年記念品シール</t>
    <rPh sb="0" eb="2">
      <t>ミホ</t>
    </rPh>
    <rPh sb="6" eb="8">
      <t>シュウネン</t>
    </rPh>
    <rPh sb="8" eb="10">
      <t>キネン</t>
    </rPh>
    <rPh sb="10" eb="11">
      <t>ヒン</t>
    </rPh>
    <phoneticPr fontId="2"/>
  </si>
  <si>
    <t>（株）あしがら印刷</t>
    <rPh sb="0" eb="3">
      <t>カブ</t>
    </rPh>
    <rPh sb="7" eb="9">
      <t>インサツ</t>
    </rPh>
    <phoneticPr fontId="2"/>
  </si>
  <si>
    <t>清掃用具の購入</t>
    <rPh sb="0" eb="2">
      <t>セイソウ</t>
    </rPh>
    <rPh sb="2" eb="4">
      <t>ヨウグ</t>
    </rPh>
    <rPh sb="5" eb="7">
      <t>コウニュウ</t>
    </rPh>
    <phoneticPr fontId="2"/>
  </si>
  <si>
    <t>掃除用具等の購入</t>
    <rPh sb="0" eb="2">
      <t>ソウジ</t>
    </rPh>
    <rPh sb="2" eb="4">
      <t>ヨウグ</t>
    </rPh>
    <rPh sb="4" eb="5">
      <t>トウ</t>
    </rPh>
    <rPh sb="6" eb="8">
      <t>コウニュウ</t>
    </rPh>
    <phoneticPr fontId="2"/>
  </si>
  <si>
    <t>（株）武書店</t>
    <rPh sb="0" eb="6">
      <t>カブタケショテン</t>
    </rPh>
    <phoneticPr fontId="2"/>
  </si>
  <si>
    <t>蛍光灯等の購入</t>
    <rPh sb="0" eb="4">
      <t>ケイコウトウトウ</t>
    </rPh>
    <rPh sb="5" eb="7">
      <t>コウニュウ</t>
    </rPh>
    <phoneticPr fontId="2"/>
  </si>
  <si>
    <t>折り畳みベッド等の購入</t>
    <rPh sb="0" eb="1">
      <t>オ</t>
    </rPh>
    <rPh sb="2" eb="3">
      <t>タタ</t>
    </rPh>
    <rPh sb="7" eb="8">
      <t>トウ</t>
    </rPh>
    <rPh sb="9" eb="11">
      <t>コウニュウ</t>
    </rPh>
    <phoneticPr fontId="2"/>
  </si>
  <si>
    <t>アルコールセンサー等の購入</t>
    <rPh sb="9" eb="10">
      <t>トウ</t>
    </rPh>
    <rPh sb="11" eb="13">
      <t>コウニュウ</t>
    </rPh>
    <phoneticPr fontId="2"/>
  </si>
  <si>
    <t>焼き印の作成</t>
    <rPh sb="0" eb="1">
      <t>ヤ</t>
    </rPh>
    <rPh sb="2" eb="3">
      <t>イン</t>
    </rPh>
    <rPh sb="4" eb="6">
      <t>サクセイ</t>
    </rPh>
    <phoneticPr fontId="2"/>
  </si>
  <si>
    <t>（株）ソイテック</t>
    <rPh sb="0" eb="3">
      <t>カブ</t>
    </rPh>
    <phoneticPr fontId="2"/>
  </si>
  <si>
    <t>コンテナの購入</t>
    <rPh sb="5" eb="7">
      <t>コウニュウ</t>
    </rPh>
    <phoneticPr fontId="2"/>
  </si>
  <si>
    <t>ポリ袋等の購入</t>
    <rPh sb="2" eb="4">
      <t>ブクロトウ</t>
    </rPh>
    <rPh sb="5" eb="7">
      <t>コウニュウ</t>
    </rPh>
    <phoneticPr fontId="2"/>
  </si>
  <si>
    <t>職員録の購入</t>
    <rPh sb="0" eb="3">
      <t>ショクインロク</t>
    </rPh>
    <rPh sb="4" eb="6">
      <t>コウニュウ</t>
    </rPh>
    <phoneticPr fontId="2"/>
  </si>
  <si>
    <t>（株）伊勢治書店</t>
    <rPh sb="0" eb="3">
      <t>カブ</t>
    </rPh>
    <rPh sb="3" eb="8">
      <t>イセジショテン</t>
    </rPh>
    <phoneticPr fontId="2"/>
  </si>
  <si>
    <t>文書保存箱の購入</t>
    <rPh sb="0" eb="5">
      <t>ブンショホゾンバコ</t>
    </rPh>
    <rPh sb="6" eb="8">
      <t>コウニュウ</t>
    </rPh>
    <phoneticPr fontId="2"/>
  </si>
  <si>
    <t>大興紙工（株）</t>
    <rPh sb="0" eb="2">
      <t>ダイコウ</t>
    </rPh>
    <rPh sb="2" eb="4">
      <t>シコウ</t>
    </rPh>
    <rPh sb="4" eb="7">
      <t>カブ</t>
    </rPh>
    <phoneticPr fontId="2"/>
  </si>
  <si>
    <t>掃除機等の購入</t>
    <rPh sb="0" eb="4">
      <t>ソウジキトウ</t>
    </rPh>
    <rPh sb="5" eb="7">
      <t>コウニュウ</t>
    </rPh>
    <phoneticPr fontId="2"/>
  </si>
  <si>
    <t>災害手帳の購入</t>
    <rPh sb="0" eb="4">
      <t>サイガイテチョウ</t>
    </rPh>
    <rPh sb="5" eb="7">
      <t>コウニュウ</t>
    </rPh>
    <phoneticPr fontId="2"/>
  </si>
  <si>
    <t>（一社)全日本建設技術協会</t>
    <rPh sb="1" eb="3">
      <t>イッシャ</t>
    </rPh>
    <rPh sb="4" eb="7">
      <t>ゼンニホン</t>
    </rPh>
    <rPh sb="7" eb="9">
      <t>ケンセツ</t>
    </rPh>
    <rPh sb="9" eb="11">
      <t>ギジュツ</t>
    </rPh>
    <rPh sb="11" eb="13">
      <t>キョウカイ</t>
    </rPh>
    <phoneticPr fontId="2"/>
  </si>
  <si>
    <t>平成30年度</t>
    <rPh sb="0" eb="2">
      <t>ヘイセイ</t>
    </rPh>
    <rPh sb="4" eb="5">
      <t>ネン</t>
    </rPh>
    <rPh sb="5" eb="6">
      <t>ド</t>
    </rPh>
    <phoneticPr fontId="2"/>
  </si>
  <si>
    <t>相模川発電管理事務所</t>
    <rPh sb="0" eb="2">
      <t>サガミ</t>
    </rPh>
    <rPh sb="2" eb="3">
      <t>ガワ</t>
    </rPh>
    <rPh sb="3" eb="5">
      <t>ハツデン</t>
    </rPh>
    <rPh sb="5" eb="7">
      <t>カンリ</t>
    </rPh>
    <rPh sb="7" eb="9">
      <t>ジム</t>
    </rPh>
    <rPh sb="9" eb="10">
      <t>ショ</t>
    </rPh>
    <phoneticPr fontId="2"/>
  </si>
  <si>
    <t>試薬ほかの購入</t>
    <rPh sb="0" eb="2">
      <t>シヤク</t>
    </rPh>
    <rPh sb="5" eb="7">
      <t>コウニュウ</t>
    </rPh>
    <phoneticPr fontId="2"/>
  </si>
  <si>
    <t>大塚産業(株)</t>
    <rPh sb="0" eb="2">
      <t>オオツカ</t>
    </rPh>
    <rPh sb="2" eb="4">
      <t>サンギョウ</t>
    </rPh>
    <rPh sb="4" eb="7">
      <t>カブ</t>
    </rPh>
    <phoneticPr fontId="2"/>
  </si>
  <si>
    <t>9021002029091</t>
    <phoneticPr fontId="2"/>
  </si>
  <si>
    <t>9021002029091</t>
    <phoneticPr fontId="2"/>
  </si>
  <si>
    <t>抵抗温度変換器の購入</t>
    <rPh sb="0" eb="2">
      <t>テイコウ</t>
    </rPh>
    <rPh sb="2" eb="4">
      <t>オンド</t>
    </rPh>
    <rPh sb="4" eb="6">
      <t>ヘンカン</t>
    </rPh>
    <rPh sb="6" eb="7">
      <t>ウツワ</t>
    </rPh>
    <rPh sb="8" eb="10">
      <t>コウニュウ</t>
    </rPh>
    <phoneticPr fontId="2"/>
  </si>
  <si>
    <t>福文堂</t>
    <phoneticPr fontId="2"/>
  </si>
  <si>
    <t>広口瓶の購入</t>
    <rPh sb="4" eb="6">
      <t>コウニュウ</t>
    </rPh>
    <phoneticPr fontId="2"/>
  </si>
  <si>
    <t>尾崎理化(株)</t>
    <rPh sb="0" eb="4">
      <t>オザキリカ</t>
    </rPh>
    <rPh sb="5" eb="6">
      <t>カブ</t>
    </rPh>
    <phoneticPr fontId="2"/>
  </si>
  <si>
    <t>ラジエータ補修材</t>
    <rPh sb="5" eb="7">
      <t>ホシュウ</t>
    </rPh>
    <rPh sb="7" eb="8">
      <t>ザイ</t>
    </rPh>
    <phoneticPr fontId="4"/>
  </si>
  <si>
    <t>大塚産業（株）</t>
    <rPh sb="0" eb="4">
      <t>オオツカサンギョウ</t>
    </rPh>
    <rPh sb="4" eb="7">
      <t>カブ</t>
    </rPh>
    <phoneticPr fontId="4"/>
  </si>
  <si>
    <t>8021001016117</t>
    <phoneticPr fontId="2"/>
  </si>
  <si>
    <t>カードハイテスタほか</t>
    <phoneticPr fontId="4"/>
  </si>
  <si>
    <t>トナー(発電総合制御所分)</t>
    <rPh sb="4" eb="6">
      <t>ハツデン</t>
    </rPh>
    <rPh sb="6" eb="8">
      <t>ソウゴウ</t>
    </rPh>
    <rPh sb="8" eb="10">
      <t>セイギョ</t>
    </rPh>
    <rPh sb="10" eb="11">
      <t>ショ</t>
    </rPh>
    <rPh sb="11" eb="12">
      <t>ブン</t>
    </rPh>
    <phoneticPr fontId="4"/>
  </si>
  <si>
    <t>9021001017270</t>
    <phoneticPr fontId="2"/>
  </si>
  <si>
    <t>シーツウエスほか</t>
  </si>
  <si>
    <t>1021001013574</t>
    <phoneticPr fontId="2"/>
  </si>
  <si>
    <t>コードレス電話機ほか（発電総合制御所分含む）</t>
    <rPh sb="5" eb="8">
      <t>デンワキ</t>
    </rPh>
    <rPh sb="11" eb="13">
      <t>ハツデン</t>
    </rPh>
    <rPh sb="13" eb="15">
      <t>ソウゴウ</t>
    </rPh>
    <rPh sb="15" eb="17">
      <t>セイギョ</t>
    </rPh>
    <rPh sb="17" eb="18">
      <t>ジョ</t>
    </rPh>
    <rPh sb="18" eb="19">
      <t>ブン</t>
    </rPh>
    <rPh sb="19" eb="20">
      <t>フク</t>
    </rPh>
    <phoneticPr fontId="4"/>
  </si>
  <si>
    <t>9013301010402</t>
    <phoneticPr fontId="2"/>
  </si>
  <si>
    <t>交換用予備フィルターほか</t>
    <rPh sb="0" eb="3">
      <t>コウカンヨウ</t>
    </rPh>
    <rPh sb="3" eb="5">
      <t>ヨビ</t>
    </rPh>
    <phoneticPr fontId="4"/>
  </si>
  <si>
    <t>安全長靴ほか</t>
    <rPh sb="0" eb="2">
      <t>アンゼン</t>
    </rPh>
    <rPh sb="2" eb="4">
      <t>ナガグツ</t>
    </rPh>
    <phoneticPr fontId="4"/>
  </si>
  <si>
    <t>1070001013828</t>
    <phoneticPr fontId="2"/>
  </si>
  <si>
    <t>ディスポフィルターほか</t>
    <phoneticPr fontId="4"/>
  </si>
  <si>
    <t>モミジヤ金物店</t>
    <rPh sb="4" eb="6">
      <t>カナモノ</t>
    </rPh>
    <rPh sb="6" eb="7">
      <t>テン</t>
    </rPh>
    <phoneticPr fontId="4"/>
  </si>
  <si>
    <t>ファブリーズほか</t>
    <phoneticPr fontId="4"/>
  </si>
  <si>
    <t>3021002024701</t>
    <phoneticPr fontId="2"/>
  </si>
  <si>
    <t>ゴム印ほか（発電総合制御所分含む）</t>
    <rPh sb="2" eb="3">
      <t>イン</t>
    </rPh>
    <rPh sb="6" eb="8">
      <t>ハツデン</t>
    </rPh>
    <rPh sb="8" eb="10">
      <t>ソウゴウ</t>
    </rPh>
    <rPh sb="10" eb="12">
      <t>セイギョ</t>
    </rPh>
    <rPh sb="12" eb="13">
      <t>ジョ</t>
    </rPh>
    <rPh sb="13" eb="14">
      <t>ブン</t>
    </rPh>
    <rPh sb="14" eb="15">
      <t>フク</t>
    </rPh>
    <phoneticPr fontId="4"/>
  </si>
  <si>
    <t>3021001012558</t>
    <phoneticPr fontId="2"/>
  </si>
  <si>
    <t>電気ポット(発電総合制御所分)</t>
    <rPh sb="0" eb="2">
      <t>デンキ</t>
    </rPh>
    <phoneticPr fontId="4"/>
  </si>
  <si>
    <t>5021001016219</t>
    <phoneticPr fontId="2"/>
  </si>
  <si>
    <t>ボンノックほか</t>
    <phoneticPr fontId="4"/>
  </si>
  <si>
    <t>5021002029005</t>
    <phoneticPr fontId="2"/>
  </si>
  <si>
    <t>ナツメ球ほか（発電総合制御所分含む）</t>
    <rPh sb="3" eb="4">
      <t>タマ</t>
    </rPh>
    <rPh sb="7" eb="9">
      <t>ハツデン</t>
    </rPh>
    <rPh sb="9" eb="11">
      <t>ソウゴウ</t>
    </rPh>
    <rPh sb="11" eb="13">
      <t>セイギョ</t>
    </rPh>
    <rPh sb="13" eb="14">
      <t>ジョ</t>
    </rPh>
    <rPh sb="14" eb="15">
      <t>ブン</t>
    </rPh>
    <rPh sb="15" eb="16">
      <t>フク</t>
    </rPh>
    <phoneticPr fontId="4"/>
  </si>
  <si>
    <t>FBKタービン</t>
  </si>
  <si>
    <t>給気一次用フィルターほか</t>
    <rPh sb="0" eb="2">
      <t>キュウキ</t>
    </rPh>
    <rPh sb="2" eb="4">
      <t>イチジ</t>
    </rPh>
    <rPh sb="4" eb="5">
      <t>ヨウ</t>
    </rPh>
    <phoneticPr fontId="2"/>
  </si>
  <si>
    <t>1021002017624</t>
    <phoneticPr fontId="2"/>
  </si>
  <si>
    <t>カラートナー</t>
  </si>
  <si>
    <t>6021002029219</t>
    <phoneticPr fontId="2"/>
  </si>
  <si>
    <t>発電総合制御所ワクワク体験用品</t>
    <rPh sb="0" eb="2">
      <t>ハツデン</t>
    </rPh>
    <rPh sb="2" eb="4">
      <t>ソウゴウ</t>
    </rPh>
    <rPh sb="4" eb="6">
      <t>セイギョ</t>
    </rPh>
    <rPh sb="6" eb="7">
      <t>ジョ</t>
    </rPh>
    <rPh sb="11" eb="13">
      <t>タイケン</t>
    </rPh>
    <rPh sb="13" eb="15">
      <t>ヨウヒン</t>
    </rPh>
    <phoneticPr fontId="2"/>
  </si>
  <si>
    <t>福文堂</t>
    <rPh sb="0" eb="3">
      <t>フクブンドウ</t>
    </rPh>
    <phoneticPr fontId="2"/>
  </si>
  <si>
    <t>リチウムイオンバッテリーほか</t>
  </si>
  <si>
    <t>中村電気商会</t>
    <rPh sb="0" eb="6">
      <t>ナカムラデンキショウカイ</t>
    </rPh>
    <phoneticPr fontId="2"/>
  </si>
  <si>
    <t>愛川(発)パンフレット</t>
    <rPh sb="0" eb="2">
      <t>アイカワ</t>
    </rPh>
    <rPh sb="2" eb="5">
      <t>ハツ</t>
    </rPh>
    <phoneticPr fontId="2"/>
  </si>
  <si>
    <t>5021001016078</t>
    <phoneticPr fontId="2"/>
  </si>
  <si>
    <t>ガスコンロ</t>
  </si>
  <si>
    <t>火災報知器受信機用電池ほか</t>
    <rPh sb="0" eb="2">
      <t>カサイ</t>
    </rPh>
    <rPh sb="2" eb="5">
      <t>ホウチキ</t>
    </rPh>
    <rPh sb="5" eb="8">
      <t>ジュシンキ</t>
    </rPh>
    <rPh sb="8" eb="9">
      <t>ヨウ</t>
    </rPh>
    <rPh sb="9" eb="11">
      <t>デンチ</t>
    </rPh>
    <phoneticPr fontId="2"/>
  </si>
  <si>
    <t>電子レンジ</t>
    <rPh sb="0" eb="2">
      <t>デンシ</t>
    </rPh>
    <phoneticPr fontId="2"/>
  </si>
  <si>
    <t>角型瓶ほか</t>
    <rPh sb="0" eb="2">
      <t>カクガタ</t>
    </rPh>
    <rPh sb="2" eb="3">
      <t>ビン</t>
    </rPh>
    <phoneticPr fontId="2"/>
  </si>
  <si>
    <t>コピー用紙（発電総合制御所分含む）</t>
    <rPh sb="3" eb="5">
      <t>ヨウシ</t>
    </rPh>
    <rPh sb="6" eb="8">
      <t>ハツデン</t>
    </rPh>
    <rPh sb="8" eb="10">
      <t>ソウゴウ</t>
    </rPh>
    <rPh sb="10" eb="12">
      <t>セイギョ</t>
    </rPh>
    <rPh sb="12" eb="13">
      <t>ショ</t>
    </rPh>
    <rPh sb="13" eb="14">
      <t>ブン</t>
    </rPh>
    <rPh sb="14" eb="15">
      <t>フク</t>
    </rPh>
    <phoneticPr fontId="2"/>
  </si>
  <si>
    <t>5021002029186</t>
    <phoneticPr fontId="2"/>
  </si>
  <si>
    <t>2021001016122</t>
    <phoneticPr fontId="2"/>
  </si>
  <si>
    <t>8021001016117</t>
    <phoneticPr fontId="2"/>
  </si>
  <si>
    <t>5021002029590</t>
    <phoneticPr fontId="2"/>
  </si>
  <si>
    <t>00028</t>
    <phoneticPr fontId="2"/>
  </si>
  <si>
    <t>00034</t>
    <phoneticPr fontId="2"/>
  </si>
  <si>
    <t>00035</t>
    <phoneticPr fontId="2"/>
  </si>
  <si>
    <t>00074</t>
    <phoneticPr fontId="2"/>
  </si>
  <si>
    <t>00030</t>
    <phoneticPr fontId="2"/>
  </si>
  <si>
    <t>00066</t>
    <phoneticPr fontId="2"/>
  </si>
  <si>
    <t>00029</t>
    <phoneticPr fontId="2"/>
  </si>
  <si>
    <t>00047</t>
    <phoneticPr fontId="2"/>
  </si>
  <si>
    <t>00063</t>
    <phoneticPr fontId="2"/>
  </si>
  <si>
    <t>00078</t>
    <phoneticPr fontId="2"/>
  </si>
  <si>
    <t>00108</t>
    <phoneticPr fontId="2"/>
  </si>
  <si>
    <t>00024</t>
    <phoneticPr fontId="2"/>
  </si>
  <si>
    <t>00054</t>
    <phoneticPr fontId="2"/>
  </si>
  <si>
    <t>00061</t>
    <phoneticPr fontId="2"/>
  </si>
  <si>
    <t>00069</t>
    <phoneticPr fontId="2"/>
  </si>
  <si>
    <t>00089</t>
    <phoneticPr fontId="2"/>
  </si>
  <si>
    <t>00090</t>
    <phoneticPr fontId="2"/>
  </si>
  <si>
    <t>00064</t>
    <phoneticPr fontId="2"/>
  </si>
  <si>
    <t>00065</t>
    <phoneticPr fontId="2"/>
  </si>
  <si>
    <t>00079</t>
    <phoneticPr fontId="2"/>
  </si>
  <si>
    <t>00096</t>
    <phoneticPr fontId="2"/>
  </si>
  <si>
    <t>00106</t>
    <phoneticPr fontId="2"/>
  </si>
  <si>
    <t>00017</t>
    <phoneticPr fontId="2"/>
  </si>
  <si>
    <t>00046</t>
    <phoneticPr fontId="2"/>
  </si>
  <si>
    <t>00060</t>
    <phoneticPr fontId="2"/>
  </si>
  <si>
    <t>00091</t>
    <phoneticPr fontId="2"/>
  </si>
  <si>
    <t>00063</t>
    <phoneticPr fontId="2"/>
  </si>
  <si>
    <t>00099</t>
    <phoneticPr fontId="4"/>
  </si>
  <si>
    <t>00109</t>
    <phoneticPr fontId="4"/>
  </si>
  <si>
    <t>00110</t>
    <phoneticPr fontId="4"/>
  </si>
  <si>
    <t>00111</t>
    <phoneticPr fontId="2"/>
  </si>
  <si>
    <t>00113</t>
    <phoneticPr fontId="4"/>
  </si>
  <si>
    <t>00118</t>
    <phoneticPr fontId="4"/>
  </si>
  <si>
    <t>00119</t>
    <phoneticPr fontId="4"/>
  </si>
  <si>
    <t>00121</t>
    <phoneticPr fontId="4"/>
  </si>
  <si>
    <t>00124</t>
    <phoneticPr fontId="4"/>
  </si>
  <si>
    <t>00126</t>
    <phoneticPr fontId="4"/>
  </si>
  <si>
    <t>00132</t>
    <phoneticPr fontId="2"/>
  </si>
  <si>
    <t>00143</t>
    <phoneticPr fontId="2"/>
  </si>
  <si>
    <t>00144</t>
    <phoneticPr fontId="2"/>
  </si>
  <si>
    <t>00155</t>
    <phoneticPr fontId="2"/>
  </si>
  <si>
    <t>00157</t>
    <phoneticPr fontId="2"/>
  </si>
  <si>
    <t>00158</t>
    <phoneticPr fontId="2"/>
  </si>
  <si>
    <t>00159</t>
    <phoneticPr fontId="2"/>
  </si>
  <si>
    <t>00162</t>
    <phoneticPr fontId="2"/>
  </si>
  <si>
    <t>00029</t>
    <phoneticPr fontId="5"/>
  </si>
  <si>
    <t>2010001034952</t>
    <phoneticPr fontId="2"/>
  </si>
  <si>
    <t>6021001036851</t>
    <phoneticPr fontId="2"/>
  </si>
  <si>
    <t>1021001021387</t>
    <phoneticPr fontId="2"/>
  </si>
  <si>
    <t>8290001023872</t>
    <phoneticPr fontId="2"/>
  </si>
  <si>
    <t>1010001034053</t>
    <phoneticPr fontId="2"/>
  </si>
  <si>
    <t>2021002057966</t>
    <phoneticPr fontId="2"/>
  </si>
  <si>
    <t>6021002045158</t>
    <phoneticPr fontId="2"/>
  </si>
  <si>
    <t>3021002012598</t>
    <phoneticPr fontId="2"/>
  </si>
  <si>
    <t>7021001000765</t>
    <phoneticPr fontId="2"/>
  </si>
  <si>
    <t>7020001013595</t>
    <phoneticPr fontId="2"/>
  </si>
  <si>
    <t>5120001065389</t>
    <phoneticPr fontId="2"/>
  </si>
  <si>
    <t>3021001036680</t>
    <phoneticPr fontId="2"/>
  </si>
  <si>
    <t>3010001033301</t>
    <phoneticPr fontId="2"/>
  </si>
  <si>
    <t>5430001028059</t>
    <phoneticPr fontId="2"/>
  </si>
  <si>
    <t>3010001033301</t>
    <phoneticPr fontId="2"/>
  </si>
  <si>
    <t>5430001028059</t>
    <phoneticPr fontId="2"/>
  </si>
  <si>
    <t>3021002012598</t>
    <phoneticPr fontId="2"/>
  </si>
  <si>
    <t>5021002040110</t>
    <phoneticPr fontId="2"/>
  </si>
  <si>
    <t>5430001028059</t>
    <phoneticPr fontId="2"/>
  </si>
  <si>
    <t>2030001041872</t>
    <phoneticPr fontId="2"/>
  </si>
  <si>
    <t>4021001009181</t>
    <phoneticPr fontId="2"/>
  </si>
  <si>
    <t>2021002044758</t>
    <phoneticPr fontId="2"/>
  </si>
  <si>
    <t>4070001011201</t>
    <phoneticPr fontId="2"/>
  </si>
  <si>
    <t>2021002044758</t>
    <phoneticPr fontId="2"/>
  </si>
  <si>
    <t>4070001011201</t>
    <phoneticPr fontId="2"/>
  </si>
  <si>
    <t>2021002044758</t>
    <phoneticPr fontId="2"/>
  </si>
  <si>
    <t>9011001023625</t>
    <phoneticPr fontId="2"/>
  </si>
  <si>
    <t>5080001000689</t>
    <phoneticPr fontId="2"/>
  </si>
  <si>
    <t>1021001019514</t>
    <phoneticPr fontId="2"/>
  </si>
  <si>
    <t>8013201005478</t>
    <phoneticPr fontId="2"/>
  </si>
  <si>
    <t>1021001019514</t>
    <phoneticPr fontId="2"/>
  </si>
  <si>
    <t>4010001014226</t>
    <phoneticPr fontId="2"/>
  </si>
  <si>
    <t>6030001012242</t>
    <phoneticPr fontId="2"/>
  </si>
  <si>
    <t>9020001041280</t>
    <phoneticPr fontId="2"/>
  </si>
  <si>
    <t>4010501004965</t>
    <phoneticPr fontId="2"/>
  </si>
  <si>
    <t>4070001011201</t>
    <phoneticPr fontId="2"/>
  </si>
  <si>
    <t>4010001028242</t>
    <phoneticPr fontId="2"/>
  </si>
  <si>
    <t>6021002057079</t>
    <phoneticPr fontId="2"/>
  </si>
  <si>
    <t>2120001072223</t>
    <phoneticPr fontId="2"/>
  </si>
  <si>
    <t>9180001016399</t>
    <phoneticPr fontId="2"/>
  </si>
  <si>
    <t>5040001033651</t>
    <phoneticPr fontId="2"/>
  </si>
  <si>
    <t>5021001001666</t>
    <phoneticPr fontId="2"/>
  </si>
  <si>
    <t>3021002057734</t>
    <phoneticPr fontId="2"/>
  </si>
  <si>
    <t>9021001039050</t>
    <phoneticPr fontId="2"/>
  </si>
  <si>
    <t>3021001037266</t>
    <phoneticPr fontId="2"/>
  </si>
  <si>
    <t>6021001036851</t>
    <phoneticPr fontId="2"/>
  </si>
  <si>
    <t>3021002057734</t>
    <phoneticPr fontId="2"/>
  </si>
  <si>
    <t>4021001036944</t>
    <phoneticPr fontId="2"/>
  </si>
  <si>
    <t>8021005000323</t>
    <phoneticPr fontId="2"/>
  </si>
  <si>
    <t>2021001013805</t>
    <phoneticPr fontId="2"/>
  </si>
  <si>
    <t>5021002023313</t>
    <phoneticPr fontId="2"/>
  </si>
  <si>
    <t>2021001013805</t>
    <phoneticPr fontId="2"/>
  </si>
  <si>
    <t>2021002003953</t>
    <phoneticPr fontId="2"/>
  </si>
  <si>
    <t>3120101003135</t>
    <phoneticPr fontId="2"/>
  </si>
  <si>
    <t>4021001036944</t>
    <phoneticPr fontId="2"/>
  </si>
  <si>
    <t>7020001024114</t>
    <phoneticPr fontId="2"/>
  </si>
  <si>
    <t>8011101028104</t>
    <phoneticPr fontId="2"/>
  </si>
  <si>
    <t>5020001015536</t>
    <phoneticPr fontId="2"/>
  </si>
  <si>
    <t>3010005004653</t>
    <phoneticPr fontId="2"/>
  </si>
  <si>
    <t>1011001022683</t>
    <phoneticPr fontId="2"/>
  </si>
  <si>
    <t>3120001056043</t>
    <phoneticPr fontId="2"/>
  </si>
  <si>
    <t>道路橋示方書・同解説Ⅳ 下部構造編他3点の購入</t>
    <rPh sb="17" eb="18">
      <t>ホカ</t>
    </rPh>
    <rPh sb="19" eb="20">
      <t>テン</t>
    </rPh>
    <rPh sb="21" eb="23">
      <t>コウニュウ</t>
    </rPh>
    <phoneticPr fontId="2"/>
  </si>
  <si>
    <t>3021002012598</t>
    <phoneticPr fontId="2"/>
  </si>
  <si>
    <t>1021002017624</t>
    <phoneticPr fontId="2"/>
  </si>
  <si>
    <t>随意契約による物品購入状況一覧表　平成30年度第１四半期分</t>
    <rPh sb="13" eb="15">
      <t>イチラン</t>
    </rPh>
    <rPh sb="15" eb="16">
      <t>ヒョウ</t>
    </rPh>
    <phoneticPr fontId="2"/>
  </si>
  <si>
    <t>会計名は略称で記載されていますが正式な会計名は下記のとおりです。</t>
    <rPh sb="0" eb="2">
      <t>カイケイ</t>
    </rPh>
    <rPh sb="2" eb="3">
      <t>メイ</t>
    </rPh>
    <rPh sb="4" eb="6">
      <t>リャクショウ</t>
    </rPh>
    <rPh sb="7" eb="9">
      <t>キサイ</t>
    </rPh>
    <rPh sb="16" eb="18">
      <t>セイシキ</t>
    </rPh>
    <rPh sb="19" eb="21">
      <t>カイケイ</t>
    </rPh>
    <rPh sb="21" eb="22">
      <t>メイ</t>
    </rPh>
    <rPh sb="23" eb="25">
      <t>カキ</t>
    </rPh>
    <phoneticPr fontId="2"/>
  </si>
  <si>
    <t>水道事業会計</t>
    <rPh sb="0" eb="2">
      <t>スイドウ</t>
    </rPh>
    <rPh sb="2" eb="4">
      <t>ジギョウ</t>
    </rPh>
    <rPh sb="4" eb="6">
      <t>カイケイ</t>
    </rPh>
    <phoneticPr fontId="2"/>
  </si>
  <si>
    <t>電気事業会計</t>
    <rPh sb="0" eb="2">
      <t>デンキ</t>
    </rPh>
    <rPh sb="2" eb="4">
      <t>ジギョウ</t>
    </rPh>
    <rPh sb="4" eb="6">
      <t>カイケイ</t>
    </rPh>
    <phoneticPr fontId="2"/>
  </si>
  <si>
    <t>資金</t>
    <rPh sb="0" eb="2">
      <t>シキン</t>
    </rPh>
    <phoneticPr fontId="2"/>
  </si>
  <si>
    <t>公営企業資金等運用事業会計</t>
    <rPh sb="0" eb="2">
      <t>コウエイ</t>
    </rPh>
    <rPh sb="2" eb="4">
      <t>キギョウ</t>
    </rPh>
    <rPh sb="4" eb="6">
      <t>シキン</t>
    </rPh>
    <rPh sb="6" eb="7">
      <t>トウ</t>
    </rPh>
    <rPh sb="7" eb="9">
      <t>ウンヨウ</t>
    </rPh>
    <rPh sb="9" eb="11">
      <t>ジギョウ</t>
    </rPh>
    <rPh sb="11" eb="13">
      <t>カイケイ</t>
    </rPh>
    <phoneticPr fontId="2"/>
  </si>
  <si>
    <t>共同</t>
    <rPh sb="0" eb="2">
      <t>キョウドウ</t>
    </rPh>
    <phoneticPr fontId="2"/>
  </si>
  <si>
    <t>相模川総合開発共同事業会計</t>
    <rPh sb="0" eb="2">
      <t>サガミ</t>
    </rPh>
    <rPh sb="2" eb="3">
      <t>ガワ</t>
    </rPh>
    <rPh sb="3" eb="5">
      <t>ソウゴウ</t>
    </rPh>
    <rPh sb="5" eb="7">
      <t>カイハツ</t>
    </rPh>
    <rPh sb="7" eb="9">
      <t>キョウドウ</t>
    </rPh>
    <rPh sb="9" eb="11">
      <t>ジギョウ</t>
    </rPh>
    <rPh sb="11" eb="13">
      <t>カイケイ</t>
    </rPh>
    <phoneticPr fontId="2"/>
  </si>
  <si>
    <t>酒匂川総合開発事業会計</t>
    <rPh sb="0" eb="2">
      <t>サカワ</t>
    </rPh>
    <rPh sb="2" eb="3">
      <t>ガワ</t>
    </rPh>
    <rPh sb="3" eb="5">
      <t>ソウゴウ</t>
    </rPh>
    <rPh sb="5" eb="7">
      <t>カイハツ</t>
    </rPh>
    <rPh sb="7" eb="9">
      <t>ジギョウ</t>
    </rPh>
    <rPh sb="9" eb="11">
      <t>カイケイ</t>
    </rPh>
    <phoneticPr fontId="2"/>
  </si>
  <si>
    <t>5020001045673</t>
    <phoneticPr fontId="2"/>
  </si>
  <si>
    <t>平成30年度</t>
    <rPh sb="0" eb="2">
      <t>ヘイセイ</t>
    </rPh>
    <rPh sb="4" eb="6">
      <t>ネンド</t>
    </rPh>
    <phoneticPr fontId="2"/>
  </si>
  <si>
    <t>相模川水系ダム管理事務所</t>
    <rPh sb="0" eb="12">
      <t>サガ</t>
    </rPh>
    <phoneticPr fontId="2"/>
  </si>
  <si>
    <t xml:space="preserve">文房具等の調達について                                                                                                      </t>
    <rPh sb="0" eb="3">
      <t>ブンボウグ</t>
    </rPh>
    <rPh sb="3" eb="4">
      <t>トウ</t>
    </rPh>
    <phoneticPr fontId="2"/>
  </si>
  <si>
    <t xml:space="preserve">ミリオン水位計の調達について                                                                                      </t>
    <rPh sb="4" eb="7">
      <t>スイイケイ</t>
    </rPh>
    <phoneticPr fontId="2"/>
  </si>
  <si>
    <t>(株)相模湖電設</t>
    <rPh sb="0" eb="3">
      <t>カブ</t>
    </rPh>
    <rPh sb="3" eb="6">
      <t>サガミコ</t>
    </rPh>
    <rPh sb="6" eb="8">
      <t>デンセツ</t>
    </rPh>
    <phoneticPr fontId="2"/>
  </si>
  <si>
    <t>7021001016266</t>
  </si>
  <si>
    <t xml:space="preserve">トイレットペーパーの調達について                                                                                        </t>
  </si>
  <si>
    <t>ニッパ（株）</t>
  </si>
  <si>
    <t>2020001021339</t>
    <phoneticPr fontId="2"/>
  </si>
  <si>
    <t xml:space="preserve">トナーの調達について                                                                                            </t>
    <phoneticPr fontId="2"/>
  </si>
  <si>
    <t xml:space="preserve">水銀灯ランプ等の調達について                                                                                          </t>
    <rPh sb="0" eb="3">
      <t>スイギントウ</t>
    </rPh>
    <rPh sb="6" eb="7">
      <t>トウ</t>
    </rPh>
    <phoneticPr fontId="2"/>
  </si>
  <si>
    <t>9021002029091</t>
  </si>
  <si>
    <t>電気・共同</t>
    <rPh sb="0" eb="2">
      <t>デンキ</t>
    </rPh>
    <rPh sb="3" eb="5">
      <t>キョウドウ</t>
    </rPh>
    <phoneticPr fontId="2"/>
  </si>
  <si>
    <t xml:space="preserve">衛生用品等の調達について                                                                              </t>
    <rPh sb="0" eb="2">
      <t>エイセイ</t>
    </rPh>
    <rPh sb="2" eb="4">
      <t>ヨウヒン</t>
    </rPh>
    <phoneticPr fontId="2"/>
  </si>
  <si>
    <t xml:space="preserve">草刈用チップソー等の調達について                                                                                          </t>
    <rPh sb="0" eb="2">
      <t>クサカ</t>
    </rPh>
    <rPh sb="2" eb="3">
      <t>ヨウ</t>
    </rPh>
    <rPh sb="8" eb="9">
      <t>トウ</t>
    </rPh>
    <phoneticPr fontId="2"/>
  </si>
  <si>
    <t>合名会社山本商会</t>
    <rPh sb="0" eb="2">
      <t>ゴウメイ</t>
    </rPh>
    <rPh sb="2" eb="4">
      <t>カイシャ</t>
    </rPh>
    <rPh sb="4" eb="6">
      <t>ヤマモト</t>
    </rPh>
    <rPh sb="6" eb="8">
      <t>ショウカイ</t>
    </rPh>
    <phoneticPr fontId="2"/>
  </si>
  <si>
    <t>2021003001452</t>
    <phoneticPr fontId="2"/>
  </si>
  <si>
    <t>3070001006474</t>
    <phoneticPr fontId="2"/>
  </si>
  <si>
    <t>9180001025193</t>
    <phoneticPr fontId="2"/>
  </si>
  <si>
    <t>3070001006474</t>
    <phoneticPr fontId="2"/>
  </si>
  <si>
    <t>会計課</t>
    <rPh sb="0" eb="3">
      <t>カイケイカ</t>
    </rPh>
    <phoneticPr fontId="2"/>
  </si>
  <si>
    <t>パソコンソフト「仮設土留工の計算」ほかの購入</t>
    <phoneticPr fontId="2"/>
  </si>
  <si>
    <t>名刺の購入</t>
    <rPh sb="3" eb="5">
      <t>コウニュウ</t>
    </rPh>
    <phoneticPr fontId="2"/>
  </si>
  <si>
    <t>（社福）光友会　神奈川ワークショップ</t>
    <phoneticPr fontId="2"/>
  </si>
  <si>
    <t>（株）実門堂　関内店</t>
    <phoneticPr fontId="2"/>
  </si>
  <si>
    <t>トナーカートリッジの購入</t>
    <phoneticPr fontId="2"/>
  </si>
  <si>
    <t>00305</t>
    <phoneticPr fontId="2"/>
  </si>
  <si>
    <t>セキュリティペンダントの購入</t>
    <phoneticPr fontId="2"/>
  </si>
  <si>
    <t>水道・資金</t>
    <rPh sb="0" eb="2">
      <t>スイドウ</t>
    </rPh>
    <rPh sb="3" eb="5">
      <t>シキン</t>
    </rPh>
    <phoneticPr fontId="2"/>
  </si>
  <si>
    <t>（株）トミヤ</t>
    <rPh sb="0" eb="3">
      <t>カブ</t>
    </rPh>
    <phoneticPr fontId="2"/>
  </si>
  <si>
    <t>5020001035006</t>
    <phoneticPr fontId="2"/>
  </si>
  <si>
    <t>小型飛行ロボット（ファントム３）用バッテリーの購入</t>
    <phoneticPr fontId="2"/>
  </si>
  <si>
    <t>00377</t>
    <phoneticPr fontId="2"/>
  </si>
  <si>
    <t>防塵電波時計の購入</t>
    <phoneticPr fontId="2"/>
  </si>
  <si>
    <t>（株）ねずらむ</t>
    <phoneticPr fontId="2"/>
  </si>
  <si>
    <t>製本テープほかの購入</t>
    <phoneticPr fontId="2"/>
  </si>
  <si>
    <t>（株）山下商店</t>
    <phoneticPr fontId="2"/>
  </si>
  <si>
    <t>1020001013915</t>
    <phoneticPr fontId="2"/>
  </si>
  <si>
    <t>00430</t>
    <phoneticPr fontId="2"/>
  </si>
  <si>
    <t>デリカステップほかの購入</t>
    <phoneticPr fontId="2"/>
  </si>
  <si>
    <t>（有）ヤマキ文具店</t>
    <phoneticPr fontId="2"/>
  </si>
  <si>
    <t>00437</t>
    <phoneticPr fontId="2"/>
  </si>
  <si>
    <t>（株）カトウ</t>
    <phoneticPr fontId="2"/>
  </si>
  <si>
    <t>00436</t>
    <phoneticPr fontId="2"/>
  </si>
  <si>
    <t>（株）田中紙店</t>
    <phoneticPr fontId="2"/>
  </si>
  <si>
    <t>00443</t>
    <phoneticPr fontId="2"/>
  </si>
  <si>
    <t>テレビ台の購入</t>
    <phoneticPr fontId="2"/>
  </si>
  <si>
    <t>3020001013830</t>
    <phoneticPr fontId="2"/>
  </si>
  <si>
    <t>00448</t>
    <phoneticPr fontId="2"/>
  </si>
  <si>
    <t>「すいどうの楽学初級編」の購入</t>
    <phoneticPr fontId="2"/>
  </si>
  <si>
    <t>（株）日本水道新聞社</t>
    <phoneticPr fontId="2"/>
  </si>
  <si>
    <t>00511</t>
    <phoneticPr fontId="2"/>
  </si>
  <si>
    <t>「平成３０年度版　建設機械等損料表」３４部の購入</t>
    <phoneticPr fontId="2"/>
  </si>
  <si>
    <t>井上鋼材（株）</t>
    <phoneticPr fontId="2"/>
  </si>
  <si>
    <t>00461</t>
    <phoneticPr fontId="2"/>
  </si>
  <si>
    <t>(株)ワイソリューション</t>
    <phoneticPr fontId="2"/>
  </si>
  <si>
    <t>表彰状用紙の購入</t>
    <phoneticPr fontId="2"/>
  </si>
  <si>
    <t>ハンドタオル３０００枚の購入</t>
    <phoneticPr fontId="2"/>
  </si>
  <si>
    <t>特定非営利活動法人　夢屋</t>
    <phoneticPr fontId="2"/>
  </si>
  <si>
    <t>00541</t>
    <phoneticPr fontId="2"/>
  </si>
  <si>
    <t>写真プリント（カラー）身分証明書用１枚</t>
    <rPh sb="0" eb="2">
      <t>シャシン</t>
    </rPh>
    <rPh sb="11" eb="13">
      <t>ミブン</t>
    </rPh>
    <rPh sb="13" eb="16">
      <t>ショウメイショ</t>
    </rPh>
    <rPh sb="16" eb="17">
      <t>ヨウ</t>
    </rPh>
    <rPh sb="18" eb="19">
      <t>マイ</t>
    </rPh>
    <phoneticPr fontId="2"/>
  </si>
  <si>
    <t>ヘッドライトほかの購入</t>
    <phoneticPr fontId="2"/>
  </si>
  <si>
    <t>テプラカートリッジほかの購入</t>
    <phoneticPr fontId="2"/>
  </si>
  <si>
    <t>（株）マルハチ</t>
    <phoneticPr fontId="2"/>
  </si>
  <si>
    <t>一般財団法人　経済調査会</t>
    <phoneticPr fontId="2"/>
  </si>
  <si>
    <t>水道・資金・共同</t>
    <rPh sb="0" eb="2">
      <t>スイドウ</t>
    </rPh>
    <rPh sb="3" eb="5">
      <t>シキン</t>
    </rPh>
    <rPh sb="6" eb="8">
      <t>キョウドウ</t>
    </rPh>
    <phoneticPr fontId="2"/>
  </si>
  <si>
    <t>個別フォルダーほかの購入</t>
    <phoneticPr fontId="2"/>
  </si>
  <si>
    <t>富士株式会社</t>
    <phoneticPr fontId="2"/>
  </si>
  <si>
    <t>00603</t>
    <phoneticPr fontId="2"/>
  </si>
  <si>
    <t>（株）実門堂　関内店</t>
    <phoneticPr fontId="2"/>
  </si>
  <si>
    <t>1020001026859</t>
    <phoneticPr fontId="2"/>
  </si>
  <si>
    <t>00600</t>
    <phoneticPr fontId="2"/>
  </si>
  <si>
    <t>写真プリント（カラー）身分証明書用１６枚</t>
    <phoneticPr fontId="2"/>
  </si>
  <si>
    <t>（株）サンカメラ商会</t>
    <phoneticPr fontId="2"/>
  </si>
  <si>
    <t xml:space="preserve">9020001026604 </t>
    <phoneticPr fontId="2"/>
  </si>
  <si>
    <t>00619</t>
    <phoneticPr fontId="2"/>
  </si>
  <si>
    <t>電気使用安全月間ポスターの購入</t>
    <phoneticPr fontId="2"/>
  </si>
  <si>
    <t>神奈川電気協会</t>
    <phoneticPr fontId="2"/>
  </si>
  <si>
    <t>00641</t>
    <phoneticPr fontId="2"/>
  </si>
  <si>
    <t>東京官書普及（株）</t>
    <phoneticPr fontId="2"/>
  </si>
  <si>
    <t>（株）シビルソフト開発</t>
    <phoneticPr fontId="2"/>
  </si>
  <si>
    <t>ゴム印の購入</t>
    <phoneticPr fontId="2"/>
  </si>
  <si>
    <t>00267</t>
    <phoneticPr fontId="2"/>
  </si>
  <si>
    <t>（株）横浜コンピューターサプライ</t>
    <phoneticPr fontId="2"/>
  </si>
  <si>
    <t>00341</t>
    <phoneticPr fontId="2"/>
  </si>
  <si>
    <t>テレフォンアームほかの購入</t>
    <phoneticPr fontId="2"/>
  </si>
  <si>
    <t>00350</t>
    <phoneticPr fontId="2"/>
  </si>
  <si>
    <t>（株）日本サーキット</t>
    <phoneticPr fontId="2"/>
  </si>
  <si>
    <t>7020001024114</t>
    <phoneticPr fontId="2"/>
  </si>
  <si>
    <t>00401</t>
    <phoneticPr fontId="2"/>
  </si>
  <si>
    <t>00429</t>
    <phoneticPr fontId="2"/>
  </si>
  <si>
    <t>セキュリティカードの購入</t>
    <phoneticPr fontId="2"/>
  </si>
  <si>
    <t>大星ビル管理（株）神奈川支店</t>
    <phoneticPr fontId="2"/>
  </si>
  <si>
    <t>雨具ほかの購入</t>
    <phoneticPr fontId="2"/>
  </si>
  <si>
    <t>コピー用紙の購入</t>
    <phoneticPr fontId="2"/>
  </si>
  <si>
    <t>（株）ミナト事務器</t>
    <phoneticPr fontId="2"/>
  </si>
  <si>
    <t>資金</t>
    <phoneticPr fontId="2"/>
  </si>
  <si>
    <t>カラープリンタトナーほかの購入</t>
    <phoneticPr fontId="2"/>
  </si>
  <si>
    <t>00510</t>
    <phoneticPr fontId="2"/>
  </si>
  <si>
    <t>独立行政法人　国立印刷局</t>
    <phoneticPr fontId="2"/>
  </si>
  <si>
    <t>00518</t>
    <phoneticPr fontId="2"/>
  </si>
  <si>
    <t>00562</t>
    <phoneticPr fontId="2"/>
  </si>
  <si>
    <t>（株）穂高商事</t>
    <phoneticPr fontId="2"/>
  </si>
  <si>
    <t>00570</t>
    <phoneticPr fontId="2"/>
  </si>
  <si>
    <t>00593</t>
    <phoneticPr fontId="2"/>
  </si>
  <si>
    <t>公園・緑地の維持管理と積算の購入</t>
    <phoneticPr fontId="2"/>
  </si>
  <si>
    <t>00601</t>
    <phoneticPr fontId="2"/>
  </si>
  <si>
    <t>ゴム印の購入</t>
    <phoneticPr fontId="2"/>
  </si>
  <si>
    <t>（株）サンカメラ商会</t>
    <phoneticPr fontId="2"/>
  </si>
  <si>
    <t>平成３０年度版　下水道用設計標準歩掛表の購入</t>
    <phoneticPr fontId="2"/>
  </si>
  <si>
    <t>4010501030986</t>
    <phoneticPr fontId="2"/>
  </si>
  <si>
    <t>7020001013975</t>
    <phoneticPr fontId="2"/>
  </si>
  <si>
    <t>5010401008297</t>
    <phoneticPr fontId="2"/>
  </si>
  <si>
    <t>9020001069958</t>
    <phoneticPr fontId="2"/>
  </si>
  <si>
    <t>2010001004501</t>
    <phoneticPr fontId="2"/>
  </si>
  <si>
    <t>7020002052519</t>
    <phoneticPr fontId="2"/>
  </si>
  <si>
    <t>4021001040120</t>
    <phoneticPr fontId="2"/>
  </si>
  <si>
    <t>1020001026859</t>
    <phoneticPr fontId="2"/>
  </si>
  <si>
    <t>1010001034053</t>
    <phoneticPr fontId="2"/>
  </si>
  <si>
    <t>2021001016122</t>
    <phoneticPr fontId="2"/>
  </si>
  <si>
    <t>3070001006474</t>
    <phoneticPr fontId="2"/>
  </si>
  <si>
    <t>水道・電気・資金</t>
    <rPh sb="0" eb="2">
      <t>スイドウ</t>
    </rPh>
    <rPh sb="3" eb="5">
      <t>デンキ</t>
    </rPh>
    <rPh sb="6" eb="8">
      <t>シキン</t>
    </rPh>
    <phoneticPr fontId="2"/>
  </si>
  <si>
    <t>文書保存箱の購入</t>
    <rPh sb="0" eb="2">
      <t>ブンショ</t>
    </rPh>
    <rPh sb="2" eb="4">
      <t>ホゾン</t>
    </rPh>
    <rPh sb="4" eb="5">
      <t>バコ</t>
    </rPh>
    <rPh sb="6" eb="8">
      <t>コウニュウ</t>
    </rPh>
    <phoneticPr fontId="2"/>
  </si>
  <si>
    <t>00428</t>
    <phoneticPr fontId="2"/>
  </si>
  <si>
    <t>4020001020818</t>
    <phoneticPr fontId="2"/>
  </si>
  <si>
    <t>電気・酒匂</t>
    <rPh sb="0" eb="2">
      <t>デンキ</t>
    </rPh>
    <rPh sb="3" eb="5">
      <t>サカワ</t>
    </rPh>
    <phoneticPr fontId="2"/>
  </si>
  <si>
    <t>00036</t>
    <phoneticPr fontId="2"/>
  </si>
  <si>
    <t>00032</t>
    <phoneticPr fontId="2"/>
  </si>
  <si>
    <t>00058</t>
    <phoneticPr fontId="2"/>
  </si>
  <si>
    <t>00074</t>
    <phoneticPr fontId="2"/>
  </si>
  <si>
    <t>00076</t>
    <phoneticPr fontId="2"/>
  </si>
  <si>
    <t>00075</t>
    <phoneticPr fontId="2"/>
  </si>
  <si>
    <t>00089</t>
    <phoneticPr fontId="2"/>
  </si>
  <si>
    <t>00087</t>
    <phoneticPr fontId="2"/>
  </si>
  <si>
    <t>00088</t>
    <phoneticPr fontId="2"/>
  </si>
  <si>
    <t>00099</t>
    <phoneticPr fontId="2"/>
  </si>
  <si>
    <t>00102</t>
    <phoneticPr fontId="2"/>
  </si>
  <si>
    <t>00103</t>
    <phoneticPr fontId="2"/>
  </si>
  <si>
    <t>00109</t>
    <phoneticPr fontId="2"/>
  </si>
  <si>
    <t>00119</t>
    <phoneticPr fontId="2"/>
  </si>
  <si>
    <t>00128</t>
    <phoneticPr fontId="2"/>
  </si>
  <si>
    <t>00127</t>
    <phoneticPr fontId="2"/>
  </si>
  <si>
    <t>00137</t>
    <phoneticPr fontId="2"/>
  </si>
  <si>
    <t>00126</t>
    <phoneticPr fontId="2"/>
  </si>
  <si>
    <t>00129</t>
    <phoneticPr fontId="2"/>
  </si>
  <si>
    <t>00138</t>
    <phoneticPr fontId="2"/>
  </si>
  <si>
    <t>00139</t>
    <phoneticPr fontId="2"/>
  </si>
  <si>
    <t>00142</t>
    <phoneticPr fontId="2"/>
  </si>
  <si>
    <t>00145</t>
    <phoneticPr fontId="2"/>
  </si>
  <si>
    <t>00153</t>
    <phoneticPr fontId="2"/>
  </si>
  <si>
    <t>00162</t>
    <phoneticPr fontId="2"/>
  </si>
  <si>
    <t>00167</t>
    <phoneticPr fontId="2"/>
  </si>
  <si>
    <t>00168</t>
    <phoneticPr fontId="2"/>
  </si>
  <si>
    <t>00173</t>
    <phoneticPr fontId="2"/>
  </si>
  <si>
    <t>00175</t>
    <phoneticPr fontId="2"/>
  </si>
  <si>
    <t>00176</t>
    <phoneticPr fontId="2"/>
  </si>
  <si>
    <t>00183</t>
    <phoneticPr fontId="2"/>
  </si>
  <si>
    <t>00184</t>
    <phoneticPr fontId="2"/>
  </si>
  <si>
    <t>00190</t>
    <phoneticPr fontId="2"/>
  </si>
  <si>
    <t>00202</t>
    <phoneticPr fontId="2"/>
  </si>
  <si>
    <t>00203</t>
    <phoneticPr fontId="2"/>
  </si>
  <si>
    <t>00207</t>
    <phoneticPr fontId="2"/>
  </si>
  <si>
    <t>00204</t>
    <phoneticPr fontId="2"/>
  </si>
  <si>
    <t>00220</t>
    <phoneticPr fontId="2"/>
  </si>
  <si>
    <t>00219</t>
    <phoneticPr fontId="2"/>
  </si>
  <si>
    <t>00225</t>
    <phoneticPr fontId="2"/>
  </si>
  <si>
    <t>00226</t>
    <phoneticPr fontId="2"/>
  </si>
  <si>
    <t>00231</t>
    <phoneticPr fontId="2"/>
  </si>
  <si>
    <t>00227</t>
    <phoneticPr fontId="2"/>
  </si>
  <si>
    <t>7020001016689</t>
    <phoneticPr fontId="2"/>
  </si>
  <si>
    <t>6010405003434</t>
    <phoneticPr fontId="2"/>
  </si>
  <si>
    <t>9020005008978</t>
    <phoneticPr fontId="2"/>
  </si>
  <si>
    <t>9020001026604</t>
    <phoneticPr fontId="2"/>
  </si>
  <si>
    <t>6020001015980</t>
    <phoneticPr fontId="2"/>
  </si>
  <si>
    <t>4020001018845</t>
    <phoneticPr fontId="2"/>
  </si>
  <si>
    <t>1010005002667</t>
    <phoneticPr fontId="2"/>
  </si>
  <si>
    <t>8020001013660</t>
    <phoneticPr fontId="2"/>
  </si>
  <si>
    <t>8013201005478</t>
    <phoneticPr fontId="2"/>
  </si>
  <si>
    <t>3070001006474</t>
    <phoneticPr fontId="2"/>
  </si>
  <si>
    <t>2020001021339</t>
    <phoneticPr fontId="2"/>
  </si>
  <si>
    <t>4010801019713</t>
    <phoneticPr fontId="2"/>
  </si>
  <si>
    <t>2021002050979</t>
    <phoneticPr fontId="2"/>
  </si>
  <si>
    <t>2021001032334</t>
    <phoneticPr fontId="2"/>
  </si>
  <si>
    <t>5180301013959</t>
    <phoneticPr fontId="2"/>
  </si>
  <si>
    <t>4021002055836</t>
    <phoneticPr fontId="2"/>
  </si>
  <si>
    <t>5021001033486</t>
    <phoneticPr fontId="2"/>
  </si>
  <si>
    <t>2021001032417</t>
    <phoneticPr fontId="2"/>
  </si>
  <si>
    <t>8021001034184</t>
    <phoneticPr fontId="2"/>
  </si>
  <si>
    <t>8021002055106</t>
    <phoneticPr fontId="2"/>
  </si>
  <si>
    <t>9020001000765</t>
    <phoneticPr fontId="2"/>
  </si>
  <si>
    <t>3021002051101</t>
    <phoneticPr fontId="2"/>
  </si>
  <si>
    <t>1021001034158</t>
    <phoneticPr fontId="2"/>
  </si>
  <si>
    <t>2021002055722</t>
    <phoneticPr fontId="2"/>
  </si>
  <si>
    <t>5013201003914</t>
    <phoneticPr fontId="2"/>
  </si>
  <si>
    <t>3010401026805</t>
    <phoneticPr fontId="2"/>
  </si>
  <si>
    <t>6021001033997</t>
    <phoneticPr fontId="2"/>
  </si>
  <si>
    <t>9021001034910</t>
    <phoneticPr fontId="2"/>
  </si>
  <si>
    <t>2021001032417</t>
    <phoneticPr fontId="2"/>
  </si>
  <si>
    <t>7010101002037</t>
    <phoneticPr fontId="2"/>
  </si>
  <si>
    <t>5021001057766</t>
    <phoneticPr fontId="2"/>
  </si>
  <si>
    <t>4020001020818</t>
    <phoneticPr fontId="2"/>
  </si>
  <si>
    <t>4010405000433</t>
    <phoneticPr fontId="2"/>
  </si>
  <si>
    <t>大興紙工（株）</t>
    <rPh sb="1" eb="2">
      <t>コウ</t>
    </rPh>
    <rPh sb="2" eb="3">
      <t>カミ</t>
    </rPh>
    <rPh sb="3" eb="4">
      <t>コウ</t>
    </rPh>
    <rPh sb="4" eb="7">
      <t>カブ</t>
    </rPh>
    <phoneticPr fontId="2"/>
  </si>
  <si>
    <t>前澤給装工業（株）横浜営業所</t>
    <rPh sb="0" eb="2">
      <t>マエザワ</t>
    </rPh>
    <rPh sb="2" eb="6">
      <t>キュウソウコウギョウ</t>
    </rPh>
    <rPh sb="6" eb="9">
      <t>カブ</t>
    </rPh>
    <rPh sb="9" eb="11">
      <t>ヨコハマ</t>
    </rPh>
    <rPh sb="11" eb="14">
      <t>エイギョウショ</t>
    </rPh>
    <phoneticPr fontId="2"/>
  </si>
  <si>
    <t>（株）ゼンリン横浜営業所</t>
    <rPh sb="0" eb="3">
      <t>カブ</t>
    </rPh>
    <rPh sb="7" eb="9">
      <t>ヨコハマ</t>
    </rPh>
    <rPh sb="9" eb="12">
      <t>エイギョウショ</t>
    </rPh>
    <phoneticPr fontId="2"/>
  </si>
  <si>
    <t>（株）田中紙店</t>
    <rPh sb="0" eb="3">
      <t>カブ</t>
    </rPh>
    <rPh sb="3" eb="7">
      <t>タナカカミテン</t>
    </rPh>
    <phoneticPr fontId="2"/>
  </si>
  <si>
    <t>（株）服部商店</t>
    <rPh sb="0" eb="3">
      <t>カブ</t>
    </rPh>
    <rPh sb="3" eb="7">
      <t>ハットリショウテン</t>
    </rPh>
    <phoneticPr fontId="2"/>
  </si>
  <si>
    <t>（株）ねずらむ</t>
    <rPh sb="0" eb="3">
      <t>カブ</t>
    </rPh>
    <phoneticPr fontId="2"/>
  </si>
  <si>
    <t>（株）トシダ</t>
    <rPh sb="0" eb="3">
      <t>カブ</t>
    </rPh>
    <phoneticPr fontId="2"/>
  </si>
  <si>
    <t>（有）扇矢</t>
    <rPh sb="0" eb="3">
      <t>ユウ</t>
    </rPh>
    <phoneticPr fontId="4"/>
  </si>
  <si>
    <t>（株）欧文社</t>
    <rPh sb="0" eb="3">
      <t>カブ</t>
    </rPh>
    <phoneticPr fontId="2"/>
  </si>
  <si>
    <t>（株）ヤマダ電機</t>
    <rPh sb="0" eb="3">
      <t>カブ</t>
    </rPh>
    <phoneticPr fontId="2"/>
  </si>
  <si>
    <t>（株）ビーバートザン</t>
    <rPh sb="0" eb="3">
      <t>カブ</t>
    </rPh>
    <phoneticPr fontId="2"/>
  </si>
  <si>
    <t>（株）欧文社</t>
    <phoneticPr fontId="2"/>
  </si>
  <si>
    <t>（株）セラビ</t>
    <phoneticPr fontId="2"/>
  </si>
  <si>
    <t>（株）ヤマダ電機</t>
    <phoneticPr fontId="2"/>
  </si>
  <si>
    <t>（株）沢井</t>
    <phoneticPr fontId="2"/>
  </si>
  <si>
    <t>（株）横浜ディエスジャパン</t>
    <phoneticPr fontId="2"/>
  </si>
  <si>
    <t>（株）カントー</t>
    <phoneticPr fontId="2"/>
  </si>
  <si>
    <t>遠藤科学（株）</t>
    <phoneticPr fontId="2"/>
  </si>
  <si>
    <t>（株）ヤマダ電機</t>
    <phoneticPr fontId="2"/>
  </si>
  <si>
    <t>（有）オガワ</t>
    <rPh sb="0" eb="3">
      <t>ユウ</t>
    </rPh>
    <phoneticPr fontId="2"/>
  </si>
  <si>
    <t>（株）ビーバートザン　ビーバープロ厚木店</t>
    <rPh sb="0" eb="3">
      <t>カブ</t>
    </rPh>
    <phoneticPr fontId="2"/>
  </si>
  <si>
    <t>（株）コワークス</t>
    <rPh sb="0" eb="3">
      <t>カブ</t>
    </rPh>
    <phoneticPr fontId="2"/>
  </si>
  <si>
    <t>（株）コーエイトレード</t>
    <rPh sb="0" eb="3">
      <t>カブ</t>
    </rPh>
    <phoneticPr fontId="2"/>
  </si>
  <si>
    <t>（有）西村電気</t>
    <rPh sb="0" eb="3">
      <t>ユウ</t>
    </rPh>
    <rPh sb="3" eb="5">
      <t>ニシムラ</t>
    </rPh>
    <rPh sb="5" eb="7">
      <t>デンキ</t>
    </rPh>
    <phoneticPr fontId="2"/>
  </si>
  <si>
    <t>（有）橋南堂</t>
    <rPh sb="0" eb="3">
      <t>ユウ</t>
    </rPh>
    <rPh sb="3" eb="5">
      <t>キョウナン</t>
    </rPh>
    <rPh sb="5" eb="6">
      <t>ドウ</t>
    </rPh>
    <phoneticPr fontId="2"/>
  </si>
  <si>
    <t>（有）本田電気商会</t>
    <rPh sb="0" eb="3">
      <t>ユウ</t>
    </rPh>
    <phoneticPr fontId="2"/>
  </si>
  <si>
    <t>（有）アベコー</t>
    <rPh sb="0" eb="3">
      <t>ユウ</t>
    </rPh>
    <phoneticPr fontId="4"/>
  </si>
  <si>
    <t>（株）プライムダイレクト</t>
    <rPh sb="0" eb="3">
      <t>カブ</t>
    </rPh>
    <phoneticPr fontId="4"/>
  </si>
  <si>
    <t>（株）根岸商店</t>
    <rPh sb="0" eb="3">
      <t>カブ</t>
    </rPh>
    <rPh sb="3" eb="5">
      <t>ネギシ</t>
    </rPh>
    <rPh sb="5" eb="7">
      <t>ショウテン</t>
    </rPh>
    <phoneticPr fontId="4"/>
  </si>
  <si>
    <t>（株）コジマ×ビックカメラ橋本店</t>
    <rPh sb="0" eb="3">
      <t>カブ</t>
    </rPh>
    <rPh sb="13" eb="15">
      <t>ハシモト</t>
    </rPh>
    <rPh sb="15" eb="16">
      <t>テン</t>
    </rPh>
    <phoneticPr fontId="4"/>
  </si>
  <si>
    <t>（有）本田電気商会</t>
    <rPh sb="0" eb="3">
      <t>ユウ</t>
    </rPh>
    <rPh sb="3" eb="5">
      <t>ホンダ</t>
    </rPh>
    <rPh sb="5" eb="7">
      <t>デンキ</t>
    </rPh>
    <rPh sb="7" eb="9">
      <t>ショウカイ</t>
    </rPh>
    <phoneticPr fontId="4"/>
  </si>
  <si>
    <t>（株）ワークマン相模原田名店</t>
    <rPh sb="0" eb="3">
      <t>カブ</t>
    </rPh>
    <rPh sb="8" eb="11">
      <t>サガミハラ</t>
    </rPh>
    <rPh sb="11" eb="13">
      <t>タナ</t>
    </rPh>
    <rPh sb="13" eb="14">
      <t>テン</t>
    </rPh>
    <phoneticPr fontId="4"/>
  </si>
  <si>
    <t>（有）宮之前薬局</t>
    <rPh sb="0" eb="3">
      <t>ユウ</t>
    </rPh>
    <rPh sb="3" eb="8">
      <t>ミヤノマエヤッキョク</t>
    </rPh>
    <phoneticPr fontId="4"/>
  </si>
  <si>
    <t>（株）ジムオール</t>
    <rPh sb="0" eb="3">
      <t>カブ</t>
    </rPh>
    <phoneticPr fontId="4"/>
  </si>
  <si>
    <t>（有）志村商店</t>
    <rPh sb="0" eb="3">
      <t>ユウ</t>
    </rPh>
    <rPh sb="3" eb="5">
      <t>シムラ</t>
    </rPh>
    <rPh sb="5" eb="7">
      <t>ショウテン</t>
    </rPh>
    <phoneticPr fontId="2"/>
  </si>
  <si>
    <t>（株）大塚産業</t>
    <rPh sb="0" eb="3">
      <t>カブ</t>
    </rPh>
    <rPh sb="3" eb="5">
      <t>オオツカ</t>
    </rPh>
    <rPh sb="5" eb="7">
      <t>サンギョウ</t>
    </rPh>
    <phoneticPr fontId="2"/>
  </si>
  <si>
    <t>（有）アベコー</t>
    <rPh sb="0" eb="3">
      <t>ユウ</t>
    </rPh>
    <phoneticPr fontId="2"/>
  </si>
  <si>
    <t>（有）リーズナブル</t>
    <rPh sb="0" eb="3">
      <t>ユウ</t>
    </rPh>
    <phoneticPr fontId="2"/>
  </si>
  <si>
    <t>（株）栄文舎印刷所</t>
    <rPh sb="0" eb="3">
      <t>カブ</t>
    </rPh>
    <rPh sb="3" eb="5">
      <t>エイブン</t>
    </rPh>
    <rPh sb="5" eb="6">
      <t>シャ</t>
    </rPh>
    <rPh sb="6" eb="8">
      <t>インサツ</t>
    </rPh>
    <rPh sb="8" eb="9">
      <t>ジョ</t>
    </rPh>
    <phoneticPr fontId="2"/>
  </si>
  <si>
    <t>（有）城進燃料</t>
    <rPh sb="0" eb="3">
      <t>ユウ</t>
    </rPh>
    <rPh sb="3" eb="4">
      <t>シロ</t>
    </rPh>
    <rPh sb="4" eb="5">
      <t>ススム</t>
    </rPh>
    <rPh sb="5" eb="7">
      <t>ネンリョウ</t>
    </rPh>
    <phoneticPr fontId="2"/>
  </si>
  <si>
    <t>（有）西村電気</t>
    <rPh sb="0" eb="3">
      <t>ユウ</t>
    </rPh>
    <rPh sb="3" eb="7">
      <t>ニシムラデンキ</t>
    </rPh>
    <phoneticPr fontId="2"/>
  </si>
  <si>
    <t>キヤノンマーケティングジャパン（株）</t>
    <phoneticPr fontId="2"/>
  </si>
  <si>
    <t>前澤給装工業（株）横浜営業所</t>
    <rPh sb="0" eb="4">
      <t>マエサワキュウソウ</t>
    </rPh>
    <rPh sb="4" eb="6">
      <t>コウギョウ</t>
    </rPh>
    <rPh sb="6" eb="9">
      <t>カブ</t>
    </rPh>
    <rPh sb="9" eb="11">
      <t>ヨコハマ</t>
    </rPh>
    <rPh sb="11" eb="14">
      <t>エイギョウショ</t>
    </rPh>
    <phoneticPr fontId="2"/>
  </si>
  <si>
    <t>5020001015536</t>
    <phoneticPr fontId="2"/>
  </si>
  <si>
    <t>1030001004269</t>
    <phoneticPr fontId="2"/>
  </si>
  <si>
    <t>4070001011201</t>
    <phoneticPr fontId="2"/>
  </si>
  <si>
    <t>4021002010477</t>
    <phoneticPr fontId="2"/>
  </si>
  <si>
    <t>3021002012598</t>
    <phoneticPr fontId="2"/>
  </si>
  <si>
    <t>9010401030487</t>
    <phoneticPr fontId="2"/>
  </si>
  <si>
    <t>8020001027710</t>
    <phoneticPr fontId="2"/>
  </si>
  <si>
    <t>5040001033651</t>
    <phoneticPr fontId="2"/>
  </si>
  <si>
    <t>8021005000323</t>
    <phoneticPr fontId="2"/>
  </si>
  <si>
    <t>前澤給装工業（株）横浜営業所</t>
    <rPh sb="0" eb="2">
      <t>マエザワ</t>
    </rPh>
    <rPh sb="2" eb="6">
      <t>キュウソウコウギョウ</t>
    </rPh>
    <rPh sb="6" eb="9">
      <t>カブ</t>
    </rPh>
    <rPh sb="9" eb="14">
      <t>ヨコハマエイギョウショ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</si>
</sst>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00000000000\ "/>
    <numFmt numFmtId="178" formatCode="00000"/>
    <numFmt numFmtId="179" formatCode="[$-411]ge\.mm\.dd"/>
  </numFmts>
  <fonts count="14" x14ac:knownFonts="1">
    <font>
      <sz val="12"/>
      <color theme="1"/>
      <name val="ＭＳ 明朝"/>
      <family val="2"/>
      <charset val="128"/>
    </font>
    <font>
      <sz val="12"/>
      <color theme="1"/>
      <name val="ＭＳ 明朝"/>
      <family val="2"/>
      <charset val="128"/>
    </font>
    <font>
      <sz val="6"/>
      <name val="ＭＳ 明朝"/>
      <family val="2"/>
      <charset val="128"/>
    </font>
    <font>
      <sz val="12"/>
      <color theme="1"/>
      <name val="ＭＳ 明朝"/>
      <family val="1"/>
      <charset val="128"/>
    </font>
    <font>
      <sz val="6"/>
      <name val="ＭＳ Ｐゴシック"/>
      <family val="3"/>
      <charset val="128"/>
    </font>
    <font>
      <sz val="6"/>
      <name val="ＭＳ Ｐゴシック"/>
      <family val="2"/>
      <charset val="128"/>
      <scheme val="minor"/>
    </font>
    <font>
      <sz val="11"/>
      <color theme="1"/>
      <name val="ＭＳ 明朝"/>
      <family val="1"/>
      <charset val="128"/>
    </font>
    <font>
      <b/>
      <sz val="9"/>
      <color indexed="81"/>
      <name val="ＭＳ Ｐゴシック"/>
      <family val="3"/>
      <charset val="128"/>
    </font>
    <font>
      <sz val="11"/>
      <name val="ＭＳ 明朝"/>
      <family val="1"/>
      <charset val="128"/>
    </font>
    <font>
      <sz val="11"/>
      <color theme="1"/>
      <name val="ＭＳ 明朝"/>
      <family val="2"/>
      <charset val="128"/>
    </font>
    <font>
      <u/>
      <sz val="11"/>
      <color theme="1"/>
      <name val="ＭＳ 明朝"/>
      <family val="1"/>
      <charset val="128"/>
    </font>
    <font>
      <sz val="11"/>
      <color theme="1"/>
      <name val="ＭＳ Ｐ明朝"/>
      <family val="1"/>
      <charset val="128"/>
    </font>
    <font>
      <b/>
      <sz val="11"/>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17">
    <xf numFmtId="0" fontId="0" fillId="0" borderId="0" xfId="0">
      <alignment vertical="center"/>
    </xf>
    <xf numFmtId="0" fontId="3" fillId="0" borderId="0" xfId="0" applyFont="1" applyFill="1">
      <alignment vertical="center"/>
    </xf>
    <xf numFmtId="177" fontId="3" fillId="0" borderId="0" xfId="0" applyNumberFormat="1" applyFont="1" applyFill="1">
      <alignment vertical="center"/>
    </xf>
    <xf numFmtId="176" fontId="3" fillId="0" borderId="0" xfId="0" applyNumberFormat="1" applyFont="1" applyFill="1">
      <alignment vertical="center"/>
    </xf>
    <xf numFmtId="178" fontId="3" fillId="0" borderId="0" xfId="0" applyNumberFormat="1" applyFont="1" applyFill="1">
      <alignment vertical="center"/>
    </xf>
    <xf numFmtId="0" fontId="6" fillId="0" borderId="1" xfId="0" applyFont="1" applyBorder="1">
      <alignment vertical="center"/>
    </xf>
    <xf numFmtId="0" fontId="8" fillId="0" borderId="1" xfId="0" applyFont="1" applyBorder="1">
      <alignment vertical="center"/>
    </xf>
    <xf numFmtId="49" fontId="6" fillId="0" borderId="1" xfId="0" applyNumberFormat="1" applyFont="1" applyBorder="1" applyAlignment="1">
      <alignment horizontal="center" vertical="center"/>
    </xf>
    <xf numFmtId="0" fontId="6" fillId="0" borderId="1" xfId="0" applyFont="1" applyFill="1" applyBorder="1">
      <alignment vertical="center"/>
    </xf>
    <xf numFmtId="49" fontId="6" fillId="0" borderId="1" xfId="0" quotePrefix="1" applyNumberFormat="1" applyFont="1" applyBorder="1" applyAlignment="1">
      <alignment horizontal="center" vertical="center"/>
    </xf>
    <xf numFmtId="0" fontId="6" fillId="0" borderId="1" xfId="2" applyFont="1" applyBorder="1" applyAlignment="1">
      <alignment horizontal="center" vertical="center" shrinkToFit="1"/>
    </xf>
    <xf numFmtId="49" fontId="6" fillId="0" borderId="1" xfId="2" applyNumberFormat="1" applyFont="1" applyBorder="1" applyAlignment="1">
      <alignment horizontal="center" vertical="center" shrinkToFit="1"/>
    </xf>
    <xf numFmtId="0" fontId="6" fillId="0" borderId="1" xfId="2" applyFont="1" applyBorder="1" applyAlignment="1">
      <alignment vertical="center" shrinkToFit="1"/>
    </xf>
    <xf numFmtId="0" fontId="6" fillId="0" borderId="1" xfId="2" applyFont="1" applyBorder="1" applyAlignment="1">
      <alignment horizontal="left" vertical="center" shrinkToFi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Font="1" applyBorder="1" applyAlignment="1">
      <alignment vertical="center" shrinkToFit="1"/>
    </xf>
    <xf numFmtId="49" fontId="6" fillId="0" borderId="1" xfId="2" applyNumberFormat="1" applyFont="1" applyBorder="1" applyAlignment="1">
      <alignment horizontal="center" vertical="center"/>
    </xf>
    <xf numFmtId="0" fontId="6" fillId="0" borderId="1" xfId="2" applyFont="1" applyBorder="1" applyAlignment="1">
      <alignment horizontal="left" vertical="center"/>
    </xf>
    <xf numFmtId="0" fontId="6" fillId="0" borderId="1" xfId="2" applyFont="1" applyBorder="1">
      <alignment vertical="center"/>
    </xf>
    <xf numFmtId="0" fontId="6" fillId="0" borderId="1" xfId="0" applyFont="1" applyBorder="1" applyAlignment="1">
      <alignment vertical="center" wrapText="1"/>
    </xf>
    <xf numFmtId="49" fontId="6" fillId="0" borderId="1" xfId="0" applyNumberFormat="1" applyFont="1" applyFill="1" applyBorder="1" applyAlignment="1">
      <alignment horizontal="center" vertical="center"/>
    </xf>
    <xf numFmtId="0" fontId="6" fillId="2" borderId="1" xfId="0" applyFont="1" applyFill="1" applyBorder="1">
      <alignment vertical="center"/>
    </xf>
    <xf numFmtId="0" fontId="6" fillId="0" borderId="1" xfId="0" applyFont="1" applyFill="1" applyBorder="1" applyAlignment="1">
      <alignment horizontal="left" vertical="center"/>
    </xf>
    <xf numFmtId="49" fontId="6" fillId="0" borderId="4"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0" xfId="0" applyFont="1">
      <alignment vertical="center"/>
    </xf>
    <xf numFmtId="0" fontId="9" fillId="0" borderId="1" xfId="0" applyFont="1" applyBorder="1" applyAlignment="1">
      <alignment vertical="center" shrinkToFit="1"/>
    </xf>
    <xf numFmtId="0" fontId="9" fillId="0" borderId="1" xfId="2" applyFont="1" applyBorder="1" applyAlignment="1">
      <alignment vertical="center" shrinkToFit="1"/>
    </xf>
    <xf numFmtId="0" fontId="9" fillId="0" borderId="1" xfId="0" applyFont="1" applyBorder="1" applyAlignment="1">
      <alignment vertical="center" wrapText="1"/>
    </xf>
    <xf numFmtId="0" fontId="9" fillId="0" borderId="1" xfId="0" applyFont="1" applyFill="1" applyBorder="1" applyAlignment="1">
      <alignment vertical="center" wrapText="1"/>
    </xf>
    <xf numFmtId="0" fontId="9" fillId="0" borderId="1" xfId="0" applyFont="1" applyBorder="1" applyAlignment="1">
      <alignment vertical="center"/>
    </xf>
    <xf numFmtId="0" fontId="9" fillId="0" borderId="1" xfId="0" applyFont="1" applyFill="1" applyBorder="1" applyAlignment="1">
      <alignment vertical="center"/>
    </xf>
    <xf numFmtId="0" fontId="8" fillId="0" borderId="1" xfId="0" applyFont="1" applyBorder="1" applyAlignment="1">
      <alignment vertical="center"/>
    </xf>
    <xf numFmtId="0" fontId="8" fillId="0" borderId="0" xfId="0" applyFont="1" applyAlignment="1">
      <alignment vertical="center"/>
    </xf>
    <xf numFmtId="0" fontId="6" fillId="0" borderId="1" xfId="0" applyFont="1" applyBorder="1" applyAlignment="1">
      <alignment vertical="center"/>
    </xf>
    <xf numFmtId="0" fontId="9" fillId="0" borderId="1" xfId="2" applyFont="1" applyBorder="1" applyAlignment="1">
      <alignment vertical="center"/>
    </xf>
    <xf numFmtId="38" fontId="9" fillId="0" borderId="1" xfId="1" applyFont="1" applyFill="1" applyBorder="1" applyAlignment="1">
      <alignment vertical="center"/>
    </xf>
    <xf numFmtId="0" fontId="6" fillId="0" borderId="1" xfId="0" applyFont="1" applyFill="1" applyBorder="1" applyAlignment="1">
      <alignment horizontal="center" vertical="center" shrinkToFit="1"/>
    </xf>
    <xf numFmtId="0" fontId="6"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49" fontId="6" fillId="0" borderId="1" xfId="1" applyNumberFormat="1" applyFont="1" applyBorder="1" applyAlignment="1">
      <alignment horizontal="center" vertical="center"/>
    </xf>
    <xf numFmtId="49" fontId="8" fillId="0" borderId="1" xfId="0" applyNumberFormat="1" applyFont="1" applyBorder="1" applyAlignment="1">
      <alignment horizontal="center" vertical="center"/>
    </xf>
    <xf numFmtId="49" fontId="6" fillId="0" borderId="1" xfId="1" applyNumberFormat="1" applyFont="1" applyFill="1" applyBorder="1" applyAlignment="1">
      <alignment horizontal="center" vertical="center"/>
    </xf>
    <xf numFmtId="0" fontId="6" fillId="0" borderId="0" xfId="0" applyFont="1" applyFill="1" applyAlignment="1">
      <alignment horizontal="center" vertical="top" shrinkToFit="1"/>
    </xf>
    <xf numFmtId="0" fontId="6" fillId="0" borderId="2" xfId="0" applyFont="1" applyFill="1" applyBorder="1" applyAlignment="1">
      <alignment horizontal="center" vertical="center" wrapText="1"/>
    </xf>
    <xf numFmtId="0" fontId="6" fillId="0" borderId="1" xfId="0" applyFont="1" applyBorder="1" applyAlignment="1">
      <alignment horizontal="center" vertical="center" shrinkToFit="1"/>
    </xf>
    <xf numFmtId="178" fontId="6" fillId="0" borderId="1" xfId="0" applyNumberFormat="1" applyFont="1" applyBorder="1" applyAlignment="1">
      <alignment horizontal="center" vertical="center"/>
    </xf>
    <xf numFmtId="178" fontId="6" fillId="0" borderId="1" xfId="0" applyNumberFormat="1" applyFont="1" applyFill="1" applyBorder="1" applyAlignment="1">
      <alignment horizontal="center" vertical="center"/>
    </xf>
    <xf numFmtId="0" fontId="6" fillId="0" borderId="0" xfId="0" applyFont="1" applyFill="1" applyBorder="1" applyAlignment="1">
      <alignment horizontal="center" vertical="center" shrinkToFit="1"/>
    </xf>
    <xf numFmtId="178" fontId="6" fillId="0" borderId="0" xfId="0" quotePrefix="1" applyNumberFormat="1" applyFont="1" applyFill="1" applyBorder="1" applyAlignment="1">
      <alignment horizontal="center" vertical="center"/>
    </xf>
    <xf numFmtId="0" fontId="6" fillId="0" borderId="0" xfId="0" applyFont="1" applyFill="1" applyBorder="1" applyAlignment="1">
      <alignment vertical="center" shrinkToFit="1"/>
    </xf>
    <xf numFmtId="0" fontId="6" fillId="0" borderId="0" xfId="2" applyFont="1" applyFill="1" applyBorder="1" applyAlignment="1">
      <alignment vertical="center"/>
    </xf>
    <xf numFmtId="0" fontId="6" fillId="0" borderId="0" xfId="2" applyFont="1" applyFill="1" applyAlignment="1">
      <alignment vertical="center"/>
    </xf>
    <xf numFmtId="0" fontId="6" fillId="0" borderId="1" xfId="2" applyFont="1" applyFill="1" applyBorder="1" applyAlignment="1">
      <alignment horizontal="center" vertical="center"/>
    </xf>
    <xf numFmtId="0" fontId="6" fillId="0" borderId="0" xfId="0" applyFont="1" applyFill="1" applyAlignment="1">
      <alignment horizontal="center" vertical="center" shrinkToFit="1"/>
    </xf>
    <xf numFmtId="0" fontId="6" fillId="0" borderId="0" xfId="0" applyFont="1" applyFill="1" applyAlignment="1">
      <alignment horizontal="center" vertical="center"/>
    </xf>
    <xf numFmtId="0" fontId="6" fillId="0" borderId="0" xfId="0" applyFont="1" applyFill="1" applyAlignment="1">
      <alignment vertical="center" shrinkToFit="1"/>
    </xf>
    <xf numFmtId="178" fontId="6" fillId="0" borderId="0" xfId="0" applyNumberFormat="1" applyFont="1" applyFill="1" applyAlignment="1">
      <alignment horizontal="center" vertical="center"/>
    </xf>
    <xf numFmtId="49" fontId="6" fillId="0" borderId="0" xfId="0" applyNumberFormat="1" applyFont="1" applyAlignment="1">
      <alignment horizontal="center" vertical="center"/>
    </xf>
    <xf numFmtId="49" fontId="10" fillId="0" borderId="2"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0" xfId="0" quotePrefix="1" applyNumberFormat="1" applyFont="1" applyFill="1" applyBorder="1" applyAlignment="1">
      <alignment horizontal="center" vertical="center"/>
    </xf>
    <xf numFmtId="49" fontId="6" fillId="0" borderId="0" xfId="0" applyNumberFormat="1" applyFont="1" applyFill="1" applyAlignment="1">
      <alignment horizontal="center" vertical="center"/>
    </xf>
    <xf numFmtId="0" fontId="10" fillId="0" borderId="2" xfId="0" applyFont="1" applyFill="1" applyBorder="1" applyAlignment="1">
      <alignment horizontal="right"/>
    </xf>
    <xf numFmtId="38" fontId="9" fillId="0" borderId="1" xfId="1" applyFont="1" applyBorder="1">
      <alignment vertical="center"/>
    </xf>
    <xf numFmtId="0" fontId="9" fillId="0" borderId="1" xfId="0" applyFont="1" applyBorder="1">
      <alignment vertical="center"/>
    </xf>
    <xf numFmtId="38" fontId="9" fillId="0" borderId="1" xfId="1" applyFont="1" applyFill="1" applyBorder="1">
      <alignment vertical="center"/>
    </xf>
    <xf numFmtId="3" fontId="8" fillId="0" borderId="1" xfId="3" applyNumberFormat="1" applyFont="1" applyBorder="1">
      <alignment vertical="center"/>
    </xf>
    <xf numFmtId="3" fontId="6" fillId="0" borderId="1" xfId="2" applyNumberFormat="1" applyFont="1" applyBorder="1" applyAlignment="1">
      <alignment horizontal="right" vertical="center"/>
    </xf>
    <xf numFmtId="3" fontId="6" fillId="0" borderId="1" xfId="2" applyNumberFormat="1" applyFont="1" applyBorder="1">
      <alignment vertical="center"/>
    </xf>
    <xf numFmtId="3" fontId="9" fillId="0" borderId="1" xfId="2" applyNumberFormat="1" applyFont="1" applyBorder="1">
      <alignment vertical="center"/>
    </xf>
    <xf numFmtId="38" fontId="9" fillId="0" borderId="1" xfId="1" applyFont="1" applyBorder="1" applyAlignment="1">
      <alignment vertical="center"/>
    </xf>
    <xf numFmtId="38" fontId="8" fillId="0" borderId="1" xfId="1" applyFont="1" applyBorder="1">
      <alignment vertical="center"/>
    </xf>
    <xf numFmtId="38" fontId="9" fillId="0" borderId="1" xfId="3" applyFont="1" applyBorder="1">
      <alignment vertical="center"/>
    </xf>
    <xf numFmtId="0" fontId="9" fillId="0" borderId="1" xfId="0" applyFont="1" applyFill="1" applyBorder="1" applyAlignment="1">
      <alignment vertical="center" shrinkToFit="1"/>
    </xf>
    <xf numFmtId="38" fontId="6" fillId="0" borderId="1" xfId="1" applyFont="1" applyBorder="1">
      <alignment vertical="center"/>
    </xf>
    <xf numFmtId="38" fontId="6" fillId="0" borderId="1" xfId="1" applyFont="1" applyFill="1" applyBorder="1">
      <alignment vertical="center"/>
    </xf>
    <xf numFmtId="38" fontId="8" fillId="0" borderId="1" xfId="1" applyFont="1" applyFill="1" applyBorder="1" applyAlignment="1">
      <alignment horizontal="right" vertical="center"/>
    </xf>
    <xf numFmtId="38" fontId="8" fillId="2" borderId="1" xfId="1" applyFont="1" applyFill="1" applyBorder="1" applyAlignment="1">
      <alignment horizontal="right" vertical="center"/>
    </xf>
    <xf numFmtId="38" fontId="8" fillId="2" borderId="4" xfId="1" applyFont="1" applyFill="1" applyBorder="1" applyAlignment="1">
      <alignment horizontal="right" vertical="center"/>
    </xf>
    <xf numFmtId="38" fontId="6" fillId="2" borderId="1" xfId="1" applyFont="1" applyFill="1" applyBorder="1" applyAlignment="1">
      <alignment horizontal="right" vertical="center"/>
    </xf>
    <xf numFmtId="38" fontId="6" fillId="0" borderId="1" xfId="1" applyFont="1" applyFill="1" applyBorder="1" applyAlignment="1">
      <alignment horizontal="right" vertical="center"/>
    </xf>
    <xf numFmtId="38" fontId="6" fillId="0" borderId="0" xfId="1" applyFont="1" applyFill="1" applyBorder="1">
      <alignment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6" fillId="0" borderId="0" xfId="0" applyFont="1" applyFill="1">
      <alignment vertical="center"/>
    </xf>
    <xf numFmtId="0" fontId="6" fillId="0" borderId="0" xfId="0" applyFont="1" applyFill="1" applyAlignment="1">
      <alignment vertical="center"/>
    </xf>
    <xf numFmtId="179" fontId="6" fillId="0" borderId="0" xfId="0" applyNumberFormat="1" applyFont="1" applyFill="1" applyAlignment="1">
      <alignment vertical="center"/>
    </xf>
    <xf numFmtId="179" fontId="6" fillId="0" borderId="1" xfId="0" applyNumberFormat="1" applyFont="1" applyFill="1" applyBorder="1" applyAlignment="1">
      <alignment horizontal="center" vertical="center"/>
    </xf>
    <xf numFmtId="179" fontId="6" fillId="0" borderId="1" xfId="0" applyNumberFormat="1" applyFont="1" applyBorder="1" applyAlignment="1">
      <alignment horizontal="right" vertical="center"/>
    </xf>
    <xf numFmtId="179" fontId="6" fillId="0" borderId="1" xfId="0" applyNumberFormat="1" applyFont="1" applyFill="1" applyBorder="1" applyAlignment="1">
      <alignment horizontal="right" vertical="center"/>
    </xf>
    <xf numFmtId="179" fontId="6" fillId="0" borderId="1" xfId="2" applyNumberFormat="1" applyFont="1" applyBorder="1" applyAlignment="1">
      <alignment horizontal="right" vertical="center" shrinkToFit="1"/>
    </xf>
    <xf numFmtId="179" fontId="6" fillId="0" borderId="1" xfId="2" applyNumberFormat="1" applyFont="1" applyBorder="1" applyAlignment="1">
      <alignment horizontal="right" vertical="center"/>
    </xf>
    <xf numFmtId="179" fontId="6" fillId="0" borderId="1" xfId="1" applyNumberFormat="1" applyFont="1" applyFill="1" applyBorder="1" applyAlignment="1">
      <alignment horizontal="right" vertical="center"/>
    </xf>
    <xf numFmtId="179" fontId="6" fillId="0" borderId="4" xfId="0" applyNumberFormat="1" applyFont="1" applyFill="1" applyBorder="1" applyAlignment="1">
      <alignment horizontal="right" vertical="center"/>
    </xf>
    <xf numFmtId="179" fontId="6" fillId="0" borderId="3" xfId="0" applyNumberFormat="1" applyFont="1" applyFill="1" applyBorder="1" applyAlignment="1">
      <alignment horizontal="right" vertical="center"/>
    </xf>
    <xf numFmtId="179" fontId="6" fillId="0" borderId="0" xfId="0" applyNumberFormat="1" applyFont="1" applyFill="1" applyBorder="1" applyAlignment="1">
      <alignment vertical="center"/>
    </xf>
    <xf numFmtId="179" fontId="6" fillId="0" borderId="1" xfId="0" applyNumberFormat="1" applyFont="1" applyBorder="1">
      <alignment vertical="center"/>
    </xf>
    <xf numFmtId="179" fontId="6" fillId="0" borderId="1" xfId="0" applyNumberFormat="1" applyFont="1" applyFill="1" applyBorder="1">
      <alignment vertical="center"/>
    </xf>
    <xf numFmtId="0" fontId="8" fillId="0" borderId="1" xfId="0" applyFont="1" applyFill="1" applyBorder="1" applyAlignment="1">
      <alignment vertical="center" wrapText="1"/>
    </xf>
    <xf numFmtId="0" fontId="8" fillId="0" borderId="1" xfId="0" applyFont="1" applyFill="1" applyBorder="1" applyAlignment="1">
      <alignment vertical="center" shrinkToFit="1"/>
    </xf>
    <xf numFmtId="0" fontId="8" fillId="0" borderId="4" xfId="0" applyFont="1" applyFill="1" applyBorder="1" applyAlignment="1">
      <alignment vertical="center" wrapText="1"/>
    </xf>
    <xf numFmtId="0" fontId="8" fillId="0" borderId="1" xfId="0" applyFont="1" applyFill="1" applyBorder="1" applyAlignment="1">
      <alignment vertical="center"/>
    </xf>
    <xf numFmtId="0" fontId="6" fillId="0" borderId="1" xfId="0" applyFont="1" applyFill="1" applyBorder="1" applyAlignment="1">
      <alignment vertical="center" wrapText="1"/>
    </xf>
    <xf numFmtId="0" fontId="11" fillId="0" borderId="1" xfId="0" applyFont="1" applyBorder="1">
      <alignment vertical="center"/>
    </xf>
    <xf numFmtId="0" fontId="9" fillId="0" borderId="1" xfId="0" applyFont="1" applyBorder="1" applyAlignment="1">
      <alignment horizontal="center" vertical="center" shrinkToFit="1"/>
    </xf>
    <xf numFmtId="49" fontId="9" fillId="0" borderId="1" xfId="0" applyNumberFormat="1" applyFont="1" applyBorder="1" applyAlignment="1">
      <alignment horizontal="center" vertical="center"/>
    </xf>
    <xf numFmtId="179" fontId="9" fillId="0" borderId="1" xfId="0" applyNumberFormat="1" applyFont="1" applyBorder="1">
      <alignment vertical="center"/>
    </xf>
    <xf numFmtId="49" fontId="6" fillId="0" borderId="4" xfId="0" applyNumberFormat="1" applyFont="1" applyBorder="1" applyAlignment="1">
      <alignment horizontal="center" vertical="center"/>
    </xf>
    <xf numFmtId="0" fontId="6" fillId="0" borderId="5" xfId="2" applyFont="1" applyFill="1" applyBorder="1" applyAlignment="1">
      <alignment horizontal="left" vertical="center"/>
    </xf>
    <xf numFmtId="0" fontId="6" fillId="0" borderId="6" xfId="2" applyFont="1" applyFill="1" applyBorder="1" applyAlignment="1">
      <alignment horizontal="left" vertical="center"/>
    </xf>
    <xf numFmtId="0" fontId="6" fillId="0" borderId="5" xfId="2" applyFont="1" applyFill="1" applyBorder="1" applyAlignment="1">
      <alignment horizontal="left" vertical="center"/>
    </xf>
    <xf numFmtId="0" fontId="6" fillId="0" borderId="6" xfId="2" applyFont="1" applyFill="1" applyBorder="1" applyAlignment="1">
      <alignment horizontal="left" vertical="center"/>
    </xf>
    <xf numFmtId="0" fontId="12" fillId="0" borderId="2" xfId="0" applyFont="1" applyFill="1" applyBorder="1" applyAlignment="1">
      <alignment horizontal="center" vertical="center" wrapText="1"/>
    </xf>
    <xf numFmtId="0" fontId="13" fillId="0" borderId="1" xfId="0" applyFont="1" applyBorder="1">
      <alignment vertical="center"/>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20"/>
  <sheetViews>
    <sheetView tabSelected="1" view="pageBreakPreview" topLeftCell="E91" zoomScale="115" zoomScaleNormal="55" zoomScaleSheetLayoutView="115" workbookViewId="0">
      <selection activeCell="H99" sqref="H99"/>
    </sheetView>
  </sheetViews>
  <sheetFormatPr defaultRowHeight="14.25" x14ac:dyDescent="0.15"/>
  <cols>
    <col min="1" max="1" width="9" style="56"/>
    <col min="2" max="2" width="8" style="57" customWidth="1"/>
    <col min="3" max="3" width="9" style="57"/>
    <col min="4" max="4" width="20.5" style="57" customWidth="1"/>
    <col min="5" max="5" width="10.375" style="59" customWidth="1"/>
    <col min="6" max="6" width="59.375" style="58" customWidth="1"/>
    <col min="7" max="7" width="10.5" style="87" customWidth="1"/>
    <col min="8" max="8" width="47.875" style="88" customWidth="1"/>
    <col min="9" max="9" width="17.75" style="64" customWidth="1"/>
    <col min="10" max="10" width="12" style="89" customWidth="1"/>
    <col min="11" max="12" width="16.875" style="1" bestFit="1" customWidth="1"/>
    <col min="13" max="16384" width="9" style="1"/>
  </cols>
  <sheetData>
    <row r="1" spans="1:10" ht="43.5" customHeight="1" x14ac:dyDescent="0.15">
      <c r="A1" s="45" t="s">
        <v>13</v>
      </c>
      <c r="B1" s="46"/>
      <c r="C1" s="115" t="s">
        <v>663</v>
      </c>
      <c r="D1" s="115"/>
      <c r="E1" s="115"/>
      <c r="F1" s="115"/>
      <c r="G1" s="115"/>
      <c r="H1" s="65" t="s">
        <v>10</v>
      </c>
      <c r="I1" s="61"/>
    </row>
    <row r="2" spans="1:10" ht="26.25" customHeight="1" x14ac:dyDescent="0.15">
      <c r="A2" s="38" t="s">
        <v>0</v>
      </c>
      <c r="B2" s="39" t="s">
        <v>1</v>
      </c>
      <c r="C2" s="39" t="s">
        <v>8</v>
      </c>
      <c r="D2" s="39" t="s">
        <v>2</v>
      </c>
      <c r="E2" s="40" t="s">
        <v>12</v>
      </c>
      <c r="F2" s="38" t="s">
        <v>3</v>
      </c>
      <c r="G2" s="39" t="s">
        <v>4</v>
      </c>
      <c r="H2" s="41" t="s">
        <v>5</v>
      </c>
      <c r="I2" s="21" t="s">
        <v>14</v>
      </c>
      <c r="J2" s="90" t="s">
        <v>6</v>
      </c>
    </row>
    <row r="3" spans="1:10" ht="13.5" customHeight="1" x14ac:dyDescent="0.15">
      <c r="A3" s="47" t="s">
        <v>499</v>
      </c>
      <c r="B3" s="47" t="s">
        <v>10</v>
      </c>
      <c r="C3" s="47" t="s">
        <v>9</v>
      </c>
      <c r="D3" s="47" t="s">
        <v>693</v>
      </c>
      <c r="E3" s="7" t="s">
        <v>561</v>
      </c>
      <c r="F3" s="5" t="s">
        <v>694</v>
      </c>
      <c r="G3" s="66">
        <v>29160</v>
      </c>
      <c r="H3" s="67" t="s">
        <v>753</v>
      </c>
      <c r="I3" s="7" t="s">
        <v>783</v>
      </c>
      <c r="J3" s="99">
        <v>43192</v>
      </c>
    </row>
    <row r="4" spans="1:10" ht="13.5" customHeight="1" x14ac:dyDescent="0.15">
      <c r="A4" s="47" t="s">
        <v>499</v>
      </c>
      <c r="B4" s="47" t="s">
        <v>10</v>
      </c>
      <c r="C4" s="47" t="s">
        <v>9</v>
      </c>
      <c r="D4" s="47" t="s">
        <v>693</v>
      </c>
      <c r="E4" s="7" t="s">
        <v>161</v>
      </c>
      <c r="F4" s="5" t="s">
        <v>695</v>
      </c>
      <c r="G4" s="66">
        <v>8400</v>
      </c>
      <c r="H4" s="67" t="s">
        <v>696</v>
      </c>
      <c r="I4" s="7" t="s">
        <v>647</v>
      </c>
      <c r="J4" s="99">
        <v>43193</v>
      </c>
    </row>
    <row r="5" spans="1:10" ht="13.5" customHeight="1" x14ac:dyDescent="0.15">
      <c r="A5" s="47" t="s">
        <v>499</v>
      </c>
      <c r="B5" s="47" t="s">
        <v>10</v>
      </c>
      <c r="C5" s="47" t="s">
        <v>667</v>
      </c>
      <c r="D5" s="47" t="s">
        <v>693</v>
      </c>
      <c r="E5" s="7" t="s">
        <v>433</v>
      </c>
      <c r="F5" s="5" t="s">
        <v>754</v>
      </c>
      <c r="G5" s="66">
        <v>3931</v>
      </c>
      <c r="H5" s="67" t="s">
        <v>697</v>
      </c>
      <c r="I5" s="7" t="s">
        <v>743</v>
      </c>
      <c r="J5" s="99">
        <v>43195</v>
      </c>
    </row>
    <row r="6" spans="1:10" ht="13.5" customHeight="1" x14ac:dyDescent="0.15">
      <c r="A6" s="47" t="s">
        <v>499</v>
      </c>
      <c r="B6" s="47" t="s">
        <v>10</v>
      </c>
      <c r="C6" s="47" t="s">
        <v>9</v>
      </c>
      <c r="D6" s="47" t="s">
        <v>693</v>
      </c>
      <c r="E6" s="7" t="s">
        <v>755</v>
      </c>
      <c r="F6" s="5" t="s">
        <v>698</v>
      </c>
      <c r="G6" s="66">
        <v>56041</v>
      </c>
      <c r="H6" s="67" t="s">
        <v>756</v>
      </c>
      <c r="I6" s="7" t="s">
        <v>784</v>
      </c>
      <c r="J6" s="99">
        <v>43215</v>
      </c>
    </row>
    <row r="7" spans="1:10" ht="13.5" customHeight="1" x14ac:dyDescent="0.15">
      <c r="A7" s="47" t="s">
        <v>499</v>
      </c>
      <c r="B7" s="47" t="s">
        <v>10</v>
      </c>
      <c r="C7" s="47" t="s">
        <v>9</v>
      </c>
      <c r="D7" s="47" t="s">
        <v>693</v>
      </c>
      <c r="E7" s="7" t="s">
        <v>699</v>
      </c>
      <c r="F7" s="5" t="s">
        <v>700</v>
      </c>
      <c r="G7" s="66">
        <v>8467</v>
      </c>
      <c r="H7" s="67" t="s">
        <v>916</v>
      </c>
      <c r="I7" s="7" t="s">
        <v>785</v>
      </c>
      <c r="J7" s="99">
        <v>43215</v>
      </c>
    </row>
    <row r="8" spans="1:10" ht="13.5" customHeight="1" x14ac:dyDescent="0.15">
      <c r="A8" s="47" t="s">
        <v>499</v>
      </c>
      <c r="B8" s="47" t="s">
        <v>10</v>
      </c>
      <c r="C8" s="47" t="s">
        <v>701</v>
      </c>
      <c r="D8" s="47" t="s">
        <v>693</v>
      </c>
      <c r="E8" s="7" t="s">
        <v>757</v>
      </c>
      <c r="F8" s="5" t="s">
        <v>758</v>
      </c>
      <c r="G8" s="66">
        <v>41385</v>
      </c>
      <c r="H8" s="67" t="s">
        <v>702</v>
      </c>
      <c r="I8" s="7" t="s">
        <v>703</v>
      </c>
      <c r="J8" s="99">
        <v>43221</v>
      </c>
    </row>
    <row r="9" spans="1:10" ht="13.5" customHeight="1" x14ac:dyDescent="0.15">
      <c r="A9" s="47" t="s">
        <v>499</v>
      </c>
      <c r="B9" s="47" t="s">
        <v>10</v>
      </c>
      <c r="C9" s="47" t="s">
        <v>667</v>
      </c>
      <c r="D9" s="47" t="s">
        <v>693</v>
      </c>
      <c r="E9" s="7" t="s">
        <v>759</v>
      </c>
      <c r="F9" s="5" t="s">
        <v>704</v>
      </c>
      <c r="G9" s="66">
        <v>16200</v>
      </c>
      <c r="H9" s="67" t="s">
        <v>760</v>
      </c>
      <c r="I9" s="7" t="s">
        <v>786</v>
      </c>
      <c r="J9" s="99">
        <v>43222</v>
      </c>
    </row>
    <row r="10" spans="1:10" ht="13.5" customHeight="1" x14ac:dyDescent="0.15">
      <c r="A10" s="47" t="s">
        <v>499</v>
      </c>
      <c r="B10" s="107" t="s">
        <v>10</v>
      </c>
      <c r="C10" s="107" t="s">
        <v>794</v>
      </c>
      <c r="D10" s="107" t="s">
        <v>693</v>
      </c>
      <c r="E10" s="108" t="s">
        <v>796</v>
      </c>
      <c r="F10" s="67" t="s">
        <v>795</v>
      </c>
      <c r="G10" s="66">
        <v>26400</v>
      </c>
      <c r="H10" s="106" t="s">
        <v>875</v>
      </c>
      <c r="I10" s="7" t="s">
        <v>797</v>
      </c>
      <c r="J10" s="109">
        <v>43222</v>
      </c>
    </row>
    <row r="11" spans="1:10" ht="13.5" customHeight="1" x14ac:dyDescent="0.15">
      <c r="A11" s="47" t="s">
        <v>499</v>
      </c>
      <c r="B11" s="47" t="s">
        <v>10</v>
      </c>
      <c r="C11" s="47" t="s">
        <v>9</v>
      </c>
      <c r="D11" s="47" t="s">
        <v>693</v>
      </c>
      <c r="E11" s="7" t="s">
        <v>705</v>
      </c>
      <c r="F11" s="5" t="s">
        <v>706</v>
      </c>
      <c r="G11" s="66">
        <v>17280</v>
      </c>
      <c r="H11" s="67" t="s">
        <v>707</v>
      </c>
      <c r="I11" s="7" t="s">
        <v>761</v>
      </c>
      <c r="J11" s="99">
        <v>43234</v>
      </c>
    </row>
    <row r="12" spans="1:10" ht="13.5" customHeight="1" x14ac:dyDescent="0.15">
      <c r="A12" s="47" t="s">
        <v>499</v>
      </c>
      <c r="B12" s="47" t="s">
        <v>10</v>
      </c>
      <c r="C12" s="47" t="s">
        <v>701</v>
      </c>
      <c r="D12" s="47" t="s">
        <v>693</v>
      </c>
      <c r="E12" s="7" t="s">
        <v>762</v>
      </c>
      <c r="F12" s="5" t="s">
        <v>708</v>
      </c>
      <c r="G12" s="66">
        <v>27356</v>
      </c>
      <c r="H12" s="67" t="s">
        <v>709</v>
      </c>
      <c r="I12" s="7" t="s">
        <v>710</v>
      </c>
      <c r="J12" s="99">
        <v>43234</v>
      </c>
    </row>
    <row r="13" spans="1:10" ht="13.5" customHeight="1" x14ac:dyDescent="0.15">
      <c r="A13" s="47" t="s">
        <v>499</v>
      </c>
      <c r="B13" s="47" t="s">
        <v>10</v>
      </c>
      <c r="C13" s="47" t="s">
        <v>667</v>
      </c>
      <c r="D13" s="47" t="s">
        <v>693</v>
      </c>
      <c r="E13" s="7" t="s">
        <v>763</v>
      </c>
      <c r="F13" s="5" t="s">
        <v>764</v>
      </c>
      <c r="G13" s="66">
        <v>2160</v>
      </c>
      <c r="H13" s="67" t="s">
        <v>765</v>
      </c>
      <c r="I13" s="7" t="s">
        <v>787</v>
      </c>
      <c r="J13" s="99">
        <v>43236</v>
      </c>
    </row>
    <row r="14" spans="1:10" ht="13.5" customHeight="1" x14ac:dyDescent="0.15">
      <c r="A14" s="47" t="s">
        <v>499</v>
      </c>
      <c r="B14" s="47" t="s">
        <v>10</v>
      </c>
      <c r="C14" s="47" t="s">
        <v>667</v>
      </c>
      <c r="D14" s="47" t="s">
        <v>693</v>
      </c>
      <c r="E14" s="7" t="s">
        <v>711</v>
      </c>
      <c r="F14" s="5" t="s">
        <v>712</v>
      </c>
      <c r="G14" s="66">
        <v>32188</v>
      </c>
      <c r="H14" s="67" t="s">
        <v>713</v>
      </c>
      <c r="I14" s="7" t="s">
        <v>788</v>
      </c>
      <c r="J14" s="99">
        <v>43236</v>
      </c>
    </row>
    <row r="15" spans="1:10" ht="13.5" customHeight="1" x14ac:dyDescent="0.15">
      <c r="A15" s="47" t="s">
        <v>499</v>
      </c>
      <c r="B15" s="47" t="s">
        <v>10</v>
      </c>
      <c r="C15" s="47" t="s">
        <v>9</v>
      </c>
      <c r="D15" s="47" t="s">
        <v>693</v>
      </c>
      <c r="E15" s="7" t="s">
        <v>714</v>
      </c>
      <c r="F15" s="5" t="s">
        <v>766</v>
      </c>
      <c r="G15" s="66">
        <v>45360</v>
      </c>
      <c r="H15" s="67" t="s">
        <v>715</v>
      </c>
      <c r="I15" s="7" t="s">
        <v>789</v>
      </c>
      <c r="J15" s="99">
        <v>43237</v>
      </c>
    </row>
    <row r="16" spans="1:10" ht="13.5" customHeight="1" x14ac:dyDescent="0.15">
      <c r="A16" s="47" t="s">
        <v>499</v>
      </c>
      <c r="B16" s="47" t="s">
        <v>10</v>
      </c>
      <c r="C16" s="47" t="s">
        <v>9</v>
      </c>
      <c r="D16" s="47" t="s">
        <v>693</v>
      </c>
      <c r="E16" s="7" t="s">
        <v>716</v>
      </c>
      <c r="F16" s="5" t="s">
        <v>767</v>
      </c>
      <c r="G16" s="66">
        <v>42768</v>
      </c>
      <c r="H16" s="67" t="s">
        <v>717</v>
      </c>
      <c r="I16" s="7" t="s">
        <v>646</v>
      </c>
      <c r="J16" s="99">
        <v>43237</v>
      </c>
    </row>
    <row r="17" spans="1:12" ht="13.5" customHeight="1" x14ac:dyDescent="0.15">
      <c r="A17" s="47" t="s">
        <v>499</v>
      </c>
      <c r="B17" s="47" t="s">
        <v>10</v>
      </c>
      <c r="C17" s="47" t="s">
        <v>9</v>
      </c>
      <c r="D17" s="47" t="s">
        <v>693</v>
      </c>
      <c r="E17" s="7" t="s">
        <v>718</v>
      </c>
      <c r="F17" s="5" t="s">
        <v>719</v>
      </c>
      <c r="G17" s="66">
        <v>46440</v>
      </c>
      <c r="H17" s="67" t="s">
        <v>768</v>
      </c>
      <c r="I17" s="7" t="s">
        <v>720</v>
      </c>
      <c r="J17" s="99">
        <v>43238</v>
      </c>
    </row>
    <row r="18" spans="1:12" ht="13.5" customHeight="1" x14ac:dyDescent="0.15">
      <c r="A18" s="47" t="s">
        <v>499</v>
      </c>
      <c r="B18" s="47" t="s">
        <v>10</v>
      </c>
      <c r="C18" s="47" t="s">
        <v>9</v>
      </c>
      <c r="D18" s="47" t="s">
        <v>693</v>
      </c>
      <c r="E18" s="7" t="s">
        <v>721</v>
      </c>
      <c r="F18" s="5" t="s">
        <v>722</v>
      </c>
      <c r="G18" s="66">
        <v>1796</v>
      </c>
      <c r="H18" s="67" t="s">
        <v>723</v>
      </c>
      <c r="I18" s="7" t="s">
        <v>611</v>
      </c>
      <c r="J18" s="99">
        <v>43241</v>
      </c>
    </row>
    <row r="19" spans="1:12" ht="13.5" customHeight="1" x14ac:dyDescent="0.15">
      <c r="A19" s="47" t="s">
        <v>499</v>
      </c>
      <c r="B19" s="47" t="s">
        <v>10</v>
      </c>
      <c r="C19" s="47" t="s">
        <v>667</v>
      </c>
      <c r="D19" s="47" t="s">
        <v>693</v>
      </c>
      <c r="E19" s="7" t="s">
        <v>724</v>
      </c>
      <c r="F19" s="5" t="s">
        <v>725</v>
      </c>
      <c r="G19" s="66">
        <v>249696</v>
      </c>
      <c r="H19" s="67" t="s">
        <v>726</v>
      </c>
      <c r="I19" s="7" t="s">
        <v>842</v>
      </c>
      <c r="J19" s="99">
        <v>43256</v>
      </c>
    </row>
    <row r="20" spans="1:12" ht="13.5" customHeight="1" x14ac:dyDescent="0.15">
      <c r="A20" s="47" t="s">
        <v>499</v>
      </c>
      <c r="B20" s="47" t="s">
        <v>10</v>
      </c>
      <c r="C20" s="47" t="s">
        <v>769</v>
      </c>
      <c r="D20" s="47" t="s">
        <v>693</v>
      </c>
      <c r="E20" s="7" t="s">
        <v>727</v>
      </c>
      <c r="F20" s="5" t="s">
        <v>770</v>
      </c>
      <c r="G20" s="66">
        <v>35964</v>
      </c>
      <c r="H20" s="67" t="s">
        <v>728</v>
      </c>
      <c r="I20" s="7" t="s">
        <v>672</v>
      </c>
      <c r="J20" s="99">
        <v>43245</v>
      </c>
    </row>
    <row r="21" spans="1:12" ht="13.5" customHeight="1" x14ac:dyDescent="0.15">
      <c r="A21" s="47" t="s">
        <v>499</v>
      </c>
      <c r="B21" s="47" t="s">
        <v>10</v>
      </c>
      <c r="C21" s="47" t="s">
        <v>9</v>
      </c>
      <c r="D21" s="47" t="s">
        <v>693</v>
      </c>
      <c r="E21" s="7" t="s">
        <v>771</v>
      </c>
      <c r="F21" s="5" t="s">
        <v>729</v>
      </c>
      <c r="G21" s="66">
        <v>33150</v>
      </c>
      <c r="H21" s="67" t="s">
        <v>772</v>
      </c>
      <c r="I21" s="7" t="s">
        <v>843</v>
      </c>
      <c r="J21" s="99">
        <v>43257</v>
      </c>
    </row>
    <row r="22" spans="1:12" ht="13.5" customHeight="1" x14ac:dyDescent="0.15">
      <c r="A22" s="47" t="s">
        <v>499</v>
      </c>
      <c r="B22" s="47" t="s">
        <v>10</v>
      </c>
      <c r="C22" s="47" t="s">
        <v>46</v>
      </c>
      <c r="D22" s="47" t="s">
        <v>693</v>
      </c>
      <c r="E22" s="7" t="s">
        <v>773</v>
      </c>
      <c r="F22" s="5" t="s">
        <v>730</v>
      </c>
      <c r="G22" s="66">
        <v>652860</v>
      </c>
      <c r="H22" s="67" t="s">
        <v>731</v>
      </c>
      <c r="I22" s="7" t="s">
        <v>844</v>
      </c>
      <c r="J22" s="99">
        <v>43257</v>
      </c>
    </row>
    <row r="23" spans="1:12" ht="13.5" customHeight="1" x14ac:dyDescent="0.15">
      <c r="A23" s="47" t="s">
        <v>499</v>
      </c>
      <c r="B23" s="47" t="s">
        <v>10</v>
      </c>
      <c r="C23" s="47" t="s">
        <v>667</v>
      </c>
      <c r="D23" s="47" t="s">
        <v>693</v>
      </c>
      <c r="E23" s="7" t="s">
        <v>732</v>
      </c>
      <c r="F23" s="5" t="s">
        <v>733</v>
      </c>
      <c r="G23" s="66">
        <v>259</v>
      </c>
      <c r="H23" s="67" t="s">
        <v>746</v>
      </c>
      <c r="I23" s="7" t="s">
        <v>845</v>
      </c>
      <c r="J23" s="99">
        <v>43263</v>
      </c>
    </row>
    <row r="24" spans="1:12" ht="13.5" customHeight="1" x14ac:dyDescent="0.15">
      <c r="A24" s="47" t="s">
        <v>499</v>
      </c>
      <c r="B24" s="47" t="s">
        <v>10</v>
      </c>
      <c r="C24" s="47" t="s">
        <v>9</v>
      </c>
      <c r="D24" s="47" t="s">
        <v>693</v>
      </c>
      <c r="E24" s="7" t="s">
        <v>774</v>
      </c>
      <c r="F24" s="5" t="s">
        <v>734</v>
      </c>
      <c r="G24" s="66">
        <v>19261</v>
      </c>
      <c r="H24" s="67" t="s">
        <v>775</v>
      </c>
      <c r="I24" s="7" t="s">
        <v>846</v>
      </c>
      <c r="J24" s="99">
        <v>43265</v>
      </c>
    </row>
    <row r="25" spans="1:12" ht="13.5" customHeight="1" x14ac:dyDescent="0.15">
      <c r="A25" s="47" t="s">
        <v>499</v>
      </c>
      <c r="B25" s="47" t="s">
        <v>10</v>
      </c>
      <c r="C25" s="47" t="s">
        <v>701</v>
      </c>
      <c r="D25" s="47" t="s">
        <v>693</v>
      </c>
      <c r="E25" s="7" t="s">
        <v>776</v>
      </c>
      <c r="F25" s="5" t="s">
        <v>735</v>
      </c>
      <c r="G25" s="66">
        <v>81961</v>
      </c>
      <c r="H25" s="67" t="s">
        <v>736</v>
      </c>
      <c r="I25" s="7" t="s">
        <v>847</v>
      </c>
      <c r="J25" s="99">
        <v>43270</v>
      </c>
    </row>
    <row r="26" spans="1:12" ht="13.5" customHeight="1" x14ac:dyDescent="0.15">
      <c r="A26" s="47" t="s">
        <v>499</v>
      </c>
      <c r="B26" s="47" t="s">
        <v>10</v>
      </c>
      <c r="C26" s="47" t="s">
        <v>667</v>
      </c>
      <c r="D26" s="47" t="s">
        <v>693</v>
      </c>
      <c r="E26" s="7" t="s">
        <v>777</v>
      </c>
      <c r="F26" s="5" t="s">
        <v>778</v>
      </c>
      <c r="G26" s="66">
        <v>6714</v>
      </c>
      <c r="H26" s="67" t="s">
        <v>737</v>
      </c>
      <c r="I26" s="7" t="s">
        <v>848</v>
      </c>
      <c r="J26" s="99">
        <v>43273</v>
      </c>
    </row>
    <row r="27" spans="1:12" ht="13.5" customHeight="1" x14ac:dyDescent="0.15">
      <c r="A27" s="47" t="s">
        <v>499</v>
      </c>
      <c r="B27" s="47" t="s">
        <v>10</v>
      </c>
      <c r="C27" s="47" t="s">
        <v>738</v>
      </c>
      <c r="D27" s="47" t="s">
        <v>693</v>
      </c>
      <c r="E27" s="7" t="s">
        <v>779</v>
      </c>
      <c r="F27" s="5" t="s">
        <v>739</v>
      </c>
      <c r="G27" s="66">
        <v>48103</v>
      </c>
      <c r="H27" s="67" t="s">
        <v>740</v>
      </c>
      <c r="I27" s="7" t="s">
        <v>849</v>
      </c>
      <c r="J27" s="99">
        <v>43273</v>
      </c>
    </row>
    <row r="28" spans="1:12" ht="13.5" customHeight="1" x14ac:dyDescent="0.15">
      <c r="A28" s="47" t="s">
        <v>499</v>
      </c>
      <c r="B28" s="47" t="s">
        <v>10</v>
      </c>
      <c r="C28" s="47" t="s">
        <v>667</v>
      </c>
      <c r="D28" s="47" t="s">
        <v>693</v>
      </c>
      <c r="E28" s="7" t="s">
        <v>741</v>
      </c>
      <c r="F28" s="5" t="s">
        <v>780</v>
      </c>
      <c r="G28" s="66">
        <v>3337</v>
      </c>
      <c r="H28" s="67" t="s">
        <v>742</v>
      </c>
      <c r="I28" s="7" t="s">
        <v>790</v>
      </c>
      <c r="J28" s="99">
        <v>43273</v>
      </c>
    </row>
    <row r="29" spans="1:12" ht="13.5" customHeight="1" x14ac:dyDescent="0.15">
      <c r="A29" s="47" t="s">
        <v>499</v>
      </c>
      <c r="B29" s="47" t="s">
        <v>10</v>
      </c>
      <c r="C29" s="47" t="s">
        <v>667</v>
      </c>
      <c r="D29" s="47" t="s">
        <v>693</v>
      </c>
      <c r="E29" s="7" t="s">
        <v>744</v>
      </c>
      <c r="F29" s="5" t="s">
        <v>745</v>
      </c>
      <c r="G29" s="66">
        <v>4147</v>
      </c>
      <c r="H29" s="67" t="s">
        <v>781</v>
      </c>
      <c r="I29" s="7" t="s">
        <v>747</v>
      </c>
      <c r="J29" s="99">
        <v>43273</v>
      </c>
    </row>
    <row r="30" spans="1:12" ht="13.5" customHeight="1" x14ac:dyDescent="0.15">
      <c r="A30" s="47" t="s">
        <v>499</v>
      </c>
      <c r="B30" s="47" t="s">
        <v>10</v>
      </c>
      <c r="C30" s="47" t="s">
        <v>9</v>
      </c>
      <c r="D30" s="47" t="s">
        <v>693</v>
      </c>
      <c r="E30" s="7" t="s">
        <v>748</v>
      </c>
      <c r="F30" s="5" t="s">
        <v>749</v>
      </c>
      <c r="G30" s="66">
        <v>750</v>
      </c>
      <c r="H30" s="67" t="s">
        <v>750</v>
      </c>
      <c r="I30" s="7" t="s">
        <v>232</v>
      </c>
      <c r="J30" s="99">
        <v>43279</v>
      </c>
    </row>
    <row r="31" spans="1:12" ht="13.5" customHeight="1" x14ac:dyDescent="0.15">
      <c r="A31" s="47" t="s">
        <v>499</v>
      </c>
      <c r="B31" s="47" t="s">
        <v>10</v>
      </c>
      <c r="C31" s="47" t="s">
        <v>667</v>
      </c>
      <c r="D31" s="47" t="s">
        <v>693</v>
      </c>
      <c r="E31" s="7" t="s">
        <v>751</v>
      </c>
      <c r="F31" s="5" t="s">
        <v>782</v>
      </c>
      <c r="G31" s="66">
        <v>51722</v>
      </c>
      <c r="H31" s="67" t="s">
        <v>752</v>
      </c>
      <c r="I31" s="7" t="s">
        <v>791</v>
      </c>
      <c r="J31" s="99">
        <v>43280</v>
      </c>
    </row>
    <row r="32" spans="1:12" ht="13.5" customHeight="1" x14ac:dyDescent="0.15">
      <c r="A32" s="47" t="s">
        <v>499</v>
      </c>
      <c r="B32" s="47" t="s">
        <v>10</v>
      </c>
      <c r="C32" s="47" t="s">
        <v>9</v>
      </c>
      <c r="D32" s="47" t="s">
        <v>11</v>
      </c>
      <c r="E32" s="7" t="s">
        <v>553</v>
      </c>
      <c r="F32" s="5" t="s">
        <v>76</v>
      </c>
      <c r="G32" s="66">
        <v>27216</v>
      </c>
      <c r="H32" s="31" t="s">
        <v>77</v>
      </c>
      <c r="I32" s="60" t="s">
        <v>78</v>
      </c>
      <c r="J32" s="91">
        <v>43206</v>
      </c>
      <c r="K32" s="4"/>
      <c r="L32" s="2"/>
    </row>
    <row r="33" spans="1:12" ht="13.5" customHeight="1" x14ac:dyDescent="0.15">
      <c r="A33" s="47" t="s">
        <v>499</v>
      </c>
      <c r="B33" s="47" t="s">
        <v>10</v>
      </c>
      <c r="C33" s="47" t="s">
        <v>9</v>
      </c>
      <c r="D33" s="47" t="s">
        <v>11</v>
      </c>
      <c r="E33" s="7" t="s">
        <v>554</v>
      </c>
      <c r="F33" s="5" t="s">
        <v>7</v>
      </c>
      <c r="G33" s="66">
        <v>27932</v>
      </c>
      <c r="H33" s="31" t="s">
        <v>79</v>
      </c>
      <c r="I33" s="7" t="s">
        <v>80</v>
      </c>
      <c r="J33" s="91">
        <v>43221</v>
      </c>
      <c r="K33" s="4"/>
      <c r="L33" s="2"/>
    </row>
    <row r="34" spans="1:12" ht="13.5" customHeight="1" x14ac:dyDescent="0.15">
      <c r="A34" s="47" t="s">
        <v>499</v>
      </c>
      <c r="B34" s="47" t="s">
        <v>10</v>
      </c>
      <c r="C34" s="47" t="s">
        <v>9</v>
      </c>
      <c r="D34" s="47" t="s">
        <v>11</v>
      </c>
      <c r="E34" s="7" t="s">
        <v>555</v>
      </c>
      <c r="F34" s="5" t="s">
        <v>81</v>
      </c>
      <c r="G34" s="66">
        <v>17269</v>
      </c>
      <c r="H34" s="31" t="s">
        <v>82</v>
      </c>
      <c r="I34" s="7" t="s">
        <v>648</v>
      </c>
      <c r="J34" s="91">
        <v>43229</v>
      </c>
      <c r="K34" s="4"/>
      <c r="L34" s="2"/>
    </row>
    <row r="35" spans="1:12" ht="13.5" customHeight="1" x14ac:dyDescent="0.15">
      <c r="A35" s="47" t="s">
        <v>499</v>
      </c>
      <c r="B35" s="47" t="s">
        <v>10</v>
      </c>
      <c r="C35" s="47" t="s">
        <v>9</v>
      </c>
      <c r="D35" s="47" t="s">
        <v>11</v>
      </c>
      <c r="E35" s="7" t="s">
        <v>136</v>
      </c>
      <c r="F35" s="5" t="s">
        <v>83</v>
      </c>
      <c r="G35" s="66">
        <v>18900</v>
      </c>
      <c r="H35" s="31" t="s">
        <v>82</v>
      </c>
      <c r="I35" s="7" t="s">
        <v>648</v>
      </c>
      <c r="J35" s="91">
        <v>43245</v>
      </c>
      <c r="K35" s="4"/>
      <c r="L35" s="2"/>
    </row>
    <row r="36" spans="1:12" ht="13.5" customHeight="1" x14ac:dyDescent="0.15">
      <c r="A36" s="47" t="s">
        <v>499</v>
      </c>
      <c r="B36" s="47" t="s">
        <v>10</v>
      </c>
      <c r="C36" s="47" t="s">
        <v>9</v>
      </c>
      <c r="D36" s="47" t="s">
        <v>11</v>
      </c>
      <c r="E36" s="7" t="s">
        <v>556</v>
      </c>
      <c r="F36" s="5" t="s">
        <v>84</v>
      </c>
      <c r="G36" s="66">
        <v>24632</v>
      </c>
      <c r="H36" s="31" t="s">
        <v>77</v>
      </c>
      <c r="I36" s="7" t="s">
        <v>78</v>
      </c>
      <c r="J36" s="91">
        <v>43245</v>
      </c>
      <c r="K36" s="4"/>
      <c r="L36" s="2"/>
    </row>
    <row r="37" spans="1:12" ht="13.5" customHeight="1" x14ac:dyDescent="0.15">
      <c r="A37" s="47" t="s">
        <v>499</v>
      </c>
      <c r="B37" s="47" t="s">
        <v>10</v>
      </c>
      <c r="C37" s="47" t="s">
        <v>9</v>
      </c>
      <c r="D37" s="47" t="s">
        <v>11</v>
      </c>
      <c r="E37" s="7" t="s">
        <v>216</v>
      </c>
      <c r="F37" s="5" t="s">
        <v>85</v>
      </c>
      <c r="G37" s="66">
        <v>8659</v>
      </c>
      <c r="H37" s="31" t="s">
        <v>86</v>
      </c>
      <c r="I37" s="7" t="s">
        <v>649</v>
      </c>
      <c r="J37" s="91">
        <v>43249</v>
      </c>
      <c r="K37" s="4"/>
      <c r="L37" s="2"/>
    </row>
    <row r="38" spans="1:12" ht="13.5" customHeight="1" x14ac:dyDescent="0.15">
      <c r="A38" s="47" t="s">
        <v>499</v>
      </c>
      <c r="B38" s="47" t="s">
        <v>10</v>
      </c>
      <c r="C38" s="47" t="s">
        <v>9</v>
      </c>
      <c r="D38" s="47" t="s">
        <v>11</v>
      </c>
      <c r="E38" s="7" t="s">
        <v>131</v>
      </c>
      <c r="F38" s="5" t="s">
        <v>87</v>
      </c>
      <c r="G38" s="66">
        <v>9612</v>
      </c>
      <c r="H38" s="31" t="s">
        <v>917</v>
      </c>
      <c r="I38" s="7" t="s">
        <v>850</v>
      </c>
      <c r="J38" s="91">
        <v>43249</v>
      </c>
      <c r="K38" s="4"/>
      <c r="L38" s="2"/>
    </row>
    <row r="39" spans="1:12" ht="13.5" customHeight="1" x14ac:dyDescent="0.15">
      <c r="A39" s="47" t="s">
        <v>499</v>
      </c>
      <c r="B39" s="47" t="s">
        <v>10</v>
      </c>
      <c r="C39" s="47" t="s">
        <v>9</v>
      </c>
      <c r="D39" s="47" t="s">
        <v>11</v>
      </c>
      <c r="E39" s="7" t="s">
        <v>222</v>
      </c>
      <c r="F39" s="5" t="s">
        <v>88</v>
      </c>
      <c r="G39" s="66">
        <v>6733</v>
      </c>
      <c r="H39" s="31" t="s">
        <v>89</v>
      </c>
      <c r="I39" s="7" t="s">
        <v>78</v>
      </c>
      <c r="J39" s="91">
        <v>43256</v>
      </c>
      <c r="K39" s="4"/>
      <c r="L39" s="2"/>
    </row>
    <row r="40" spans="1:12" ht="13.5" customHeight="1" x14ac:dyDescent="0.15">
      <c r="A40" s="47" t="s">
        <v>499</v>
      </c>
      <c r="B40" s="47" t="s">
        <v>10</v>
      </c>
      <c r="C40" s="47" t="s">
        <v>9</v>
      </c>
      <c r="D40" s="47" t="s">
        <v>11</v>
      </c>
      <c r="E40" s="7" t="s">
        <v>557</v>
      </c>
      <c r="F40" s="5" t="s">
        <v>90</v>
      </c>
      <c r="G40" s="66">
        <v>38556</v>
      </c>
      <c r="H40" s="31" t="s">
        <v>91</v>
      </c>
      <c r="I40" s="7" t="s">
        <v>92</v>
      </c>
      <c r="J40" s="91">
        <v>43222</v>
      </c>
      <c r="K40" s="4"/>
      <c r="L40" s="2"/>
    </row>
    <row r="41" spans="1:12" ht="13.5" customHeight="1" x14ac:dyDescent="0.15">
      <c r="A41" s="47" t="s">
        <v>499</v>
      </c>
      <c r="B41" s="47" t="s">
        <v>10</v>
      </c>
      <c r="C41" s="47" t="s">
        <v>9</v>
      </c>
      <c r="D41" s="47" t="s">
        <v>11</v>
      </c>
      <c r="E41" s="7" t="s">
        <v>558</v>
      </c>
      <c r="F41" s="5" t="s">
        <v>93</v>
      </c>
      <c r="G41" s="66">
        <v>22831</v>
      </c>
      <c r="H41" s="31" t="s">
        <v>82</v>
      </c>
      <c r="I41" s="7" t="s">
        <v>650</v>
      </c>
      <c r="J41" s="91">
        <v>43237</v>
      </c>
      <c r="K41" s="4"/>
      <c r="L41" s="2"/>
    </row>
    <row r="42" spans="1:12" ht="13.5" customHeight="1" x14ac:dyDescent="0.15">
      <c r="A42" s="47" t="s">
        <v>499</v>
      </c>
      <c r="B42" s="47" t="s">
        <v>10</v>
      </c>
      <c r="C42" s="47" t="s">
        <v>9</v>
      </c>
      <c r="D42" s="47" t="s">
        <v>11</v>
      </c>
      <c r="E42" s="7" t="s">
        <v>559</v>
      </c>
      <c r="F42" s="5" t="s">
        <v>94</v>
      </c>
      <c r="G42" s="66">
        <v>23176</v>
      </c>
      <c r="H42" s="31" t="s">
        <v>86</v>
      </c>
      <c r="I42" s="7" t="s">
        <v>649</v>
      </c>
      <c r="J42" s="91">
        <v>43206</v>
      </c>
      <c r="K42" s="4"/>
      <c r="L42" s="2"/>
    </row>
    <row r="43" spans="1:12" ht="13.5" customHeight="1" x14ac:dyDescent="0.15">
      <c r="A43" s="47" t="s">
        <v>499</v>
      </c>
      <c r="B43" s="47" t="s">
        <v>10</v>
      </c>
      <c r="C43" s="47" t="s">
        <v>9</v>
      </c>
      <c r="D43" s="47" t="s">
        <v>11</v>
      </c>
      <c r="E43" s="7" t="s">
        <v>203</v>
      </c>
      <c r="F43" s="5" t="s">
        <v>95</v>
      </c>
      <c r="G43" s="66">
        <v>46483</v>
      </c>
      <c r="H43" s="31" t="s">
        <v>15</v>
      </c>
      <c r="I43" s="7" t="s">
        <v>232</v>
      </c>
      <c r="J43" s="91">
        <v>43228</v>
      </c>
      <c r="K43" s="4"/>
      <c r="L43" s="2"/>
    </row>
    <row r="44" spans="1:12" ht="13.5" customHeight="1" x14ac:dyDescent="0.15">
      <c r="A44" s="47" t="s">
        <v>499</v>
      </c>
      <c r="B44" s="47" t="s">
        <v>10</v>
      </c>
      <c r="C44" s="47" t="s">
        <v>9</v>
      </c>
      <c r="D44" s="47" t="s">
        <v>11</v>
      </c>
      <c r="E44" s="7" t="s">
        <v>560</v>
      </c>
      <c r="F44" s="5" t="s">
        <v>96</v>
      </c>
      <c r="G44" s="66">
        <v>40824</v>
      </c>
      <c r="H44" s="31" t="s">
        <v>15</v>
      </c>
      <c r="I44" s="7" t="s">
        <v>232</v>
      </c>
      <c r="J44" s="91">
        <v>43231</v>
      </c>
      <c r="K44" s="4"/>
      <c r="L44" s="2"/>
    </row>
    <row r="45" spans="1:12" ht="13.5" customHeight="1" x14ac:dyDescent="0.15">
      <c r="A45" s="47" t="s">
        <v>499</v>
      </c>
      <c r="B45" s="47" t="s">
        <v>10</v>
      </c>
      <c r="C45" s="47" t="s">
        <v>9</v>
      </c>
      <c r="D45" s="47" t="s">
        <v>11</v>
      </c>
      <c r="E45" s="7" t="s">
        <v>561</v>
      </c>
      <c r="F45" s="5" t="s">
        <v>97</v>
      </c>
      <c r="G45" s="66">
        <v>22027</v>
      </c>
      <c r="H45" s="31" t="s">
        <v>89</v>
      </c>
      <c r="I45" s="7" t="s">
        <v>78</v>
      </c>
      <c r="J45" s="91">
        <v>43237</v>
      </c>
      <c r="K45" s="4"/>
      <c r="L45" s="2"/>
    </row>
    <row r="46" spans="1:12" ht="13.5" customHeight="1" x14ac:dyDescent="0.15">
      <c r="A46" s="47" t="s">
        <v>499</v>
      </c>
      <c r="B46" s="47" t="s">
        <v>10</v>
      </c>
      <c r="C46" s="47" t="s">
        <v>9</v>
      </c>
      <c r="D46" s="47" t="s">
        <v>11</v>
      </c>
      <c r="E46" s="7" t="s">
        <v>215</v>
      </c>
      <c r="F46" s="8" t="s">
        <v>98</v>
      </c>
      <c r="G46" s="68">
        <v>22680</v>
      </c>
      <c r="H46" s="32" t="s">
        <v>91</v>
      </c>
      <c r="I46" s="7" t="s">
        <v>92</v>
      </c>
      <c r="J46" s="92">
        <v>43251</v>
      </c>
      <c r="K46" s="4"/>
      <c r="L46" s="2"/>
    </row>
    <row r="47" spans="1:12" ht="13.5" customHeight="1" x14ac:dyDescent="0.15">
      <c r="A47" s="47" t="s">
        <v>499</v>
      </c>
      <c r="B47" s="47" t="s">
        <v>10</v>
      </c>
      <c r="C47" s="47" t="s">
        <v>9</v>
      </c>
      <c r="D47" s="47" t="s">
        <v>11</v>
      </c>
      <c r="E47" s="7" t="s">
        <v>562</v>
      </c>
      <c r="F47" s="8" t="s">
        <v>99</v>
      </c>
      <c r="G47" s="68">
        <v>74131</v>
      </c>
      <c r="H47" s="32" t="s">
        <v>100</v>
      </c>
      <c r="I47" s="7" t="s">
        <v>101</v>
      </c>
      <c r="J47" s="92">
        <v>43259</v>
      </c>
      <c r="K47" s="4"/>
      <c r="L47" s="2"/>
    </row>
    <row r="48" spans="1:12" ht="13.5" customHeight="1" x14ac:dyDescent="0.15">
      <c r="A48" s="47" t="s">
        <v>499</v>
      </c>
      <c r="B48" s="47" t="s">
        <v>10</v>
      </c>
      <c r="C48" s="47" t="s">
        <v>9</v>
      </c>
      <c r="D48" s="47" t="s">
        <v>11</v>
      </c>
      <c r="E48" s="7" t="s">
        <v>563</v>
      </c>
      <c r="F48" s="8" t="s">
        <v>102</v>
      </c>
      <c r="G48" s="68">
        <v>12603</v>
      </c>
      <c r="H48" s="31" t="s">
        <v>82</v>
      </c>
      <c r="I48" s="7" t="s">
        <v>648</v>
      </c>
      <c r="J48" s="92">
        <v>43259</v>
      </c>
      <c r="K48" s="4"/>
      <c r="L48" s="2"/>
    </row>
    <row r="49" spans="1:12" ht="13.5" customHeight="1" x14ac:dyDescent="0.15">
      <c r="A49" s="47" t="s">
        <v>499</v>
      </c>
      <c r="B49" s="47" t="s">
        <v>10</v>
      </c>
      <c r="C49" s="47" t="s">
        <v>9</v>
      </c>
      <c r="D49" s="47" t="s">
        <v>51</v>
      </c>
      <c r="E49" s="9" t="s">
        <v>564</v>
      </c>
      <c r="F49" s="5" t="s">
        <v>7</v>
      </c>
      <c r="G49" s="66">
        <v>10391</v>
      </c>
      <c r="H49" s="31" t="s">
        <v>103</v>
      </c>
      <c r="I49" s="7" t="s">
        <v>104</v>
      </c>
      <c r="J49" s="92">
        <v>43208</v>
      </c>
      <c r="K49" s="4"/>
      <c r="L49" s="2"/>
    </row>
    <row r="50" spans="1:12" ht="13.5" customHeight="1" x14ac:dyDescent="0.15">
      <c r="A50" s="47" t="s">
        <v>499</v>
      </c>
      <c r="B50" s="47" t="s">
        <v>10</v>
      </c>
      <c r="C50" s="47" t="s">
        <v>9</v>
      </c>
      <c r="D50" s="47" t="s">
        <v>51</v>
      </c>
      <c r="E50" s="9" t="s">
        <v>565</v>
      </c>
      <c r="F50" s="5" t="s">
        <v>53</v>
      </c>
      <c r="G50" s="66">
        <v>79920</v>
      </c>
      <c r="H50" s="31" t="s">
        <v>105</v>
      </c>
      <c r="I50" s="7" t="s">
        <v>107</v>
      </c>
      <c r="J50" s="92">
        <v>43235</v>
      </c>
      <c r="K50" s="4"/>
      <c r="L50" s="2"/>
    </row>
    <row r="51" spans="1:12" ht="13.5" customHeight="1" x14ac:dyDescent="0.15">
      <c r="A51" s="47" t="s">
        <v>499</v>
      </c>
      <c r="B51" s="47" t="s">
        <v>10</v>
      </c>
      <c r="C51" s="47" t="s">
        <v>9</v>
      </c>
      <c r="D51" s="47" t="s">
        <v>51</v>
      </c>
      <c r="E51" s="7" t="s">
        <v>566</v>
      </c>
      <c r="F51" s="5" t="s">
        <v>108</v>
      </c>
      <c r="G51" s="66">
        <v>85860</v>
      </c>
      <c r="H51" s="31" t="s">
        <v>109</v>
      </c>
      <c r="I51" s="7" t="s">
        <v>110</v>
      </c>
      <c r="J51" s="92">
        <v>43243</v>
      </c>
      <c r="K51" s="4"/>
      <c r="L51" s="2"/>
    </row>
    <row r="52" spans="1:12" ht="13.5" customHeight="1" x14ac:dyDescent="0.15">
      <c r="A52" s="47" t="s">
        <v>499</v>
      </c>
      <c r="B52" s="47" t="s">
        <v>10</v>
      </c>
      <c r="C52" s="47" t="s">
        <v>9</v>
      </c>
      <c r="D52" s="47" t="s">
        <v>51</v>
      </c>
      <c r="E52" s="7" t="s">
        <v>561</v>
      </c>
      <c r="F52" s="5" t="s">
        <v>111</v>
      </c>
      <c r="G52" s="66">
        <v>73224</v>
      </c>
      <c r="H52" s="31" t="s">
        <v>112</v>
      </c>
      <c r="I52" s="7" t="s">
        <v>113</v>
      </c>
      <c r="J52" s="92">
        <v>43245</v>
      </c>
      <c r="K52" s="4"/>
      <c r="L52" s="2"/>
    </row>
    <row r="53" spans="1:12" ht="13.5" customHeight="1" x14ac:dyDescent="0.15">
      <c r="A53" s="47" t="s">
        <v>499</v>
      </c>
      <c r="B53" s="47" t="s">
        <v>10</v>
      </c>
      <c r="C53" s="47" t="s">
        <v>9</v>
      </c>
      <c r="D53" s="47" t="s">
        <v>51</v>
      </c>
      <c r="E53" s="7" t="s">
        <v>567</v>
      </c>
      <c r="F53" s="5" t="s">
        <v>114</v>
      </c>
      <c r="G53" s="66">
        <v>37987</v>
      </c>
      <c r="H53" s="31" t="s">
        <v>15</v>
      </c>
      <c r="I53" s="7" t="s">
        <v>232</v>
      </c>
      <c r="J53" s="92">
        <v>43263</v>
      </c>
      <c r="K53" s="4"/>
      <c r="L53" s="2"/>
    </row>
    <row r="54" spans="1:12" ht="13.5" customHeight="1" x14ac:dyDescent="0.15">
      <c r="A54" s="47" t="s">
        <v>499</v>
      </c>
      <c r="B54" s="47" t="s">
        <v>10</v>
      </c>
      <c r="C54" s="47" t="s">
        <v>9</v>
      </c>
      <c r="D54" s="47" t="s">
        <v>51</v>
      </c>
      <c r="E54" s="7" t="s">
        <v>568</v>
      </c>
      <c r="F54" s="5" t="s">
        <v>115</v>
      </c>
      <c r="G54" s="66">
        <v>14847</v>
      </c>
      <c r="H54" s="31" t="s">
        <v>116</v>
      </c>
      <c r="I54" s="7" t="s">
        <v>117</v>
      </c>
      <c r="J54" s="92">
        <v>43277</v>
      </c>
      <c r="K54" s="4"/>
      <c r="L54" s="2"/>
    </row>
    <row r="55" spans="1:12" ht="13.5" customHeight="1" x14ac:dyDescent="0.15">
      <c r="A55" s="47" t="s">
        <v>499</v>
      </c>
      <c r="B55" s="47" t="s">
        <v>10</v>
      </c>
      <c r="C55" s="47" t="s">
        <v>9</v>
      </c>
      <c r="D55" s="47" t="s">
        <v>51</v>
      </c>
      <c r="E55" s="7" t="s">
        <v>569</v>
      </c>
      <c r="F55" s="5" t="s">
        <v>7</v>
      </c>
      <c r="G55" s="66">
        <v>46641</v>
      </c>
      <c r="H55" s="31" t="s">
        <v>103</v>
      </c>
      <c r="I55" s="7" t="s">
        <v>104</v>
      </c>
      <c r="J55" s="92">
        <v>43277</v>
      </c>
      <c r="K55" s="4"/>
      <c r="L55" s="2"/>
    </row>
    <row r="56" spans="1:12" ht="13.5" customHeight="1" x14ac:dyDescent="0.15">
      <c r="A56" s="47" t="s">
        <v>499</v>
      </c>
      <c r="B56" s="47" t="s">
        <v>10</v>
      </c>
      <c r="C56" s="47" t="s">
        <v>9</v>
      </c>
      <c r="D56" s="47" t="s">
        <v>18</v>
      </c>
      <c r="E56" s="7" t="s">
        <v>570</v>
      </c>
      <c r="F56" s="5" t="s">
        <v>118</v>
      </c>
      <c r="G56" s="66">
        <v>8625</v>
      </c>
      <c r="H56" s="27" t="s">
        <v>19</v>
      </c>
      <c r="I56" s="7" t="s">
        <v>119</v>
      </c>
      <c r="J56" s="91">
        <v>43217</v>
      </c>
      <c r="L56" s="2"/>
    </row>
    <row r="57" spans="1:12" ht="13.5" customHeight="1" x14ac:dyDescent="0.15">
      <c r="A57" s="47" t="s">
        <v>499</v>
      </c>
      <c r="B57" s="47" t="s">
        <v>10</v>
      </c>
      <c r="C57" s="47" t="s">
        <v>9</v>
      </c>
      <c r="D57" s="47" t="s">
        <v>18</v>
      </c>
      <c r="E57" s="7" t="s">
        <v>571</v>
      </c>
      <c r="F57" s="5" t="s">
        <v>118</v>
      </c>
      <c r="G57" s="66">
        <v>37044</v>
      </c>
      <c r="H57" s="27" t="s">
        <v>120</v>
      </c>
      <c r="I57" s="7" t="s">
        <v>121</v>
      </c>
      <c r="J57" s="91">
        <v>43221</v>
      </c>
      <c r="L57" s="2"/>
    </row>
    <row r="58" spans="1:12" ht="13.5" customHeight="1" x14ac:dyDescent="0.15">
      <c r="A58" s="47" t="s">
        <v>499</v>
      </c>
      <c r="B58" s="47" t="s">
        <v>10</v>
      </c>
      <c r="C58" s="47" t="s">
        <v>9</v>
      </c>
      <c r="D58" s="47" t="s">
        <v>18</v>
      </c>
      <c r="E58" s="7" t="s">
        <v>572</v>
      </c>
      <c r="F58" s="5" t="s">
        <v>122</v>
      </c>
      <c r="G58" s="66">
        <v>36320</v>
      </c>
      <c r="H58" s="27" t="s">
        <v>22</v>
      </c>
      <c r="I58" s="7" t="s">
        <v>123</v>
      </c>
      <c r="J58" s="91">
        <v>43228</v>
      </c>
      <c r="L58" s="2"/>
    </row>
    <row r="59" spans="1:12" ht="13.5" customHeight="1" x14ac:dyDescent="0.15">
      <c r="A59" s="47" t="s">
        <v>499</v>
      </c>
      <c r="B59" s="47" t="s">
        <v>10</v>
      </c>
      <c r="C59" s="47" t="s">
        <v>9</v>
      </c>
      <c r="D59" s="47" t="s">
        <v>18</v>
      </c>
      <c r="E59" s="7" t="s">
        <v>138</v>
      </c>
      <c r="F59" s="5" t="s">
        <v>124</v>
      </c>
      <c r="G59" s="66">
        <v>46807</v>
      </c>
      <c r="H59" s="27" t="s">
        <v>21</v>
      </c>
      <c r="I59" s="7" t="s">
        <v>92</v>
      </c>
      <c r="J59" s="91">
        <v>43231</v>
      </c>
      <c r="L59" s="2"/>
    </row>
    <row r="60" spans="1:12" ht="13.5" customHeight="1" x14ac:dyDescent="0.15">
      <c r="A60" s="47" t="s">
        <v>499</v>
      </c>
      <c r="B60" s="47" t="s">
        <v>10</v>
      </c>
      <c r="C60" s="47" t="s">
        <v>9</v>
      </c>
      <c r="D60" s="47" t="s">
        <v>18</v>
      </c>
      <c r="E60" s="7" t="s">
        <v>216</v>
      </c>
      <c r="F60" s="5" t="s">
        <v>125</v>
      </c>
      <c r="G60" s="66">
        <v>24494</v>
      </c>
      <c r="H60" s="27" t="s">
        <v>23</v>
      </c>
      <c r="I60" s="7" t="s">
        <v>126</v>
      </c>
      <c r="J60" s="91">
        <v>43234</v>
      </c>
      <c r="L60" s="2"/>
    </row>
    <row r="61" spans="1:12" ht="13.5" customHeight="1" x14ac:dyDescent="0.15">
      <c r="A61" s="47" t="s">
        <v>499</v>
      </c>
      <c r="B61" s="47" t="s">
        <v>10</v>
      </c>
      <c r="C61" s="47" t="s">
        <v>9</v>
      </c>
      <c r="D61" s="47" t="s">
        <v>18</v>
      </c>
      <c r="E61" s="7" t="s">
        <v>225</v>
      </c>
      <c r="F61" s="5" t="s">
        <v>55</v>
      </c>
      <c r="G61" s="66">
        <v>48060</v>
      </c>
      <c r="H61" s="27" t="s">
        <v>876</v>
      </c>
      <c r="I61" s="7" t="s">
        <v>127</v>
      </c>
      <c r="J61" s="91">
        <v>43258</v>
      </c>
      <c r="L61" s="2"/>
    </row>
    <row r="62" spans="1:12" ht="13.5" customHeight="1" x14ac:dyDescent="0.15">
      <c r="A62" s="47" t="s">
        <v>499</v>
      </c>
      <c r="B62" s="47" t="s">
        <v>10</v>
      </c>
      <c r="C62" s="47" t="s">
        <v>9</v>
      </c>
      <c r="D62" s="47" t="s">
        <v>18</v>
      </c>
      <c r="E62" s="7" t="s">
        <v>568</v>
      </c>
      <c r="F62" s="5" t="s">
        <v>128</v>
      </c>
      <c r="G62" s="66">
        <v>38880</v>
      </c>
      <c r="H62" s="27" t="s">
        <v>877</v>
      </c>
      <c r="I62" s="7" t="s">
        <v>129</v>
      </c>
      <c r="J62" s="91">
        <v>43263</v>
      </c>
      <c r="L62" s="2"/>
    </row>
    <row r="63" spans="1:12" ht="13.5" customHeight="1" x14ac:dyDescent="0.15">
      <c r="A63" s="47" t="s">
        <v>499</v>
      </c>
      <c r="B63" s="47" t="s">
        <v>10</v>
      </c>
      <c r="C63" s="47" t="s">
        <v>9</v>
      </c>
      <c r="D63" s="47" t="s">
        <v>18</v>
      </c>
      <c r="E63" s="7" t="s">
        <v>573</v>
      </c>
      <c r="F63" s="5" t="s">
        <v>118</v>
      </c>
      <c r="G63" s="66">
        <v>24625</v>
      </c>
      <c r="H63" s="27" t="s">
        <v>24</v>
      </c>
      <c r="I63" s="7" t="s">
        <v>232</v>
      </c>
      <c r="J63" s="91">
        <v>43270</v>
      </c>
      <c r="L63" s="2"/>
    </row>
    <row r="64" spans="1:12" ht="13.5" customHeight="1" x14ac:dyDescent="0.15">
      <c r="A64" s="47" t="s">
        <v>499</v>
      </c>
      <c r="B64" s="47" t="s">
        <v>10</v>
      </c>
      <c r="C64" s="47" t="s">
        <v>9</v>
      </c>
      <c r="D64" s="47" t="s">
        <v>18</v>
      </c>
      <c r="E64" s="7" t="s">
        <v>574</v>
      </c>
      <c r="F64" s="5" t="s">
        <v>38</v>
      </c>
      <c r="G64" s="66">
        <v>65880</v>
      </c>
      <c r="H64" s="27" t="s">
        <v>130</v>
      </c>
      <c r="I64" s="7" t="s">
        <v>106</v>
      </c>
      <c r="J64" s="91">
        <v>43280</v>
      </c>
      <c r="L64" s="2"/>
    </row>
    <row r="65" spans="1:12" ht="13.5" customHeight="1" x14ac:dyDescent="0.15">
      <c r="A65" s="47" t="s">
        <v>499</v>
      </c>
      <c r="B65" s="47" t="s">
        <v>10</v>
      </c>
      <c r="C65" s="47" t="s">
        <v>9</v>
      </c>
      <c r="D65" s="47" t="s">
        <v>25</v>
      </c>
      <c r="E65" s="7" t="s">
        <v>131</v>
      </c>
      <c r="F65" s="5" t="s">
        <v>27</v>
      </c>
      <c r="G65" s="66">
        <v>40463</v>
      </c>
      <c r="H65" s="31" t="s">
        <v>28</v>
      </c>
      <c r="I65" s="7" t="s">
        <v>132</v>
      </c>
      <c r="J65" s="91">
        <v>43206</v>
      </c>
      <c r="L65" s="2"/>
    </row>
    <row r="66" spans="1:12" ht="13.5" customHeight="1" x14ac:dyDescent="0.15">
      <c r="A66" s="47" t="s">
        <v>499</v>
      </c>
      <c r="B66" s="47" t="s">
        <v>10</v>
      </c>
      <c r="C66" s="47" t="s">
        <v>9</v>
      </c>
      <c r="D66" s="47" t="s">
        <v>25</v>
      </c>
      <c r="E66" s="7" t="s">
        <v>133</v>
      </c>
      <c r="F66" s="5" t="s">
        <v>134</v>
      </c>
      <c r="G66" s="66">
        <v>31104</v>
      </c>
      <c r="H66" s="31" t="s">
        <v>30</v>
      </c>
      <c r="I66" s="7" t="s">
        <v>135</v>
      </c>
      <c r="J66" s="91">
        <v>43206</v>
      </c>
      <c r="L66" s="2"/>
    </row>
    <row r="67" spans="1:12" ht="13.5" customHeight="1" x14ac:dyDescent="0.15">
      <c r="A67" s="47" t="s">
        <v>499</v>
      </c>
      <c r="B67" s="47" t="s">
        <v>10</v>
      </c>
      <c r="C67" s="47" t="s">
        <v>9</v>
      </c>
      <c r="D67" s="47" t="s">
        <v>25</v>
      </c>
      <c r="E67" s="7" t="s">
        <v>136</v>
      </c>
      <c r="F67" s="5" t="s">
        <v>31</v>
      </c>
      <c r="G67" s="66">
        <v>97416</v>
      </c>
      <c r="H67" s="31" t="s">
        <v>32</v>
      </c>
      <c r="I67" s="7" t="s">
        <v>137</v>
      </c>
      <c r="J67" s="91">
        <v>43206</v>
      </c>
      <c r="L67" s="2"/>
    </row>
    <row r="68" spans="1:12" ht="13.5" customHeight="1" x14ac:dyDescent="0.15">
      <c r="A68" s="47" t="s">
        <v>499</v>
      </c>
      <c r="B68" s="47" t="s">
        <v>10</v>
      </c>
      <c r="C68" s="47" t="s">
        <v>9</v>
      </c>
      <c r="D68" s="47" t="s">
        <v>25</v>
      </c>
      <c r="E68" s="7" t="s">
        <v>138</v>
      </c>
      <c r="F68" s="5" t="s">
        <v>7</v>
      </c>
      <c r="G68" s="66">
        <v>15400</v>
      </c>
      <c r="H68" s="31" t="s">
        <v>26</v>
      </c>
      <c r="I68" s="7" t="s">
        <v>139</v>
      </c>
      <c r="J68" s="91">
        <v>43207</v>
      </c>
      <c r="L68" s="2"/>
    </row>
    <row r="69" spans="1:12" ht="13.5" customHeight="1" x14ac:dyDescent="0.15">
      <c r="A69" s="47" t="s">
        <v>499</v>
      </c>
      <c r="B69" s="47" t="s">
        <v>10</v>
      </c>
      <c r="C69" s="47" t="s">
        <v>9</v>
      </c>
      <c r="D69" s="47" t="s">
        <v>25</v>
      </c>
      <c r="E69" s="7" t="s">
        <v>140</v>
      </c>
      <c r="F69" s="5" t="s">
        <v>20</v>
      </c>
      <c r="G69" s="66">
        <v>16200</v>
      </c>
      <c r="H69" s="31" t="s">
        <v>34</v>
      </c>
      <c r="I69" s="7" t="s">
        <v>141</v>
      </c>
      <c r="J69" s="91">
        <v>43217</v>
      </c>
      <c r="L69" s="2"/>
    </row>
    <row r="70" spans="1:12" ht="13.5" customHeight="1" x14ac:dyDescent="0.15">
      <c r="A70" s="47" t="s">
        <v>499</v>
      </c>
      <c r="B70" s="47" t="s">
        <v>10</v>
      </c>
      <c r="C70" s="47" t="s">
        <v>9</v>
      </c>
      <c r="D70" s="47" t="s">
        <v>25</v>
      </c>
      <c r="E70" s="7" t="s">
        <v>142</v>
      </c>
      <c r="F70" s="5" t="s">
        <v>143</v>
      </c>
      <c r="G70" s="66">
        <v>49046</v>
      </c>
      <c r="H70" s="31" t="s">
        <v>26</v>
      </c>
      <c r="I70" s="7" t="s">
        <v>139</v>
      </c>
      <c r="J70" s="91">
        <v>43222</v>
      </c>
      <c r="L70" s="2"/>
    </row>
    <row r="71" spans="1:12" ht="13.5" customHeight="1" x14ac:dyDescent="0.15">
      <c r="A71" s="47" t="s">
        <v>499</v>
      </c>
      <c r="B71" s="47" t="s">
        <v>10</v>
      </c>
      <c r="C71" s="47" t="s">
        <v>9</v>
      </c>
      <c r="D71" s="47" t="s">
        <v>25</v>
      </c>
      <c r="E71" s="7" t="s">
        <v>144</v>
      </c>
      <c r="F71" s="5" t="s">
        <v>145</v>
      </c>
      <c r="G71" s="66">
        <v>49954</v>
      </c>
      <c r="H71" s="31" t="s">
        <v>146</v>
      </c>
      <c r="I71" s="7" t="s">
        <v>147</v>
      </c>
      <c r="J71" s="91">
        <v>43227</v>
      </c>
      <c r="L71" s="2"/>
    </row>
    <row r="72" spans="1:12" ht="13.5" customHeight="1" x14ac:dyDescent="0.15">
      <c r="A72" s="47" t="s">
        <v>499</v>
      </c>
      <c r="B72" s="47" t="s">
        <v>10</v>
      </c>
      <c r="C72" s="47" t="s">
        <v>9</v>
      </c>
      <c r="D72" s="47" t="s">
        <v>25</v>
      </c>
      <c r="E72" s="7" t="s">
        <v>148</v>
      </c>
      <c r="F72" s="5" t="s">
        <v>57</v>
      </c>
      <c r="G72" s="66">
        <v>38134</v>
      </c>
      <c r="H72" s="31" t="s">
        <v>33</v>
      </c>
      <c r="I72" s="7" t="s">
        <v>149</v>
      </c>
      <c r="J72" s="91">
        <v>43229</v>
      </c>
      <c r="L72" s="2"/>
    </row>
    <row r="73" spans="1:12" ht="13.5" customHeight="1" x14ac:dyDescent="0.15">
      <c r="A73" s="47" t="s">
        <v>499</v>
      </c>
      <c r="B73" s="47" t="s">
        <v>10</v>
      </c>
      <c r="C73" s="47" t="s">
        <v>9</v>
      </c>
      <c r="D73" s="47" t="s">
        <v>25</v>
      </c>
      <c r="E73" s="7" t="s">
        <v>150</v>
      </c>
      <c r="F73" s="5" t="s">
        <v>56</v>
      </c>
      <c r="G73" s="66">
        <v>41666</v>
      </c>
      <c r="H73" s="31" t="s">
        <v>29</v>
      </c>
      <c r="I73" s="7" t="s">
        <v>151</v>
      </c>
      <c r="J73" s="91">
        <v>43234</v>
      </c>
      <c r="L73" s="2"/>
    </row>
    <row r="74" spans="1:12" ht="13.5" customHeight="1" x14ac:dyDescent="0.15">
      <c r="A74" s="47" t="s">
        <v>499</v>
      </c>
      <c r="B74" s="47" t="s">
        <v>10</v>
      </c>
      <c r="C74" s="47" t="s">
        <v>9</v>
      </c>
      <c r="D74" s="47" t="s">
        <v>25</v>
      </c>
      <c r="E74" s="7" t="s">
        <v>152</v>
      </c>
      <c r="F74" s="5" t="s">
        <v>153</v>
      </c>
      <c r="G74" s="66">
        <v>46957</v>
      </c>
      <c r="H74" s="31" t="s">
        <v>29</v>
      </c>
      <c r="I74" s="7" t="s">
        <v>151</v>
      </c>
      <c r="J74" s="91">
        <v>43249</v>
      </c>
      <c r="L74" s="2"/>
    </row>
    <row r="75" spans="1:12" ht="13.5" customHeight="1" x14ac:dyDescent="0.15">
      <c r="A75" s="47" t="s">
        <v>499</v>
      </c>
      <c r="B75" s="47" t="s">
        <v>10</v>
      </c>
      <c r="C75" s="47" t="s">
        <v>9</v>
      </c>
      <c r="D75" s="47" t="s">
        <v>25</v>
      </c>
      <c r="E75" s="7" t="s">
        <v>154</v>
      </c>
      <c r="F75" s="5" t="s">
        <v>31</v>
      </c>
      <c r="G75" s="66">
        <v>97416</v>
      </c>
      <c r="H75" s="31" t="s">
        <v>32</v>
      </c>
      <c r="I75" s="7" t="s">
        <v>137</v>
      </c>
      <c r="J75" s="91">
        <v>43250</v>
      </c>
      <c r="L75" s="2"/>
    </row>
    <row r="76" spans="1:12" ht="13.5" customHeight="1" x14ac:dyDescent="0.15">
      <c r="A76" s="47" t="s">
        <v>499</v>
      </c>
      <c r="B76" s="47" t="s">
        <v>10</v>
      </c>
      <c r="C76" s="47" t="s">
        <v>9</v>
      </c>
      <c r="D76" s="47" t="s">
        <v>25</v>
      </c>
      <c r="E76" s="7" t="s">
        <v>155</v>
      </c>
      <c r="F76" s="5" t="s">
        <v>27</v>
      </c>
      <c r="G76" s="66">
        <v>40463</v>
      </c>
      <c r="H76" s="31" t="s">
        <v>28</v>
      </c>
      <c r="I76" s="7" t="s">
        <v>132</v>
      </c>
      <c r="J76" s="91">
        <v>43257</v>
      </c>
      <c r="L76" s="2"/>
    </row>
    <row r="77" spans="1:12" ht="13.5" customHeight="1" x14ac:dyDescent="0.15">
      <c r="A77" s="47" t="s">
        <v>499</v>
      </c>
      <c r="B77" s="47" t="s">
        <v>10</v>
      </c>
      <c r="C77" s="47" t="s">
        <v>9</v>
      </c>
      <c r="D77" s="47" t="s">
        <v>25</v>
      </c>
      <c r="E77" s="7" t="s">
        <v>156</v>
      </c>
      <c r="F77" s="5" t="s">
        <v>157</v>
      </c>
      <c r="G77" s="66">
        <v>10905</v>
      </c>
      <c r="H77" s="31" t="s">
        <v>158</v>
      </c>
      <c r="I77" s="7" t="s">
        <v>149</v>
      </c>
      <c r="J77" s="91">
        <v>43264</v>
      </c>
      <c r="L77" s="2"/>
    </row>
    <row r="78" spans="1:12" ht="13.5" customHeight="1" x14ac:dyDescent="0.15">
      <c r="A78" s="47" t="s">
        <v>499</v>
      </c>
      <c r="B78" s="47" t="s">
        <v>10</v>
      </c>
      <c r="C78" s="47" t="s">
        <v>9</v>
      </c>
      <c r="D78" s="47" t="s">
        <v>25</v>
      </c>
      <c r="E78" s="7" t="s">
        <v>159</v>
      </c>
      <c r="F78" s="5" t="s">
        <v>160</v>
      </c>
      <c r="G78" s="66">
        <v>45178</v>
      </c>
      <c r="H78" s="31" t="s">
        <v>26</v>
      </c>
      <c r="I78" s="7" t="s">
        <v>139</v>
      </c>
      <c r="J78" s="91">
        <v>43270</v>
      </c>
      <c r="L78" s="2"/>
    </row>
    <row r="79" spans="1:12" ht="13.5" customHeight="1" x14ac:dyDescent="0.15">
      <c r="A79" s="47" t="s">
        <v>499</v>
      </c>
      <c r="B79" s="47" t="s">
        <v>10</v>
      </c>
      <c r="C79" s="47" t="s">
        <v>9</v>
      </c>
      <c r="D79" s="47" t="s">
        <v>25</v>
      </c>
      <c r="E79" s="7" t="s">
        <v>161</v>
      </c>
      <c r="F79" s="5" t="s">
        <v>162</v>
      </c>
      <c r="G79" s="66">
        <v>14988</v>
      </c>
      <c r="H79" s="31" t="s">
        <v>29</v>
      </c>
      <c r="I79" s="7" t="s">
        <v>151</v>
      </c>
      <c r="J79" s="91">
        <v>43272</v>
      </c>
      <c r="L79" s="2"/>
    </row>
    <row r="80" spans="1:12" ht="13.5" customHeight="1" x14ac:dyDescent="0.15">
      <c r="A80" s="47" t="s">
        <v>499</v>
      </c>
      <c r="B80" s="47" t="s">
        <v>10</v>
      </c>
      <c r="C80" s="47" t="s">
        <v>9</v>
      </c>
      <c r="D80" s="47" t="s">
        <v>35</v>
      </c>
      <c r="E80" s="7" t="s">
        <v>184</v>
      </c>
      <c r="F80" s="5" t="s">
        <v>163</v>
      </c>
      <c r="G80" s="66">
        <v>48470</v>
      </c>
      <c r="H80" s="31" t="s">
        <v>878</v>
      </c>
      <c r="I80" s="42" t="s">
        <v>646</v>
      </c>
      <c r="J80" s="91">
        <v>43206</v>
      </c>
      <c r="L80" s="2"/>
    </row>
    <row r="81" spans="1:12" ht="13.5" customHeight="1" x14ac:dyDescent="0.15">
      <c r="A81" s="47" t="s">
        <v>499</v>
      </c>
      <c r="B81" s="47" t="s">
        <v>10</v>
      </c>
      <c r="C81" s="47" t="s">
        <v>9</v>
      </c>
      <c r="D81" s="47" t="s">
        <v>35</v>
      </c>
      <c r="E81" s="7" t="s">
        <v>185</v>
      </c>
      <c r="F81" s="5" t="s">
        <v>164</v>
      </c>
      <c r="G81" s="66">
        <v>41148</v>
      </c>
      <c r="H81" s="31" t="s">
        <v>165</v>
      </c>
      <c r="I81" s="7" t="s">
        <v>640</v>
      </c>
      <c r="J81" s="91">
        <v>43213</v>
      </c>
      <c r="L81" s="2"/>
    </row>
    <row r="82" spans="1:12" ht="13.5" customHeight="1" x14ac:dyDescent="0.15">
      <c r="A82" s="47" t="s">
        <v>499</v>
      </c>
      <c r="B82" s="47" t="s">
        <v>10</v>
      </c>
      <c r="C82" s="47" t="s">
        <v>9</v>
      </c>
      <c r="D82" s="47" t="s">
        <v>35</v>
      </c>
      <c r="E82" s="7" t="s">
        <v>186</v>
      </c>
      <c r="F82" s="5" t="s">
        <v>187</v>
      </c>
      <c r="G82" s="66">
        <v>49680</v>
      </c>
      <c r="H82" s="31" t="s">
        <v>879</v>
      </c>
      <c r="I82" s="7" t="s">
        <v>651</v>
      </c>
      <c r="J82" s="91">
        <v>43222</v>
      </c>
      <c r="L82" s="2"/>
    </row>
    <row r="83" spans="1:12" ht="13.5" customHeight="1" x14ac:dyDescent="0.15">
      <c r="A83" s="47" t="s">
        <v>499</v>
      </c>
      <c r="B83" s="47" t="s">
        <v>10</v>
      </c>
      <c r="C83" s="47" t="s">
        <v>9</v>
      </c>
      <c r="D83" s="47" t="s">
        <v>35</v>
      </c>
      <c r="E83" s="7" t="s">
        <v>188</v>
      </c>
      <c r="F83" s="5" t="s">
        <v>166</v>
      </c>
      <c r="G83" s="66">
        <v>13392</v>
      </c>
      <c r="H83" s="31" t="s">
        <v>58</v>
      </c>
      <c r="I83" s="7" t="s">
        <v>232</v>
      </c>
      <c r="J83" s="91">
        <v>43217</v>
      </c>
      <c r="L83" s="2"/>
    </row>
    <row r="84" spans="1:12" ht="13.5" customHeight="1" x14ac:dyDescent="0.15">
      <c r="A84" s="47" t="s">
        <v>499</v>
      </c>
      <c r="B84" s="47" t="s">
        <v>10</v>
      </c>
      <c r="C84" s="47" t="s">
        <v>9</v>
      </c>
      <c r="D84" s="47" t="s">
        <v>35</v>
      </c>
      <c r="E84" s="7" t="s">
        <v>189</v>
      </c>
      <c r="F84" s="5" t="s">
        <v>167</v>
      </c>
      <c r="G84" s="66">
        <v>48526</v>
      </c>
      <c r="H84" s="31" t="s">
        <v>168</v>
      </c>
      <c r="I84" s="7" t="s">
        <v>652</v>
      </c>
      <c r="J84" s="91">
        <v>43215</v>
      </c>
      <c r="L84" s="2"/>
    </row>
    <row r="85" spans="1:12" ht="13.5" customHeight="1" x14ac:dyDescent="0.15">
      <c r="A85" s="47" t="s">
        <v>499</v>
      </c>
      <c r="B85" s="47" t="s">
        <v>10</v>
      </c>
      <c r="C85" s="47" t="s">
        <v>9</v>
      </c>
      <c r="D85" s="47" t="s">
        <v>35</v>
      </c>
      <c r="E85" s="7" t="s">
        <v>190</v>
      </c>
      <c r="F85" s="5" t="s">
        <v>169</v>
      </c>
      <c r="G85" s="66">
        <v>45900</v>
      </c>
      <c r="H85" s="31" t="s">
        <v>170</v>
      </c>
      <c r="I85" s="42" t="s">
        <v>638</v>
      </c>
      <c r="J85" s="91">
        <v>43227</v>
      </c>
      <c r="L85" s="2"/>
    </row>
    <row r="86" spans="1:12" ht="13.5" customHeight="1" x14ac:dyDescent="0.15">
      <c r="A86" s="47" t="s">
        <v>499</v>
      </c>
      <c r="B86" s="47" t="s">
        <v>10</v>
      </c>
      <c r="C86" s="47" t="s">
        <v>9</v>
      </c>
      <c r="D86" s="47" t="s">
        <v>35</v>
      </c>
      <c r="E86" s="7" t="s">
        <v>191</v>
      </c>
      <c r="F86" s="5" t="s">
        <v>171</v>
      </c>
      <c r="G86" s="66">
        <v>47919</v>
      </c>
      <c r="H86" s="31" t="s">
        <v>878</v>
      </c>
      <c r="I86" s="42" t="s">
        <v>653</v>
      </c>
      <c r="J86" s="91">
        <v>43241</v>
      </c>
      <c r="L86" s="2"/>
    </row>
    <row r="87" spans="1:12" ht="13.5" customHeight="1" x14ac:dyDescent="0.15">
      <c r="A87" s="47" t="s">
        <v>499</v>
      </c>
      <c r="B87" s="47" t="s">
        <v>10</v>
      </c>
      <c r="C87" s="47" t="s">
        <v>9</v>
      </c>
      <c r="D87" s="47" t="s">
        <v>35</v>
      </c>
      <c r="E87" s="7" t="s">
        <v>192</v>
      </c>
      <c r="F87" s="5" t="s">
        <v>172</v>
      </c>
      <c r="G87" s="66">
        <v>43759</v>
      </c>
      <c r="H87" s="31" t="s">
        <v>880</v>
      </c>
      <c r="I87" s="7" t="s">
        <v>654</v>
      </c>
      <c r="J87" s="91">
        <v>43248</v>
      </c>
      <c r="L87" s="2"/>
    </row>
    <row r="88" spans="1:12" ht="13.5" customHeight="1" x14ac:dyDescent="0.15">
      <c r="A88" s="47" t="s">
        <v>499</v>
      </c>
      <c r="B88" s="47" t="s">
        <v>10</v>
      </c>
      <c r="C88" s="47" t="s">
        <v>9</v>
      </c>
      <c r="D88" s="47" t="s">
        <v>35</v>
      </c>
      <c r="E88" s="7" t="s">
        <v>193</v>
      </c>
      <c r="F88" s="5" t="s">
        <v>173</v>
      </c>
      <c r="G88" s="66">
        <v>64368</v>
      </c>
      <c r="H88" s="31" t="s">
        <v>170</v>
      </c>
      <c r="I88" s="42" t="s">
        <v>638</v>
      </c>
      <c r="J88" s="91">
        <v>43249</v>
      </c>
      <c r="L88" s="2"/>
    </row>
    <row r="89" spans="1:12" ht="13.5" customHeight="1" x14ac:dyDescent="0.15">
      <c r="A89" s="47" t="s">
        <v>499</v>
      </c>
      <c r="B89" s="47" t="s">
        <v>10</v>
      </c>
      <c r="C89" s="47" t="s">
        <v>9</v>
      </c>
      <c r="D89" s="47" t="s">
        <v>35</v>
      </c>
      <c r="E89" s="7" t="s">
        <v>194</v>
      </c>
      <c r="F89" s="5" t="s">
        <v>174</v>
      </c>
      <c r="G89" s="66">
        <v>17496</v>
      </c>
      <c r="H89" s="31" t="s">
        <v>175</v>
      </c>
      <c r="I89" s="7" t="s">
        <v>655</v>
      </c>
      <c r="J89" s="91">
        <v>43251</v>
      </c>
      <c r="L89" s="2"/>
    </row>
    <row r="90" spans="1:12" ht="13.5" customHeight="1" x14ac:dyDescent="0.15">
      <c r="A90" s="47" t="s">
        <v>499</v>
      </c>
      <c r="B90" s="47" t="s">
        <v>10</v>
      </c>
      <c r="C90" s="47" t="s">
        <v>9</v>
      </c>
      <c r="D90" s="47" t="s">
        <v>35</v>
      </c>
      <c r="E90" s="7" t="s">
        <v>195</v>
      </c>
      <c r="F90" s="5" t="s">
        <v>196</v>
      </c>
      <c r="G90" s="66">
        <v>23587</v>
      </c>
      <c r="H90" s="31" t="s">
        <v>880</v>
      </c>
      <c r="I90" s="7" t="s">
        <v>654</v>
      </c>
      <c r="J90" s="91">
        <v>43256</v>
      </c>
      <c r="L90" s="2"/>
    </row>
    <row r="91" spans="1:12" ht="13.5" customHeight="1" x14ac:dyDescent="0.15">
      <c r="A91" s="47" t="s">
        <v>499</v>
      </c>
      <c r="B91" s="47" t="s">
        <v>10</v>
      </c>
      <c r="C91" s="47" t="s">
        <v>9</v>
      </c>
      <c r="D91" s="47" t="s">
        <v>35</v>
      </c>
      <c r="E91" s="7" t="s">
        <v>156</v>
      </c>
      <c r="F91" s="5" t="s">
        <v>197</v>
      </c>
      <c r="G91" s="66">
        <v>4320</v>
      </c>
      <c r="H91" s="31" t="s">
        <v>881</v>
      </c>
      <c r="I91" s="7" t="s">
        <v>656</v>
      </c>
      <c r="J91" s="91">
        <v>43257</v>
      </c>
      <c r="L91" s="2"/>
    </row>
    <row r="92" spans="1:12" ht="13.5" customHeight="1" x14ac:dyDescent="0.15">
      <c r="A92" s="47" t="s">
        <v>499</v>
      </c>
      <c r="B92" s="47" t="s">
        <v>10</v>
      </c>
      <c r="C92" s="47" t="s">
        <v>9</v>
      </c>
      <c r="D92" s="47" t="s">
        <v>35</v>
      </c>
      <c r="E92" s="7" t="s">
        <v>198</v>
      </c>
      <c r="F92" s="5" t="s">
        <v>176</v>
      </c>
      <c r="G92" s="66">
        <v>1590</v>
      </c>
      <c r="H92" s="31" t="s">
        <v>177</v>
      </c>
      <c r="I92" s="7" t="s">
        <v>657</v>
      </c>
      <c r="J92" s="91">
        <v>43271</v>
      </c>
      <c r="L92" s="2"/>
    </row>
    <row r="93" spans="1:12" ht="13.5" customHeight="1" x14ac:dyDescent="0.15">
      <c r="A93" s="47" t="s">
        <v>499</v>
      </c>
      <c r="B93" s="47" t="s">
        <v>10</v>
      </c>
      <c r="C93" s="47" t="s">
        <v>9</v>
      </c>
      <c r="D93" s="47" t="s">
        <v>35</v>
      </c>
      <c r="E93" s="7" t="s">
        <v>199</v>
      </c>
      <c r="F93" s="5" t="s">
        <v>178</v>
      </c>
      <c r="G93" s="66">
        <v>43320</v>
      </c>
      <c r="H93" s="31" t="s">
        <v>58</v>
      </c>
      <c r="I93" s="7" t="s">
        <v>232</v>
      </c>
      <c r="J93" s="91">
        <v>43271</v>
      </c>
      <c r="L93" s="2"/>
    </row>
    <row r="94" spans="1:12" ht="13.5" customHeight="1" x14ac:dyDescent="0.15">
      <c r="A94" s="47" t="s">
        <v>499</v>
      </c>
      <c r="B94" s="47" t="s">
        <v>10</v>
      </c>
      <c r="C94" s="47" t="s">
        <v>9</v>
      </c>
      <c r="D94" s="47" t="s">
        <v>35</v>
      </c>
      <c r="E94" s="7" t="s">
        <v>200</v>
      </c>
      <c r="F94" s="5" t="s">
        <v>179</v>
      </c>
      <c r="G94" s="66">
        <v>7560</v>
      </c>
      <c r="H94" s="31" t="s">
        <v>180</v>
      </c>
      <c r="I94" s="7" t="s">
        <v>658</v>
      </c>
      <c r="J94" s="91">
        <v>43272</v>
      </c>
      <c r="L94" s="2"/>
    </row>
    <row r="95" spans="1:12" ht="13.5" customHeight="1" x14ac:dyDescent="0.15">
      <c r="A95" s="47" t="s">
        <v>499</v>
      </c>
      <c r="B95" s="47" t="s">
        <v>10</v>
      </c>
      <c r="C95" s="47" t="s">
        <v>9</v>
      </c>
      <c r="D95" s="47" t="s">
        <v>35</v>
      </c>
      <c r="E95" s="7" t="s">
        <v>201</v>
      </c>
      <c r="F95" s="5" t="s">
        <v>181</v>
      </c>
      <c r="G95" s="66">
        <v>76032</v>
      </c>
      <c r="H95" s="31" t="s">
        <v>182</v>
      </c>
      <c r="I95" s="7" t="s">
        <v>659</v>
      </c>
      <c r="J95" s="91">
        <v>43278</v>
      </c>
      <c r="L95" s="2"/>
    </row>
    <row r="96" spans="1:12" ht="13.5" customHeight="1" x14ac:dyDescent="0.15">
      <c r="A96" s="47" t="s">
        <v>499</v>
      </c>
      <c r="B96" s="47" t="s">
        <v>10</v>
      </c>
      <c r="C96" s="47" t="s">
        <v>9</v>
      </c>
      <c r="D96" s="47" t="s">
        <v>35</v>
      </c>
      <c r="E96" s="7" t="s">
        <v>202</v>
      </c>
      <c r="F96" s="5" t="s">
        <v>183</v>
      </c>
      <c r="G96" s="66">
        <v>47890</v>
      </c>
      <c r="H96" s="31" t="s">
        <v>881</v>
      </c>
      <c r="I96" s="7" t="s">
        <v>918</v>
      </c>
      <c r="J96" s="91">
        <v>43278</v>
      </c>
      <c r="L96" s="2"/>
    </row>
    <row r="97" spans="1:12" ht="13.5" customHeight="1" x14ac:dyDescent="0.15">
      <c r="A97" s="47" t="s">
        <v>499</v>
      </c>
      <c r="B97" s="47" t="s">
        <v>10</v>
      </c>
      <c r="C97" s="47" t="s">
        <v>9</v>
      </c>
      <c r="D97" s="47" t="s">
        <v>36</v>
      </c>
      <c r="E97" s="7" t="s">
        <v>203</v>
      </c>
      <c r="F97" s="5" t="s">
        <v>204</v>
      </c>
      <c r="G97" s="66">
        <v>41083</v>
      </c>
      <c r="H97" s="31" t="s">
        <v>205</v>
      </c>
      <c r="I97" s="7" t="s">
        <v>606</v>
      </c>
      <c r="J97" s="91">
        <v>43200</v>
      </c>
      <c r="L97" s="2"/>
    </row>
    <row r="98" spans="1:12" ht="13.5" customHeight="1" x14ac:dyDescent="0.15">
      <c r="A98" s="47" t="s">
        <v>499</v>
      </c>
      <c r="B98" s="47" t="s">
        <v>10</v>
      </c>
      <c r="C98" s="47" t="s">
        <v>9</v>
      </c>
      <c r="D98" s="47" t="s">
        <v>36</v>
      </c>
      <c r="E98" s="7" t="s">
        <v>206</v>
      </c>
      <c r="F98" s="5" t="s">
        <v>207</v>
      </c>
      <c r="G98" s="66">
        <v>19932</v>
      </c>
      <c r="H98" s="31" t="s">
        <v>208</v>
      </c>
      <c r="I98" s="7" t="s">
        <v>919</v>
      </c>
      <c r="J98" s="91">
        <v>43200</v>
      </c>
      <c r="L98" s="2"/>
    </row>
    <row r="99" spans="1:12" ht="13.5" customHeight="1" x14ac:dyDescent="0.15">
      <c r="A99" s="47" t="s">
        <v>499</v>
      </c>
      <c r="B99" s="47" t="s">
        <v>10</v>
      </c>
      <c r="C99" s="47" t="s">
        <v>9</v>
      </c>
      <c r="D99" s="47" t="s">
        <v>36</v>
      </c>
      <c r="E99" s="7" t="s">
        <v>209</v>
      </c>
      <c r="F99" s="5" t="s">
        <v>210</v>
      </c>
      <c r="G99" s="66">
        <v>3670</v>
      </c>
      <c r="H99" s="31" t="s">
        <v>74</v>
      </c>
      <c r="I99" s="7" t="s">
        <v>920</v>
      </c>
      <c r="J99" s="91">
        <v>43202</v>
      </c>
      <c r="L99" s="2"/>
    </row>
    <row r="100" spans="1:12" ht="13.5" customHeight="1" x14ac:dyDescent="0.15">
      <c r="A100" s="47" t="s">
        <v>499</v>
      </c>
      <c r="B100" s="47" t="s">
        <v>10</v>
      </c>
      <c r="C100" s="47" t="s">
        <v>9</v>
      </c>
      <c r="D100" s="47" t="s">
        <v>36</v>
      </c>
      <c r="E100" s="7" t="s">
        <v>211</v>
      </c>
      <c r="F100" s="5" t="s">
        <v>7</v>
      </c>
      <c r="G100" s="66">
        <v>1965</v>
      </c>
      <c r="H100" s="31" t="s">
        <v>212</v>
      </c>
      <c r="I100" s="7" t="s">
        <v>921</v>
      </c>
      <c r="J100" s="91">
        <v>43207</v>
      </c>
      <c r="L100" s="2"/>
    </row>
    <row r="101" spans="1:12" ht="13.5" customHeight="1" x14ac:dyDescent="0.15">
      <c r="A101" s="47" t="s">
        <v>499</v>
      </c>
      <c r="B101" s="47" t="s">
        <v>10</v>
      </c>
      <c r="C101" s="47" t="s">
        <v>9</v>
      </c>
      <c r="D101" s="47" t="s">
        <v>36</v>
      </c>
      <c r="E101" s="7" t="s">
        <v>213</v>
      </c>
      <c r="F101" s="5" t="s">
        <v>214</v>
      </c>
      <c r="G101" s="66">
        <v>40374</v>
      </c>
      <c r="H101" s="31" t="s">
        <v>205</v>
      </c>
      <c r="I101" s="7" t="s">
        <v>922</v>
      </c>
      <c r="J101" s="91">
        <v>43207</v>
      </c>
      <c r="L101" s="2"/>
    </row>
    <row r="102" spans="1:12" ht="13.5" customHeight="1" x14ac:dyDescent="0.15">
      <c r="A102" s="47" t="s">
        <v>499</v>
      </c>
      <c r="B102" s="47" t="s">
        <v>10</v>
      </c>
      <c r="C102" s="47" t="s">
        <v>9</v>
      </c>
      <c r="D102" s="47" t="s">
        <v>36</v>
      </c>
      <c r="E102" s="7" t="s">
        <v>215</v>
      </c>
      <c r="F102" s="5" t="s">
        <v>38</v>
      </c>
      <c r="G102" s="66">
        <v>38880</v>
      </c>
      <c r="H102" s="31" t="s">
        <v>60</v>
      </c>
      <c r="I102" s="7" t="s">
        <v>923</v>
      </c>
      <c r="J102" s="91">
        <v>43217</v>
      </c>
      <c r="L102" s="2"/>
    </row>
    <row r="103" spans="1:12" ht="13.5" customHeight="1" x14ac:dyDescent="0.15">
      <c r="A103" s="47" t="s">
        <v>499</v>
      </c>
      <c r="B103" s="47" t="s">
        <v>10</v>
      </c>
      <c r="C103" s="47" t="s">
        <v>9</v>
      </c>
      <c r="D103" s="47" t="s">
        <v>36</v>
      </c>
      <c r="E103" s="7" t="s">
        <v>216</v>
      </c>
      <c r="F103" s="5" t="s">
        <v>7</v>
      </c>
      <c r="G103" s="66">
        <v>10702</v>
      </c>
      <c r="H103" s="31" t="s">
        <v>212</v>
      </c>
      <c r="I103" s="7" t="s">
        <v>921</v>
      </c>
      <c r="J103" s="91">
        <v>43228</v>
      </c>
      <c r="L103" s="2"/>
    </row>
    <row r="104" spans="1:12" ht="13.5" customHeight="1" x14ac:dyDescent="0.15">
      <c r="A104" s="47" t="s">
        <v>499</v>
      </c>
      <c r="B104" s="47" t="s">
        <v>10</v>
      </c>
      <c r="C104" s="47" t="s">
        <v>9</v>
      </c>
      <c r="D104" s="47" t="s">
        <v>36</v>
      </c>
      <c r="E104" s="7" t="s">
        <v>217</v>
      </c>
      <c r="F104" s="5" t="s">
        <v>218</v>
      </c>
      <c r="G104" s="66">
        <v>45360</v>
      </c>
      <c r="H104" s="31" t="s">
        <v>219</v>
      </c>
      <c r="I104" s="7" t="s">
        <v>924</v>
      </c>
      <c r="J104" s="91">
        <v>43228</v>
      </c>
      <c r="L104" s="2"/>
    </row>
    <row r="105" spans="1:12" ht="13.5" customHeight="1" x14ac:dyDescent="0.15">
      <c r="A105" s="47" t="s">
        <v>499</v>
      </c>
      <c r="B105" s="47" t="s">
        <v>10</v>
      </c>
      <c r="C105" s="47" t="s">
        <v>9</v>
      </c>
      <c r="D105" s="47" t="s">
        <v>36</v>
      </c>
      <c r="E105" s="7" t="s">
        <v>220</v>
      </c>
      <c r="F105" s="5" t="s">
        <v>221</v>
      </c>
      <c r="G105" s="66">
        <v>22866</v>
      </c>
      <c r="H105" s="31" t="s">
        <v>205</v>
      </c>
      <c r="I105" s="7" t="s">
        <v>922</v>
      </c>
      <c r="J105" s="91">
        <v>43228</v>
      </c>
      <c r="L105" s="2"/>
    </row>
    <row r="106" spans="1:12" ht="13.5" customHeight="1" x14ac:dyDescent="0.15">
      <c r="A106" s="47" t="s">
        <v>499</v>
      </c>
      <c r="B106" s="47" t="s">
        <v>10</v>
      </c>
      <c r="C106" s="47" t="s">
        <v>9</v>
      </c>
      <c r="D106" s="47" t="s">
        <v>36</v>
      </c>
      <c r="E106" s="7" t="s">
        <v>222</v>
      </c>
      <c r="F106" s="5" t="s">
        <v>223</v>
      </c>
      <c r="G106" s="66">
        <v>10294</v>
      </c>
      <c r="H106" s="31" t="s">
        <v>224</v>
      </c>
      <c r="I106" s="7" t="s">
        <v>925</v>
      </c>
      <c r="J106" s="91">
        <v>43234</v>
      </c>
      <c r="L106" s="2"/>
    </row>
    <row r="107" spans="1:12" ht="13.5" customHeight="1" x14ac:dyDescent="0.15">
      <c r="A107" s="47" t="s">
        <v>499</v>
      </c>
      <c r="B107" s="47" t="s">
        <v>10</v>
      </c>
      <c r="C107" s="47" t="s">
        <v>9</v>
      </c>
      <c r="D107" s="47" t="s">
        <v>36</v>
      </c>
      <c r="E107" s="7" t="s">
        <v>225</v>
      </c>
      <c r="F107" s="5" t="s">
        <v>226</v>
      </c>
      <c r="G107" s="66">
        <v>5200</v>
      </c>
      <c r="H107" s="31" t="s">
        <v>74</v>
      </c>
      <c r="I107" s="7" t="s">
        <v>920</v>
      </c>
      <c r="J107" s="91">
        <v>43244</v>
      </c>
      <c r="L107" s="2"/>
    </row>
    <row r="108" spans="1:12" ht="13.5" customHeight="1" x14ac:dyDescent="0.15">
      <c r="A108" s="47" t="s">
        <v>499</v>
      </c>
      <c r="B108" s="47" t="s">
        <v>10</v>
      </c>
      <c r="C108" s="47" t="s">
        <v>9</v>
      </c>
      <c r="D108" s="47" t="s">
        <v>36</v>
      </c>
      <c r="E108" s="7" t="s">
        <v>227</v>
      </c>
      <c r="F108" s="5" t="s">
        <v>7</v>
      </c>
      <c r="G108" s="66">
        <v>23220</v>
      </c>
      <c r="H108" s="31" t="s">
        <v>212</v>
      </c>
      <c r="I108" s="7" t="s">
        <v>921</v>
      </c>
      <c r="J108" s="91">
        <v>43244</v>
      </c>
      <c r="L108" s="2"/>
    </row>
    <row r="109" spans="1:12" ht="13.5" customHeight="1" x14ac:dyDescent="0.15">
      <c r="A109" s="47" t="s">
        <v>499</v>
      </c>
      <c r="B109" s="47" t="s">
        <v>10</v>
      </c>
      <c r="C109" s="47" t="s">
        <v>9</v>
      </c>
      <c r="D109" s="47" t="s">
        <v>36</v>
      </c>
      <c r="E109" s="7" t="s">
        <v>228</v>
      </c>
      <c r="F109" s="5" t="s">
        <v>229</v>
      </c>
      <c r="G109" s="66">
        <v>31187</v>
      </c>
      <c r="H109" s="31" t="s">
        <v>205</v>
      </c>
      <c r="I109" s="7" t="s">
        <v>922</v>
      </c>
      <c r="J109" s="91">
        <v>43245</v>
      </c>
      <c r="L109" s="2"/>
    </row>
    <row r="110" spans="1:12" ht="13.5" customHeight="1" x14ac:dyDescent="0.15">
      <c r="A110" s="47" t="s">
        <v>499</v>
      </c>
      <c r="B110" s="47" t="s">
        <v>10</v>
      </c>
      <c r="C110" s="47" t="s">
        <v>9</v>
      </c>
      <c r="D110" s="47" t="s">
        <v>36</v>
      </c>
      <c r="E110" s="7" t="s">
        <v>230</v>
      </c>
      <c r="F110" s="5" t="s">
        <v>231</v>
      </c>
      <c r="G110" s="66">
        <v>36870</v>
      </c>
      <c r="H110" s="31" t="s">
        <v>15</v>
      </c>
      <c r="I110" s="7" t="s">
        <v>232</v>
      </c>
      <c r="J110" s="91">
        <v>43258</v>
      </c>
      <c r="L110" s="2"/>
    </row>
    <row r="111" spans="1:12" ht="13.5" customHeight="1" x14ac:dyDescent="0.15">
      <c r="A111" s="47" t="s">
        <v>499</v>
      </c>
      <c r="B111" s="47" t="s">
        <v>10</v>
      </c>
      <c r="C111" s="47" t="s">
        <v>9</v>
      </c>
      <c r="D111" s="47" t="s">
        <v>36</v>
      </c>
      <c r="E111" s="7" t="s">
        <v>233</v>
      </c>
      <c r="F111" s="5" t="s">
        <v>234</v>
      </c>
      <c r="G111" s="66">
        <v>4880</v>
      </c>
      <c r="H111" s="31" t="s">
        <v>74</v>
      </c>
      <c r="I111" s="7" t="s">
        <v>920</v>
      </c>
      <c r="J111" s="91">
        <v>43265</v>
      </c>
      <c r="L111" s="2"/>
    </row>
    <row r="112" spans="1:12" ht="13.5" customHeight="1" x14ac:dyDescent="0.15">
      <c r="A112" s="47" t="s">
        <v>499</v>
      </c>
      <c r="B112" s="47" t="s">
        <v>10</v>
      </c>
      <c r="C112" s="47" t="s">
        <v>9</v>
      </c>
      <c r="D112" s="47" t="s">
        <v>36</v>
      </c>
      <c r="E112" s="7" t="s">
        <v>148</v>
      </c>
      <c r="F112" s="5" t="s">
        <v>235</v>
      </c>
      <c r="G112" s="66">
        <v>1392</v>
      </c>
      <c r="H112" s="31" t="s">
        <v>208</v>
      </c>
      <c r="I112" s="7" t="s">
        <v>919</v>
      </c>
      <c r="J112" s="91">
        <v>43273</v>
      </c>
      <c r="L112" s="2"/>
    </row>
    <row r="113" spans="1:12" ht="13.5" customHeight="1" x14ac:dyDescent="0.15">
      <c r="A113" s="47" t="s">
        <v>499</v>
      </c>
      <c r="B113" s="47" t="s">
        <v>10</v>
      </c>
      <c r="C113" s="47" t="s">
        <v>9</v>
      </c>
      <c r="D113" s="47" t="s">
        <v>36</v>
      </c>
      <c r="E113" s="7" t="s">
        <v>236</v>
      </c>
      <c r="F113" s="5" t="s">
        <v>7</v>
      </c>
      <c r="G113" s="66">
        <v>4622</v>
      </c>
      <c r="H113" s="31" t="s">
        <v>212</v>
      </c>
      <c r="I113" s="7" t="s">
        <v>921</v>
      </c>
      <c r="J113" s="91">
        <v>43280</v>
      </c>
      <c r="L113" s="2"/>
    </row>
    <row r="114" spans="1:12" ht="13.5" customHeight="1" x14ac:dyDescent="0.15">
      <c r="A114" s="47" t="s">
        <v>499</v>
      </c>
      <c r="B114" s="10" t="s">
        <v>10</v>
      </c>
      <c r="C114" s="10" t="s">
        <v>9</v>
      </c>
      <c r="D114" s="10" t="s">
        <v>37</v>
      </c>
      <c r="E114" s="11" t="s">
        <v>237</v>
      </c>
      <c r="F114" s="12" t="s">
        <v>238</v>
      </c>
      <c r="G114" s="69">
        <v>4600</v>
      </c>
      <c r="H114" s="28" t="s">
        <v>239</v>
      </c>
      <c r="I114" s="17" t="s">
        <v>926</v>
      </c>
      <c r="J114" s="93">
        <v>43192</v>
      </c>
      <c r="L114" s="2"/>
    </row>
    <row r="115" spans="1:12" ht="13.5" customHeight="1" x14ac:dyDescent="0.15">
      <c r="A115" s="47" t="s">
        <v>499</v>
      </c>
      <c r="B115" s="10" t="s">
        <v>10</v>
      </c>
      <c r="C115" s="10" t="s">
        <v>9</v>
      </c>
      <c r="D115" s="10" t="s">
        <v>37</v>
      </c>
      <c r="E115" s="11" t="s">
        <v>240</v>
      </c>
      <c r="F115" s="12" t="s">
        <v>241</v>
      </c>
      <c r="G115" s="69">
        <v>3456</v>
      </c>
      <c r="H115" s="12" t="s">
        <v>242</v>
      </c>
      <c r="I115" s="7" t="s">
        <v>232</v>
      </c>
      <c r="J115" s="93">
        <v>43192</v>
      </c>
      <c r="L115" s="2"/>
    </row>
    <row r="116" spans="1:12" ht="13.5" customHeight="1" x14ac:dyDescent="0.15">
      <c r="A116" s="47" t="s">
        <v>499</v>
      </c>
      <c r="B116" s="10" t="s">
        <v>10</v>
      </c>
      <c r="C116" s="10" t="s">
        <v>9</v>
      </c>
      <c r="D116" s="10" t="s">
        <v>37</v>
      </c>
      <c r="E116" s="11" t="s">
        <v>243</v>
      </c>
      <c r="F116" s="12" t="s">
        <v>244</v>
      </c>
      <c r="G116" s="69">
        <v>41981</v>
      </c>
      <c r="H116" s="12" t="s">
        <v>882</v>
      </c>
      <c r="I116" s="17" t="s">
        <v>636</v>
      </c>
      <c r="J116" s="93">
        <v>43192</v>
      </c>
      <c r="L116" s="2"/>
    </row>
    <row r="117" spans="1:12" ht="13.5" customHeight="1" x14ac:dyDescent="0.15">
      <c r="A117" s="47" t="s">
        <v>499</v>
      </c>
      <c r="B117" s="10" t="s">
        <v>10</v>
      </c>
      <c r="C117" s="10" t="s">
        <v>9</v>
      </c>
      <c r="D117" s="10" t="s">
        <v>37</v>
      </c>
      <c r="E117" s="11" t="s">
        <v>245</v>
      </c>
      <c r="F117" s="12" t="s">
        <v>246</v>
      </c>
      <c r="G117" s="69">
        <v>46604</v>
      </c>
      <c r="H117" s="12" t="s">
        <v>247</v>
      </c>
      <c r="I117" s="17" t="s">
        <v>646</v>
      </c>
      <c r="J117" s="93">
        <v>43196</v>
      </c>
      <c r="L117" s="2"/>
    </row>
    <row r="118" spans="1:12" ht="13.5" customHeight="1" x14ac:dyDescent="0.15">
      <c r="A118" s="47" t="s">
        <v>499</v>
      </c>
      <c r="B118" s="10" t="s">
        <v>10</v>
      </c>
      <c r="C118" s="10" t="s">
        <v>9</v>
      </c>
      <c r="D118" s="10" t="s">
        <v>37</v>
      </c>
      <c r="E118" s="11" t="s">
        <v>248</v>
      </c>
      <c r="F118" s="13" t="s">
        <v>249</v>
      </c>
      <c r="G118" s="70">
        <v>35479</v>
      </c>
      <c r="H118" s="12" t="s">
        <v>61</v>
      </c>
      <c r="I118" s="17" t="s">
        <v>643</v>
      </c>
      <c r="J118" s="93">
        <v>43199</v>
      </c>
      <c r="L118" s="2"/>
    </row>
    <row r="119" spans="1:12" ht="13.5" customHeight="1" x14ac:dyDescent="0.15">
      <c r="A119" s="47" t="s">
        <v>499</v>
      </c>
      <c r="B119" s="10" t="s">
        <v>10</v>
      </c>
      <c r="C119" s="10" t="s">
        <v>9</v>
      </c>
      <c r="D119" s="10" t="s">
        <v>37</v>
      </c>
      <c r="E119" s="11" t="s">
        <v>250</v>
      </c>
      <c r="F119" s="12" t="s">
        <v>251</v>
      </c>
      <c r="G119" s="69">
        <v>18468</v>
      </c>
      <c r="H119" s="12" t="s">
        <v>39</v>
      </c>
      <c r="I119" s="17" t="s">
        <v>638</v>
      </c>
      <c r="J119" s="93">
        <v>43199</v>
      </c>
      <c r="L119" s="2"/>
    </row>
    <row r="120" spans="1:12" ht="13.5" customHeight="1" x14ac:dyDescent="0.15">
      <c r="A120" s="47" t="s">
        <v>499</v>
      </c>
      <c r="B120" s="10" t="s">
        <v>10</v>
      </c>
      <c r="C120" s="10" t="s">
        <v>9</v>
      </c>
      <c r="D120" s="10" t="s">
        <v>37</v>
      </c>
      <c r="E120" s="11" t="s">
        <v>252</v>
      </c>
      <c r="F120" s="12" t="s">
        <v>253</v>
      </c>
      <c r="G120" s="71">
        <v>4860</v>
      </c>
      <c r="H120" s="12" t="s">
        <v>242</v>
      </c>
      <c r="I120" s="7" t="s">
        <v>232</v>
      </c>
      <c r="J120" s="93">
        <v>43202</v>
      </c>
      <c r="L120" s="2"/>
    </row>
    <row r="121" spans="1:12" ht="13.5" customHeight="1" x14ac:dyDescent="0.15">
      <c r="A121" s="47" t="s">
        <v>499</v>
      </c>
      <c r="B121" s="10" t="s">
        <v>10</v>
      </c>
      <c r="C121" s="10" t="s">
        <v>9</v>
      </c>
      <c r="D121" s="10" t="s">
        <v>37</v>
      </c>
      <c r="E121" s="11" t="s">
        <v>254</v>
      </c>
      <c r="F121" s="12" t="s">
        <v>255</v>
      </c>
      <c r="G121" s="71">
        <v>5821</v>
      </c>
      <c r="H121" s="12" t="s">
        <v>63</v>
      </c>
      <c r="I121" s="17" t="s">
        <v>639</v>
      </c>
      <c r="J121" s="93">
        <v>43202</v>
      </c>
      <c r="L121" s="2"/>
    </row>
    <row r="122" spans="1:12" ht="13.5" customHeight="1" x14ac:dyDescent="0.15">
      <c r="A122" s="47" t="s">
        <v>499</v>
      </c>
      <c r="B122" s="10" t="s">
        <v>10</v>
      </c>
      <c r="C122" s="10" t="s">
        <v>9</v>
      </c>
      <c r="D122" s="10" t="s">
        <v>37</v>
      </c>
      <c r="E122" s="11" t="s">
        <v>256</v>
      </c>
      <c r="F122" s="12" t="s">
        <v>257</v>
      </c>
      <c r="G122" s="71">
        <v>48621</v>
      </c>
      <c r="H122" s="12" t="s">
        <v>258</v>
      </c>
      <c r="I122" s="17" t="s">
        <v>645</v>
      </c>
      <c r="J122" s="93">
        <v>43206</v>
      </c>
      <c r="L122" s="2"/>
    </row>
    <row r="123" spans="1:12" ht="13.5" customHeight="1" x14ac:dyDescent="0.15">
      <c r="A123" s="47" t="s">
        <v>499</v>
      </c>
      <c r="B123" s="10" t="s">
        <v>10</v>
      </c>
      <c r="C123" s="10" t="s">
        <v>9</v>
      </c>
      <c r="D123" s="10" t="s">
        <v>37</v>
      </c>
      <c r="E123" s="11" t="s">
        <v>259</v>
      </c>
      <c r="F123" s="12" t="s">
        <v>260</v>
      </c>
      <c r="G123" s="71">
        <v>48806</v>
      </c>
      <c r="H123" s="12" t="s">
        <v>63</v>
      </c>
      <c r="I123" s="17" t="s">
        <v>639</v>
      </c>
      <c r="J123" s="93">
        <v>43207</v>
      </c>
      <c r="L123" s="2"/>
    </row>
    <row r="124" spans="1:12" ht="13.5" customHeight="1" x14ac:dyDescent="0.15">
      <c r="A124" s="47" t="s">
        <v>499</v>
      </c>
      <c r="B124" s="10" t="s">
        <v>10</v>
      </c>
      <c r="C124" s="10" t="s">
        <v>9</v>
      </c>
      <c r="D124" s="10" t="s">
        <v>37</v>
      </c>
      <c r="E124" s="11" t="s">
        <v>261</v>
      </c>
      <c r="F124" s="12" t="s">
        <v>262</v>
      </c>
      <c r="G124" s="71">
        <v>8316</v>
      </c>
      <c r="H124" s="12" t="s">
        <v>263</v>
      </c>
      <c r="I124" s="17" t="s">
        <v>644</v>
      </c>
      <c r="J124" s="93">
        <v>43215</v>
      </c>
      <c r="L124" s="2"/>
    </row>
    <row r="125" spans="1:12" ht="13.5" customHeight="1" x14ac:dyDescent="0.15">
      <c r="A125" s="47" t="s">
        <v>499</v>
      </c>
      <c r="B125" s="10" t="s">
        <v>10</v>
      </c>
      <c r="C125" s="10" t="s">
        <v>9</v>
      </c>
      <c r="D125" s="10" t="s">
        <v>37</v>
      </c>
      <c r="E125" s="11" t="s">
        <v>264</v>
      </c>
      <c r="F125" s="12" t="s">
        <v>249</v>
      </c>
      <c r="G125" s="72">
        <v>43684</v>
      </c>
      <c r="H125" s="28" t="s">
        <v>50</v>
      </c>
      <c r="I125" s="17" t="s">
        <v>640</v>
      </c>
      <c r="J125" s="93">
        <v>43221</v>
      </c>
      <c r="L125" s="2"/>
    </row>
    <row r="126" spans="1:12" ht="13.5" customHeight="1" x14ac:dyDescent="0.15">
      <c r="A126" s="47" t="s">
        <v>499</v>
      </c>
      <c r="B126" s="10" t="s">
        <v>10</v>
      </c>
      <c r="C126" s="10" t="s">
        <v>9</v>
      </c>
      <c r="D126" s="10" t="s">
        <v>37</v>
      </c>
      <c r="E126" s="11" t="s">
        <v>265</v>
      </c>
      <c r="F126" s="12" t="s">
        <v>266</v>
      </c>
      <c r="G126" s="72">
        <v>41688</v>
      </c>
      <c r="H126" s="28" t="s">
        <v>39</v>
      </c>
      <c r="I126" s="17" t="s">
        <v>638</v>
      </c>
      <c r="J126" s="93">
        <v>43221</v>
      </c>
      <c r="L126" s="2"/>
    </row>
    <row r="127" spans="1:12" ht="13.5" customHeight="1" x14ac:dyDescent="0.15">
      <c r="A127" s="47" t="s">
        <v>499</v>
      </c>
      <c r="B127" s="10" t="s">
        <v>10</v>
      </c>
      <c r="C127" s="10" t="s">
        <v>9</v>
      </c>
      <c r="D127" s="10" t="s">
        <v>37</v>
      </c>
      <c r="E127" s="11" t="s">
        <v>267</v>
      </c>
      <c r="F127" s="12" t="s">
        <v>268</v>
      </c>
      <c r="G127" s="72">
        <v>14580</v>
      </c>
      <c r="H127" s="28" t="s">
        <v>263</v>
      </c>
      <c r="I127" s="17" t="s">
        <v>600</v>
      </c>
      <c r="J127" s="93">
        <v>43227</v>
      </c>
      <c r="L127" s="2"/>
    </row>
    <row r="128" spans="1:12" ht="13.5" customHeight="1" x14ac:dyDescent="0.15">
      <c r="A128" s="47" t="s">
        <v>499</v>
      </c>
      <c r="B128" s="10" t="s">
        <v>10</v>
      </c>
      <c r="C128" s="10" t="s">
        <v>9</v>
      </c>
      <c r="D128" s="10" t="s">
        <v>37</v>
      </c>
      <c r="E128" s="11" t="s">
        <v>269</v>
      </c>
      <c r="F128" s="12" t="s">
        <v>270</v>
      </c>
      <c r="G128" s="72">
        <v>43293</v>
      </c>
      <c r="H128" s="28" t="s">
        <v>882</v>
      </c>
      <c r="I128" s="17" t="s">
        <v>636</v>
      </c>
      <c r="J128" s="93">
        <v>43228</v>
      </c>
      <c r="L128" s="2"/>
    </row>
    <row r="129" spans="1:12" ht="13.5" customHeight="1" x14ac:dyDescent="0.15">
      <c r="A129" s="47" t="s">
        <v>499</v>
      </c>
      <c r="B129" s="10" t="s">
        <v>10</v>
      </c>
      <c r="C129" s="10" t="s">
        <v>9</v>
      </c>
      <c r="D129" s="10" t="s">
        <v>37</v>
      </c>
      <c r="E129" s="11" t="s">
        <v>271</v>
      </c>
      <c r="F129" s="12" t="s">
        <v>272</v>
      </c>
      <c r="G129" s="72">
        <v>5118</v>
      </c>
      <c r="H129" s="28" t="s">
        <v>63</v>
      </c>
      <c r="I129" s="17" t="s">
        <v>639</v>
      </c>
      <c r="J129" s="93">
        <v>43231</v>
      </c>
      <c r="L129" s="2"/>
    </row>
    <row r="130" spans="1:12" ht="13.5" customHeight="1" x14ac:dyDescent="0.15">
      <c r="A130" s="47" t="s">
        <v>499</v>
      </c>
      <c r="B130" s="10" t="s">
        <v>10</v>
      </c>
      <c r="C130" s="10" t="s">
        <v>9</v>
      </c>
      <c r="D130" s="10" t="s">
        <v>37</v>
      </c>
      <c r="E130" s="11" t="s">
        <v>273</v>
      </c>
      <c r="F130" s="12" t="s">
        <v>274</v>
      </c>
      <c r="G130" s="72">
        <v>30360</v>
      </c>
      <c r="H130" s="28" t="s">
        <v>275</v>
      </c>
      <c r="I130" s="17" t="s">
        <v>643</v>
      </c>
      <c r="J130" s="93">
        <v>43235</v>
      </c>
      <c r="L130" s="2"/>
    </row>
    <row r="131" spans="1:12" ht="13.5" customHeight="1" x14ac:dyDescent="0.15">
      <c r="A131" s="47" t="s">
        <v>499</v>
      </c>
      <c r="B131" s="10" t="s">
        <v>10</v>
      </c>
      <c r="C131" s="10" t="s">
        <v>9</v>
      </c>
      <c r="D131" s="10" t="s">
        <v>37</v>
      </c>
      <c r="E131" s="11" t="s">
        <v>276</v>
      </c>
      <c r="F131" s="12" t="s">
        <v>241</v>
      </c>
      <c r="G131" s="72">
        <v>8434</v>
      </c>
      <c r="H131" s="28" t="s">
        <v>242</v>
      </c>
      <c r="I131" s="7" t="s">
        <v>232</v>
      </c>
      <c r="J131" s="93">
        <v>43235</v>
      </c>
      <c r="L131" s="2"/>
    </row>
    <row r="132" spans="1:12" ht="13.5" customHeight="1" x14ac:dyDescent="0.15">
      <c r="A132" s="47" t="s">
        <v>499</v>
      </c>
      <c r="B132" s="10" t="s">
        <v>10</v>
      </c>
      <c r="C132" s="10" t="s">
        <v>9</v>
      </c>
      <c r="D132" s="10" t="s">
        <v>37</v>
      </c>
      <c r="E132" s="11" t="s">
        <v>277</v>
      </c>
      <c r="F132" s="12" t="s">
        <v>278</v>
      </c>
      <c r="G132" s="72">
        <v>45900</v>
      </c>
      <c r="H132" s="28" t="s">
        <v>279</v>
      </c>
      <c r="I132" s="17" t="s">
        <v>642</v>
      </c>
      <c r="J132" s="93">
        <v>43235</v>
      </c>
      <c r="L132" s="2"/>
    </row>
    <row r="133" spans="1:12" ht="13.5" customHeight="1" x14ac:dyDescent="0.15">
      <c r="A133" s="47" t="s">
        <v>499</v>
      </c>
      <c r="B133" s="10" t="s">
        <v>10</v>
      </c>
      <c r="C133" s="10" t="s">
        <v>9</v>
      </c>
      <c r="D133" s="10" t="s">
        <v>37</v>
      </c>
      <c r="E133" s="11" t="s">
        <v>280</v>
      </c>
      <c r="F133" s="12" t="s">
        <v>281</v>
      </c>
      <c r="G133" s="72">
        <v>13218</v>
      </c>
      <c r="H133" s="28" t="s">
        <v>258</v>
      </c>
      <c r="I133" s="17" t="s">
        <v>641</v>
      </c>
      <c r="J133" s="94">
        <v>43237</v>
      </c>
      <c r="L133" s="2"/>
    </row>
    <row r="134" spans="1:12" ht="13.5" customHeight="1" x14ac:dyDescent="0.15">
      <c r="A134" s="47" t="s">
        <v>499</v>
      </c>
      <c r="B134" s="10" t="s">
        <v>10</v>
      </c>
      <c r="C134" s="10" t="s">
        <v>9</v>
      </c>
      <c r="D134" s="10" t="s">
        <v>37</v>
      </c>
      <c r="E134" s="11" t="s">
        <v>282</v>
      </c>
      <c r="F134" s="12" t="s">
        <v>283</v>
      </c>
      <c r="G134" s="72">
        <v>15305</v>
      </c>
      <c r="H134" s="28" t="s">
        <v>50</v>
      </c>
      <c r="I134" s="17" t="s">
        <v>640</v>
      </c>
      <c r="J134" s="94">
        <v>43238</v>
      </c>
      <c r="L134" s="2"/>
    </row>
    <row r="135" spans="1:12" ht="13.5" customHeight="1" x14ac:dyDescent="0.15">
      <c r="A135" s="47" t="s">
        <v>499</v>
      </c>
      <c r="B135" s="10" t="s">
        <v>10</v>
      </c>
      <c r="C135" s="10" t="s">
        <v>9</v>
      </c>
      <c r="D135" s="10" t="s">
        <v>37</v>
      </c>
      <c r="E135" s="11" t="s">
        <v>284</v>
      </c>
      <c r="F135" s="12" t="s">
        <v>62</v>
      </c>
      <c r="G135" s="72">
        <v>8618</v>
      </c>
      <c r="H135" s="28" t="s">
        <v>63</v>
      </c>
      <c r="I135" s="17" t="s">
        <v>639</v>
      </c>
      <c r="J135" s="94">
        <v>43257</v>
      </c>
      <c r="L135" s="2"/>
    </row>
    <row r="136" spans="1:12" ht="13.5" customHeight="1" x14ac:dyDescent="0.15">
      <c r="A136" s="47" t="s">
        <v>499</v>
      </c>
      <c r="B136" s="10" t="s">
        <v>10</v>
      </c>
      <c r="C136" s="10" t="s">
        <v>9</v>
      </c>
      <c r="D136" s="10" t="s">
        <v>37</v>
      </c>
      <c r="E136" s="11" t="s">
        <v>285</v>
      </c>
      <c r="F136" s="12" t="s">
        <v>286</v>
      </c>
      <c r="G136" s="72">
        <v>31428</v>
      </c>
      <c r="H136" s="28" t="s">
        <v>39</v>
      </c>
      <c r="I136" s="17" t="s">
        <v>638</v>
      </c>
      <c r="J136" s="94">
        <v>43264</v>
      </c>
      <c r="L136" s="2"/>
    </row>
    <row r="137" spans="1:12" ht="13.5" customHeight="1" x14ac:dyDescent="0.15">
      <c r="A137" s="47" t="s">
        <v>499</v>
      </c>
      <c r="B137" s="10" t="s">
        <v>10</v>
      </c>
      <c r="C137" s="10" t="s">
        <v>9</v>
      </c>
      <c r="D137" s="10" t="s">
        <v>37</v>
      </c>
      <c r="E137" s="11" t="s">
        <v>287</v>
      </c>
      <c r="F137" s="12" t="s">
        <v>288</v>
      </c>
      <c r="G137" s="72">
        <v>1684</v>
      </c>
      <c r="H137" s="28" t="s">
        <v>289</v>
      </c>
      <c r="I137" s="17" t="s">
        <v>637</v>
      </c>
      <c r="J137" s="94">
        <v>43269</v>
      </c>
      <c r="L137" s="2"/>
    </row>
    <row r="138" spans="1:12" ht="13.5" customHeight="1" x14ac:dyDescent="0.15">
      <c r="A138" s="47" t="s">
        <v>499</v>
      </c>
      <c r="B138" s="10" t="s">
        <v>10</v>
      </c>
      <c r="C138" s="10" t="s">
        <v>9</v>
      </c>
      <c r="D138" s="10" t="s">
        <v>37</v>
      </c>
      <c r="E138" s="11" t="s">
        <v>290</v>
      </c>
      <c r="F138" s="12" t="s">
        <v>241</v>
      </c>
      <c r="G138" s="72">
        <v>1058</v>
      </c>
      <c r="H138" s="28" t="s">
        <v>242</v>
      </c>
      <c r="I138" s="7" t="s">
        <v>232</v>
      </c>
      <c r="J138" s="94">
        <v>43279</v>
      </c>
      <c r="L138" s="2"/>
    </row>
    <row r="139" spans="1:12" ht="13.5" customHeight="1" x14ac:dyDescent="0.15">
      <c r="A139" s="47" t="s">
        <v>499</v>
      </c>
      <c r="B139" s="10" t="s">
        <v>10</v>
      </c>
      <c r="C139" s="10" t="s">
        <v>9</v>
      </c>
      <c r="D139" s="10" t="s">
        <v>37</v>
      </c>
      <c r="E139" s="11" t="s">
        <v>291</v>
      </c>
      <c r="F139" s="12" t="s">
        <v>292</v>
      </c>
      <c r="G139" s="72">
        <v>47150</v>
      </c>
      <c r="H139" s="28" t="s">
        <v>882</v>
      </c>
      <c r="I139" s="17" t="s">
        <v>636</v>
      </c>
      <c r="J139" s="94">
        <v>43279</v>
      </c>
      <c r="L139" s="2"/>
    </row>
    <row r="140" spans="1:12" ht="13.5" customHeight="1" x14ac:dyDescent="0.15">
      <c r="A140" s="47" t="s">
        <v>499</v>
      </c>
      <c r="B140" s="10" t="s">
        <v>10</v>
      </c>
      <c r="C140" s="10" t="s">
        <v>9</v>
      </c>
      <c r="D140" s="10" t="s">
        <v>37</v>
      </c>
      <c r="E140" s="11" t="s">
        <v>293</v>
      </c>
      <c r="F140" s="12" t="s">
        <v>262</v>
      </c>
      <c r="G140" s="72">
        <v>22377</v>
      </c>
      <c r="H140" s="28" t="s">
        <v>263</v>
      </c>
      <c r="I140" s="17" t="s">
        <v>600</v>
      </c>
      <c r="J140" s="94">
        <v>43279</v>
      </c>
      <c r="L140" s="2"/>
    </row>
    <row r="141" spans="1:12" ht="13.5" customHeight="1" x14ac:dyDescent="0.15">
      <c r="A141" s="47" t="s">
        <v>499</v>
      </c>
      <c r="B141" s="14" t="s">
        <v>10</v>
      </c>
      <c r="C141" s="14" t="s">
        <v>9</v>
      </c>
      <c r="D141" s="14" t="s">
        <v>40</v>
      </c>
      <c r="E141" s="15" t="s">
        <v>294</v>
      </c>
      <c r="F141" s="16" t="s">
        <v>16</v>
      </c>
      <c r="G141" s="73">
        <v>10000</v>
      </c>
      <c r="H141" s="27" t="s">
        <v>75</v>
      </c>
      <c r="I141" s="7" t="s">
        <v>232</v>
      </c>
      <c r="J141" s="91">
        <v>43202</v>
      </c>
      <c r="L141" s="2"/>
    </row>
    <row r="142" spans="1:12" ht="13.5" customHeight="1" x14ac:dyDescent="0.15">
      <c r="A142" s="47" t="s">
        <v>499</v>
      </c>
      <c r="B142" s="14" t="s">
        <v>10</v>
      </c>
      <c r="C142" s="14" t="s">
        <v>9</v>
      </c>
      <c r="D142" s="14" t="s">
        <v>40</v>
      </c>
      <c r="E142" s="15" t="s">
        <v>295</v>
      </c>
      <c r="F142" s="5" t="s">
        <v>64</v>
      </c>
      <c r="G142" s="66">
        <v>28607</v>
      </c>
      <c r="H142" s="29" t="s">
        <v>883</v>
      </c>
      <c r="I142" s="7" t="s">
        <v>629</v>
      </c>
      <c r="J142" s="91">
        <v>43202</v>
      </c>
      <c r="L142" s="2"/>
    </row>
    <row r="143" spans="1:12" ht="13.5" customHeight="1" x14ac:dyDescent="0.15">
      <c r="A143" s="47" t="s">
        <v>499</v>
      </c>
      <c r="B143" s="14" t="s">
        <v>10</v>
      </c>
      <c r="C143" s="14" t="s">
        <v>9</v>
      </c>
      <c r="D143" s="14" t="s">
        <v>40</v>
      </c>
      <c r="E143" s="15" t="s">
        <v>296</v>
      </c>
      <c r="F143" s="5" t="s">
        <v>297</v>
      </c>
      <c r="G143" s="66">
        <v>49204</v>
      </c>
      <c r="H143" s="29" t="s">
        <v>298</v>
      </c>
      <c r="I143" s="7" t="s">
        <v>232</v>
      </c>
      <c r="J143" s="91">
        <v>43203</v>
      </c>
      <c r="L143" s="2"/>
    </row>
    <row r="144" spans="1:12" ht="13.5" customHeight="1" x14ac:dyDescent="0.15">
      <c r="A144" s="47" t="s">
        <v>499</v>
      </c>
      <c r="B144" s="14" t="s">
        <v>10</v>
      </c>
      <c r="C144" s="14" t="s">
        <v>9</v>
      </c>
      <c r="D144" s="14" t="s">
        <v>40</v>
      </c>
      <c r="E144" s="15" t="s">
        <v>299</v>
      </c>
      <c r="F144" s="5" t="s">
        <v>300</v>
      </c>
      <c r="G144" s="66">
        <v>43367</v>
      </c>
      <c r="H144" s="29" t="s">
        <v>883</v>
      </c>
      <c r="I144" s="7" t="s">
        <v>629</v>
      </c>
      <c r="J144" s="91">
        <v>43208</v>
      </c>
      <c r="L144" s="2"/>
    </row>
    <row r="145" spans="1:12" ht="13.5" customHeight="1" x14ac:dyDescent="0.15">
      <c r="A145" s="47" t="s">
        <v>499</v>
      </c>
      <c r="B145" s="14" t="s">
        <v>10</v>
      </c>
      <c r="C145" s="14" t="s">
        <v>9</v>
      </c>
      <c r="D145" s="14" t="s">
        <v>40</v>
      </c>
      <c r="E145" s="15" t="s">
        <v>131</v>
      </c>
      <c r="F145" s="5" t="s">
        <v>301</v>
      </c>
      <c r="G145" s="66">
        <v>46440</v>
      </c>
      <c r="H145" s="27" t="s">
        <v>302</v>
      </c>
      <c r="I145" s="7" t="s">
        <v>635</v>
      </c>
      <c r="J145" s="91">
        <v>43207</v>
      </c>
      <c r="L145" s="2"/>
    </row>
    <row r="146" spans="1:12" ht="13.5" customHeight="1" x14ac:dyDescent="0.15">
      <c r="A146" s="47" t="s">
        <v>499</v>
      </c>
      <c r="B146" s="14" t="s">
        <v>10</v>
      </c>
      <c r="C146" s="14" t="s">
        <v>9</v>
      </c>
      <c r="D146" s="14" t="s">
        <v>40</v>
      </c>
      <c r="E146" s="15" t="s">
        <v>216</v>
      </c>
      <c r="F146" s="5" t="s">
        <v>68</v>
      </c>
      <c r="G146" s="66">
        <v>35100</v>
      </c>
      <c r="H146" s="27" t="s">
        <v>884</v>
      </c>
      <c r="I146" s="7" t="s">
        <v>634</v>
      </c>
      <c r="J146" s="91">
        <v>43215</v>
      </c>
      <c r="L146" s="2"/>
    </row>
    <row r="147" spans="1:12" ht="13.5" customHeight="1" x14ac:dyDescent="0.15">
      <c r="A147" s="47" t="s">
        <v>499</v>
      </c>
      <c r="B147" s="14" t="s">
        <v>10</v>
      </c>
      <c r="C147" s="14" t="s">
        <v>9</v>
      </c>
      <c r="D147" s="14" t="s">
        <v>40</v>
      </c>
      <c r="E147" s="15" t="s">
        <v>261</v>
      </c>
      <c r="F147" s="5" t="s">
        <v>303</v>
      </c>
      <c r="G147" s="66">
        <v>23183</v>
      </c>
      <c r="H147" s="27" t="s">
        <v>885</v>
      </c>
      <c r="I147" s="7" t="s">
        <v>601</v>
      </c>
      <c r="J147" s="91">
        <v>43217</v>
      </c>
      <c r="L147" s="2"/>
    </row>
    <row r="148" spans="1:12" ht="13.5" customHeight="1" x14ac:dyDescent="0.15">
      <c r="A148" s="47" t="s">
        <v>499</v>
      </c>
      <c r="B148" s="14" t="s">
        <v>10</v>
      </c>
      <c r="C148" s="14" t="s">
        <v>9</v>
      </c>
      <c r="D148" s="14" t="s">
        <v>40</v>
      </c>
      <c r="E148" s="15" t="s">
        <v>304</v>
      </c>
      <c r="F148" s="5" t="s">
        <v>303</v>
      </c>
      <c r="G148" s="66">
        <v>1883</v>
      </c>
      <c r="H148" s="27" t="s">
        <v>885</v>
      </c>
      <c r="I148" s="7" t="s">
        <v>601</v>
      </c>
      <c r="J148" s="91">
        <v>43231</v>
      </c>
      <c r="L148" s="2"/>
    </row>
    <row r="149" spans="1:12" ht="13.5" customHeight="1" x14ac:dyDescent="0.15">
      <c r="A149" s="47" t="s">
        <v>499</v>
      </c>
      <c r="B149" s="14" t="s">
        <v>10</v>
      </c>
      <c r="C149" s="14" t="s">
        <v>9</v>
      </c>
      <c r="D149" s="14" t="s">
        <v>40</v>
      </c>
      <c r="E149" s="15" t="s">
        <v>228</v>
      </c>
      <c r="F149" s="5" t="s">
        <v>305</v>
      </c>
      <c r="G149" s="66">
        <v>28324</v>
      </c>
      <c r="H149" s="27" t="s">
        <v>886</v>
      </c>
      <c r="I149" s="7" t="s">
        <v>629</v>
      </c>
      <c r="J149" s="91">
        <v>43231</v>
      </c>
      <c r="L149" s="2"/>
    </row>
    <row r="150" spans="1:12" ht="13.5" customHeight="1" x14ac:dyDescent="0.15">
      <c r="A150" s="47" t="s">
        <v>499</v>
      </c>
      <c r="B150" s="14" t="s">
        <v>10</v>
      </c>
      <c r="C150" s="14" t="s">
        <v>9</v>
      </c>
      <c r="D150" s="14" t="s">
        <v>40</v>
      </c>
      <c r="E150" s="15" t="s">
        <v>306</v>
      </c>
      <c r="F150" s="5" t="s">
        <v>307</v>
      </c>
      <c r="G150" s="66">
        <v>44928</v>
      </c>
      <c r="H150" s="27" t="s">
        <v>887</v>
      </c>
      <c r="I150" s="7" t="s">
        <v>617</v>
      </c>
      <c r="J150" s="91">
        <v>43236</v>
      </c>
      <c r="L150" s="2"/>
    </row>
    <row r="151" spans="1:12" ht="13.5" customHeight="1" x14ac:dyDescent="0.15">
      <c r="A151" s="47" t="s">
        <v>499</v>
      </c>
      <c r="B151" s="14" t="s">
        <v>10</v>
      </c>
      <c r="C151" s="14" t="s">
        <v>9</v>
      </c>
      <c r="D151" s="14" t="s">
        <v>40</v>
      </c>
      <c r="E151" s="15" t="s">
        <v>308</v>
      </c>
      <c r="F151" s="5" t="s">
        <v>309</v>
      </c>
      <c r="G151" s="66">
        <v>9666</v>
      </c>
      <c r="H151" s="27" t="s">
        <v>888</v>
      </c>
      <c r="I151" s="7" t="s">
        <v>621</v>
      </c>
      <c r="J151" s="91">
        <v>43237</v>
      </c>
      <c r="L151" s="2"/>
    </row>
    <row r="152" spans="1:12" ht="13.5" customHeight="1" x14ac:dyDescent="0.15">
      <c r="A152" s="47" t="s">
        <v>499</v>
      </c>
      <c r="B152" s="14" t="s">
        <v>10</v>
      </c>
      <c r="C152" s="14" t="s">
        <v>9</v>
      </c>
      <c r="D152" s="14" t="s">
        <v>40</v>
      </c>
      <c r="E152" s="15" t="s">
        <v>310</v>
      </c>
      <c r="F152" s="5" t="s">
        <v>66</v>
      </c>
      <c r="G152" s="66">
        <v>43986</v>
      </c>
      <c r="H152" s="27" t="s">
        <v>889</v>
      </c>
      <c r="I152" s="7" t="s">
        <v>633</v>
      </c>
      <c r="J152" s="91">
        <v>43238</v>
      </c>
      <c r="L152" s="2"/>
    </row>
    <row r="153" spans="1:12" ht="13.5" customHeight="1" x14ac:dyDescent="0.15">
      <c r="A153" s="47" t="s">
        <v>499</v>
      </c>
      <c r="B153" s="14" t="s">
        <v>10</v>
      </c>
      <c r="C153" s="14" t="s">
        <v>9</v>
      </c>
      <c r="D153" s="14" t="s">
        <v>40</v>
      </c>
      <c r="E153" s="15" t="s">
        <v>311</v>
      </c>
      <c r="F153" s="16" t="s">
        <v>312</v>
      </c>
      <c r="G153" s="66">
        <v>46353</v>
      </c>
      <c r="H153" s="27" t="s">
        <v>890</v>
      </c>
      <c r="I153" s="7" t="s">
        <v>632</v>
      </c>
      <c r="J153" s="91">
        <v>43242</v>
      </c>
      <c r="L153" s="2"/>
    </row>
    <row r="154" spans="1:12" ht="13.5" customHeight="1" x14ac:dyDescent="0.15">
      <c r="A154" s="47" t="s">
        <v>499</v>
      </c>
      <c r="B154" s="14" t="s">
        <v>10</v>
      </c>
      <c r="C154" s="14" t="s">
        <v>9</v>
      </c>
      <c r="D154" s="14" t="s">
        <v>40</v>
      </c>
      <c r="E154" s="15" t="s">
        <v>313</v>
      </c>
      <c r="F154" s="16" t="s">
        <v>65</v>
      </c>
      <c r="G154" s="66">
        <v>198720</v>
      </c>
      <c r="H154" s="27" t="s">
        <v>314</v>
      </c>
      <c r="I154" s="7" t="s">
        <v>631</v>
      </c>
      <c r="J154" s="91">
        <v>43245</v>
      </c>
      <c r="L154" s="2"/>
    </row>
    <row r="155" spans="1:12" ht="13.5" customHeight="1" x14ac:dyDescent="0.15">
      <c r="A155" s="47" t="s">
        <v>499</v>
      </c>
      <c r="B155" s="14" t="s">
        <v>10</v>
      </c>
      <c r="C155" s="14" t="s">
        <v>9</v>
      </c>
      <c r="D155" s="14" t="s">
        <v>40</v>
      </c>
      <c r="E155" s="15" t="s">
        <v>315</v>
      </c>
      <c r="F155" s="16" t="s">
        <v>316</v>
      </c>
      <c r="G155" s="66">
        <v>42768</v>
      </c>
      <c r="H155" s="27" t="s">
        <v>891</v>
      </c>
      <c r="I155" s="7" t="s">
        <v>630</v>
      </c>
      <c r="J155" s="91">
        <v>43250</v>
      </c>
      <c r="L155" s="2"/>
    </row>
    <row r="156" spans="1:12" ht="13.5" customHeight="1" x14ac:dyDescent="0.15">
      <c r="A156" s="47" t="s">
        <v>499</v>
      </c>
      <c r="B156" s="14" t="s">
        <v>10</v>
      </c>
      <c r="C156" s="14" t="s">
        <v>9</v>
      </c>
      <c r="D156" s="14" t="s">
        <v>40</v>
      </c>
      <c r="E156" s="15" t="s">
        <v>317</v>
      </c>
      <c r="F156" s="16" t="s">
        <v>318</v>
      </c>
      <c r="G156" s="66">
        <v>21867</v>
      </c>
      <c r="H156" s="27" t="s">
        <v>886</v>
      </c>
      <c r="I156" s="7" t="s">
        <v>629</v>
      </c>
      <c r="J156" s="91">
        <v>43250</v>
      </c>
      <c r="L156" s="2"/>
    </row>
    <row r="157" spans="1:12" ht="13.5" customHeight="1" x14ac:dyDescent="0.15">
      <c r="A157" s="47" t="s">
        <v>499</v>
      </c>
      <c r="B157" s="14" t="s">
        <v>10</v>
      </c>
      <c r="C157" s="14" t="s">
        <v>9</v>
      </c>
      <c r="D157" s="14" t="s">
        <v>40</v>
      </c>
      <c r="E157" s="15" t="s">
        <v>319</v>
      </c>
      <c r="F157" s="16" t="s">
        <v>320</v>
      </c>
      <c r="G157" s="66">
        <v>7516</v>
      </c>
      <c r="H157" s="27" t="s">
        <v>927</v>
      </c>
      <c r="I157" s="7" t="s">
        <v>628</v>
      </c>
      <c r="J157" s="91">
        <v>43258</v>
      </c>
      <c r="L157" s="2"/>
    </row>
    <row r="158" spans="1:12" ht="13.5" customHeight="1" x14ac:dyDescent="0.15">
      <c r="A158" s="47" t="s">
        <v>499</v>
      </c>
      <c r="B158" s="14" t="s">
        <v>10</v>
      </c>
      <c r="C158" s="14" t="s">
        <v>9</v>
      </c>
      <c r="D158" s="14" t="s">
        <v>40</v>
      </c>
      <c r="E158" s="15" t="s">
        <v>321</v>
      </c>
      <c r="F158" s="16" t="s">
        <v>322</v>
      </c>
      <c r="G158" s="66">
        <v>49140</v>
      </c>
      <c r="H158" s="27" t="s">
        <v>888</v>
      </c>
      <c r="I158" s="7" t="s">
        <v>621</v>
      </c>
      <c r="J158" s="91">
        <v>43259</v>
      </c>
      <c r="L158" s="2"/>
    </row>
    <row r="159" spans="1:12" ht="13.5" customHeight="1" x14ac:dyDescent="0.15">
      <c r="A159" s="47" t="s">
        <v>499</v>
      </c>
      <c r="B159" s="14" t="s">
        <v>10</v>
      </c>
      <c r="C159" s="14" t="s">
        <v>9</v>
      </c>
      <c r="D159" s="14" t="s">
        <v>40</v>
      </c>
      <c r="E159" s="15" t="s">
        <v>155</v>
      </c>
      <c r="F159" s="16" t="s">
        <v>323</v>
      </c>
      <c r="G159" s="66">
        <v>12259</v>
      </c>
      <c r="H159" s="27" t="s">
        <v>886</v>
      </c>
      <c r="I159" s="7" t="s">
        <v>627</v>
      </c>
      <c r="J159" s="91">
        <v>43271</v>
      </c>
      <c r="L159" s="2"/>
    </row>
    <row r="160" spans="1:12" ht="13.5" customHeight="1" x14ac:dyDescent="0.15">
      <c r="A160" s="47" t="s">
        <v>499</v>
      </c>
      <c r="B160" s="14" t="s">
        <v>10</v>
      </c>
      <c r="C160" s="14" t="s">
        <v>9</v>
      </c>
      <c r="D160" s="14" t="s">
        <v>40</v>
      </c>
      <c r="E160" s="15" t="s">
        <v>324</v>
      </c>
      <c r="F160" s="16" t="s">
        <v>52</v>
      </c>
      <c r="G160" s="66">
        <v>23500</v>
      </c>
      <c r="H160" s="27" t="s">
        <v>892</v>
      </c>
      <c r="I160" s="7" t="s">
        <v>626</v>
      </c>
      <c r="J160" s="91">
        <v>43273</v>
      </c>
      <c r="L160" s="2"/>
    </row>
    <row r="161" spans="1:12" ht="13.5" customHeight="1" x14ac:dyDescent="0.15">
      <c r="A161" s="47" t="s">
        <v>499</v>
      </c>
      <c r="B161" s="14" t="s">
        <v>10</v>
      </c>
      <c r="C161" s="14" t="s">
        <v>9</v>
      </c>
      <c r="D161" s="14" t="s">
        <v>40</v>
      </c>
      <c r="E161" s="15" t="s">
        <v>325</v>
      </c>
      <c r="F161" s="16" t="s">
        <v>70</v>
      </c>
      <c r="G161" s="66">
        <v>52358</v>
      </c>
      <c r="H161" s="27" t="s">
        <v>326</v>
      </c>
      <c r="I161" s="7" t="s">
        <v>625</v>
      </c>
      <c r="J161" s="91">
        <v>43276</v>
      </c>
      <c r="L161" s="2"/>
    </row>
    <row r="162" spans="1:12" ht="13.5" customHeight="1" x14ac:dyDescent="0.15">
      <c r="A162" s="47" t="s">
        <v>499</v>
      </c>
      <c r="B162" s="14" t="s">
        <v>10</v>
      </c>
      <c r="C162" s="14" t="s">
        <v>9</v>
      </c>
      <c r="D162" s="14" t="s">
        <v>40</v>
      </c>
      <c r="E162" s="15" t="s">
        <v>159</v>
      </c>
      <c r="F162" s="16" t="s">
        <v>327</v>
      </c>
      <c r="G162" s="66">
        <v>43068</v>
      </c>
      <c r="H162" s="27" t="s">
        <v>17</v>
      </c>
      <c r="I162" s="7" t="s">
        <v>67</v>
      </c>
      <c r="J162" s="91">
        <v>43277</v>
      </c>
      <c r="L162" s="2"/>
    </row>
    <row r="163" spans="1:12" ht="13.5" customHeight="1" x14ac:dyDescent="0.15">
      <c r="A163" s="47" t="s">
        <v>499</v>
      </c>
      <c r="B163" s="14" t="s">
        <v>10</v>
      </c>
      <c r="C163" s="14" t="s">
        <v>9</v>
      </c>
      <c r="D163" s="14" t="s">
        <v>40</v>
      </c>
      <c r="E163" s="15" t="s">
        <v>328</v>
      </c>
      <c r="F163" s="16" t="s">
        <v>329</v>
      </c>
      <c r="G163" s="66">
        <v>8748</v>
      </c>
      <c r="H163" s="27" t="s">
        <v>893</v>
      </c>
      <c r="I163" s="7" t="s">
        <v>621</v>
      </c>
      <c r="J163" s="91">
        <v>43279</v>
      </c>
      <c r="L163" s="2"/>
    </row>
    <row r="164" spans="1:12" ht="13.5" customHeight="1" x14ac:dyDescent="0.15">
      <c r="A164" s="47" t="s">
        <v>499</v>
      </c>
      <c r="B164" s="47" t="s">
        <v>10</v>
      </c>
      <c r="C164" s="47" t="s">
        <v>9</v>
      </c>
      <c r="D164" s="47" t="s">
        <v>41</v>
      </c>
      <c r="E164" s="7" t="s">
        <v>575</v>
      </c>
      <c r="F164" s="6" t="s">
        <v>330</v>
      </c>
      <c r="G164" s="74">
        <v>47385</v>
      </c>
      <c r="H164" s="33" t="s">
        <v>15</v>
      </c>
      <c r="I164" s="7" t="s">
        <v>232</v>
      </c>
      <c r="J164" s="91">
        <v>43193</v>
      </c>
      <c r="L164" s="2"/>
    </row>
    <row r="165" spans="1:12" ht="13.5" customHeight="1" x14ac:dyDescent="0.15">
      <c r="A165" s="47" t="s">
        <v>499</v>
      </c>
      <c r="B165" s="47" t="s">
        <v>10</v>
      </c>
      <c r="C165" s="47" t="s">
        <v>9</v>
      </c>
      <c r="D165" s="47" t="s">
        <v>41</v>
      </c>
      <c r="E165" s="7" t="s">
        <v>576</v>
      </c>
      <c r="F165" s="6" t="s">
        <v>331</v>
      </c>
      <c r="G165" s="74">
        <v>38485</v>
      </c>
      <c r="H165" s="33" t="s">
        <v>15</v>
      </c>
      <c r="I165" s="7" t="s">
        <v>232</v>
      </c>
      <c r="J165" s="91">
        <v>43213</v>
      </c>
      <c r="L165" s="2"/>
    </row>
    <row r="166" spans="1:12" ht="13.5" customHeight="1" x14ac:dyDescent="0.15">
      <c r="A166" s="47" t="s">
        <v>499</v>
      </c>
      <c r="B166" s="47" t="s">
        <v>10</v>
      </c>
      <c r="C166" s="47" t="s">
        <v>9</v>
      </c>
      <c r="D166" s="47" t="s">
        <v>41</v>
      </c>
      <c r="E166" s="7" t="s">
        <v>577</v>
      </c>
      <c r="F166" s="5" t="s">
        <v>332</v>
      </c>
      <c r="G166" s="66">
        <v>28166</v>
      </c>
      <c r="H166" s="34" t="s">
        <v>894</v>
      </c>
      <c r="I166" s="7" t="s">
        <v>624</v>
      </c>
      <c r="J166" s="91">
        <v>43230</v>
      </c>
      <c r="L166" s="2"/>
    </row>
    <row r="167" spans="1:12" ht="13.5" customHeight="1" x14ac:dyDescent="0.15">
      <c r="A167" s="47" t="s">
        <v>499</v>
      </c>
      <c r="B167" s="47" t="s">
        <v>10</v>
      </c>
      <c r="C167" s="47" t="s">
        <v>9</v>
      </c>
      <c r="D167" s="47" t="s">
        <v>41</v>
      </c>
      <c r="E167" s="7" t="s">
        <v>561</v>
      </c>
      <c r="F167" s="6" t="s">
        <v>333</v>
      </c>
      <c r="G167" s="74">
        <v>39228</v>
      </c>
      <c r="H167" s="33" t="s">
        <v>15</v>
      </c>
      <c r="I167" s="7" t="s">
        <v>232</v>
      </c>
      <c r="J167" s="91">
        <v>43234</v>
      </c>
      <c r="L167" s="2"/>
    </row>
    <row r="168" spans="1:12" ht="13.5" customHeight="1" x14ac:dyDescent="0.15">
      <c r="A168" s="47" t="s">
        <v>499</v>
      </c>
      <c r="B168" s="47" t="s">
        <v>10</v>
      </c>
      <c r="C168" s="47" t="s">
        <v>9</v>
      </c>
      <c r="D168" s="47" t="s">
        <v>41</v>
      </c>
      <c r="E168" s="7" t="s">
        <v>558</v>
      </c>
      <c r="F168" s="6" t="s">
        <v>334</v>
      </c>
      <c r="G168" s="74">
        <v>28080</v>
      </c>
      <c r="H168" s="33" t="s">
        <v>15</v>
      </c>
      <c r="I168" s="7" t="s">
        <v>232</v>
      </c>
      <c r="J168" s="91">
        <v>43237</v>
      </c>
      <c r="L168" s="2"/>
    </row>
    <row r="169" spans="1:12" ht="13.5" customHeight="1" x14ac:dyDescent="0.15">
      <c r="A169" s="47" t="s">
        <v>499</v>
      </c>
      <c r="B169" s="47" t="s">
        <v>10</v>
      </c>
      <c r="C169" s="47" t="s">
        <v>9</v>
      </c>
      <c r="D169" s="47" t="s">
        <v>41</v>
      </c>
      <c r="E169" s="7" t="s">
        <v>215</v>
      </c>
      <c r="F169" s="5" t="s">
        <v>335</v>
      </c>
      <c r="G169" s="66">
        <v>2263</v>
      </c>
      <c r="H169" s="35" t="s">
        <v>74</v>
      </c>
      <c r="I169" s="7" t="s">
        <v>623</v>
      </c>
      <c r="J169" s="91">
        <v>43241</v>
      </c>
      <c r="L169" s="2"/>
    </row>
    <row r="170" spans="1:12" ht="13.5" customHeight="1" x14ac:dyDescent="0.15">
      <c r="A170" s="47" t="s">
        <v>499</v>
      </c>
      <c r="B170" s="47" t="s">
        <v>10</v>
      </c>
      <c r="C170" s="47" t="s">
        <v>9</v>
      </c>
      <c r="D170" s="47" t="s">
        <v>41</v>
      </c>
      <c r="E170" s="7" t="s">
        <v>138</v>
      </c>
      <c r="F170" s="5" t="s">
        <v>336</v>
      </c>
      <c r="G170" s="66">
        <v>29721</v>
      </c>
      <c r="H170" s="33" t="s">
        <v>337</v>
      </c>
      <c r="I170" s="7" t="s">
        <v>618</v>
      </c>
      <c r="J170" s="91">
        <v>43249</v>
      </c>
      <c r="L170" s="2"/>
    </row>
    <row r="171" spans="1:12" ht="13.5" customHeight="1" x14ac:dyDescent="0.15">
      <c r="A171" s="47" t="s">
        <v>499</v>
      </c>
      <c r="B171" s="47" t="s">
        <v>10</v>
      </c>
      <c r="C171" s="47" t="s">
        <v>9</v>
      </c>
      <c r="D171" s="47" t="s">
        <v>41</v>
      </c>
      <c r="E171" s="7" t="s">
        <v>217</v>
      </c>
      <c r="F171" s="6" t="s">
        <v>95</v>
      </c>
      <c r="G171" s="74">
        <v>6696</v>
      </c>
      <c r="H171" s="33" t="s">
        <v>74</v>
      </c>
      <c r="I171" s="43" t="s">
        <v>621</v>
      </c>
      <c r="J171" s="91">
        <v>43251</v>
      </c>
      <c r="L171" s="2"/>
    </row>
    <row r="172" spans="1:12" ht="13.5" customHeight="1" x14ac:dyDescent="0.15">
      <c r="A172" s="47" t="s">
        <v>499</v>
      </c>
      <c r="B172" s="47" t="s">
        <v>10</v>
      </c>
      <c r="C172" s="47" t="s">
        <v>9</v>
      </c>
      <c r="D172" s="47" t="s">
        <v>41</v>
      </c>
      <c r="E172" s="7" t="s">
        <v>562</v>
      </c>
      <c r="F172" s="6" t="s">
        <v>338</v>
      </c>
      <c r="G172" s="74">
        <v>6145</v>
      </c>
      <c r="H172" s="33" t="s">
        <v>894</v>
      </c>
      <c r="I172" s="43" t="s">
        <v>622</v>
      </c>
      <c r="J172" s="91">
        <v>43257</v>
      </c>
      <c r="L172" s="2"/>
    </row>
    <row r="173" spans="1:12" ht="13.5" customHeight="1" x14ac:dyDescent="0.15">
      <c r="A173" s="47" t="s">
        <v>499</v>
      </c>
      <c r="B173" s="47" t="s">
        <v>10</v>
      </c>
      <c r="C173" s="47" t="s">
        <v>9</v>
      </c>
      <c r="D173" s="47" t="s">
        <v>41</v>
      </c>
      <c r="E173" s="7" t="s">
        <v>572</v>
      </c>
      <c r="F173" s="6" t="s">
        <v>38</v>
      </c>
      <c r="G173" s="74">
        <v>7560</v>
      </c>
      <c r="H173" s="33" t="s">
        <v>894</v>
      </c>
      <c r="I173" s="43" t="s">
        <v>620</v>
      </c>
      <c r="J173" s="91">
        <v>43257</v>
      </c>
      <c r="L173" s="2"/>
    </row>
    <row r="174" spans="1:12" ht="13.5" customHeight="1" x14ac:dyDescent="0.15">
      <c r="A174" s="47" t="s">
        <v>499</v>
      </c>
      <c r="B174" s="47" t="s">
        <v>10</v>
      </c>
      <c r="C174" s="47" t="s">
        <v>9</v>
      </c>
      <c r="D174" s="47" t="s">
        <v>41</v>
      </c>
      <c r="E174" s="7" t="s">
        <v>189</v>
      </c>
      <c r="F174" s="6" t="s">
        <v>330</v>
      </c>
      <c r="G174" s="74">
        <v>45630</v>
      </c>
      <c r="H174" s="33" t="s">
        <v>15</v>
      </c>
      <c r="I174" s="7" t="s">
        <v>232</v>
      </c>
      <c r="J174" s="91">
        <v>43256</v>
      </c>
      <c r="L174" s="2"/>
    </row>
    <row r="175" spans="1:12" ht="13.5" customHeight="1" x14ac:dyDescent="0.15">
      <c r="A175" s="47" t="s">
        <v>499</v>
      </c>
      <c r="B175" s="47" t="s">
        <v>10</v>
      </c>
      <c r="C175" s="47" t="s">
        <v>9</v>
      </c>
      <c r="D175" s="47" t="s">
        <v>41</v>
      </c>
      <c r="E175" s="7" t="s">
        <v>227</v>
      </c>
      <c r="F175" s="6" t="s">
        <v>339</v>
      </c>
      <c r="G175" s="74">
        <v>46656</v>
      </c>
      <c r="H175" s="33" t="s">
        <v>340</v>
      </c>
      <c r="I175" s="43" t="s">
        <v>619</v>
      </c>
      <c r="J175" s="91">
        <v>43265</v>
      </c>
      <c r="L175" s="2"/>
    </row>
    <row r="176" spans="1:12" ht="13.5" customHeight="1" x14ac:dyDescent="0.15">
      <c r="A176" s="47" t="s">
        <v>499</v>
      </c>
      <c r="B176" s="47" t="s">
        <v>10</v>
      </c>
      <c r="C176" s="47" t="s">
        <v>9</v>
      </c>
      <c r="D176" s="47" t="s">
        <v>41</v>
      </c>
      <c r="E176" s="7" t="s">
        <v>306</v>
      </c>
      <c r="F176" s="6" t="s">
        <v>330</v>
      </c>
      <c r="G176" s="74">
        <v>47714</v>
      </c>
      <c r="H176" s="33" t="s">
        <v>894</v>
      </c>
      <c r="I176" s="43" t="s">
        <v>620</v>
      </c>
      <c r="J176" s="91">
        <v>43265</v>
      </c>
      <c r="L176" s="2"/>
    </row>
    <row r="177" spans="1:12" ht="13.5" customHeight="1" x14ac:dyDescent="0.15">
      <c r="A177" s="47" t="s">
        <v>499</v>
      </c>
      <c r="B177" s="47" t="s">
        <v>10</v>
      </c>
      <c r="C177" s="47" t="s">
        <v>9</v>
      </c>
      <c r="D177" s="47" t="s">
        <v>41</v>
      </c>
      <c r="E177" s="7" t="s">
        <v>578</v>
      </c>
      <c r="F177" s="6" t="s">
        <v>341</v>
      </c>
      <c r="G177" s="74">
        <v>5438</v>
      </c>
      <c r="H177" s="33" t="s">
        <v>337</v>
      </c>
      <c r="I177" s="43" t="s">
        <v>618</v>
      </c>
      <c r="J177" s="91">
        <v>43269</v>
      </c>
      <c r="L177" s="2"/>
    </row>
    <row r="178" spans="1:12" ht="13.5" customHeight="1" x14ac:dyDescent="0.15">
      <c r="A178" s="47" t="s">
        <v>499</v>
      </c>
      <c r="B178" s="10" t="s">
        <v>10</v>
      </c>
      <c r="C178" s="10" t="s">
        <v>9</v>
      </c>
      <c r="D178" s="10" t="s">
        <v>42</v>
      </c>
      <c r="E178" s="17" t="s">
        <v>598</v>
      </c>
      <c r="F178" s="18" t="s">
        <v>342</v>
      </c>
      <c r="G178" s="75">
        <v>24378</v>
      </c>
      <c r="H178" s="36" t="s">
        <v>49</v>
      </c>
      <c r="I178" s="42" t="s">
        <v>616</v>
      </c>
      <c r="J178" s="94">
        <v>43215</v>
      </c>
      <c r="L178" s="2"/>
    </row>
    <row r="179" spans="1:12" ht="13.5" customHeight="1" x14ac:dyDescent="0.15">
      <c r="A179" s="47" t="s">
        <v>499</v>
      </c>
      <c r="B179" s="10" t="s">
        <v>10</v>
      </c>
      <c r="C179" s="10" t="s">
        <v>9</v>
      </c>
      <c r="D179" s="10" t="s">
        <v>42</v>
      </c>
      <c r="E179" s="17" t="s">
        <v>343</v>
      </c>
      <c r="F179" s="19" t="s">
        <v>344</v>
      </c>
      <c r="G179" s="75">
        <v>48060</v>
      </c>
      <c r="H179" s="36" t="s">
        <v>54</v>
      </c>
      <c r="I179" s="42" t="s">
        <v>617</v>
      </c>
      <c r="J179" s="94">
        <v>43215</v>
      </c>
      <c r="L179" s="2"/>
    </row>
    <row r="180" spans="1:12" ht="13.5" customHeight="1" x14ac:dyDescent="0.15">
      <c r="A180" s="47" t="s">
        <v>499</v>
      </c>
      <c r="B180" s="10" t="s">
        <v>10</v>
      </c>
      <c r="C180" s="10" t="s">
        <v>9</v>
      </c>
      <c r="D180" s="10" t="s">
        <v>42</v>
      </c>
      <c r="E180" s="17" t="s">
        <v>345</v>
      </c>
      <c r="F180" s="19" t="s">
        <v>346</v>
      </c>
      <c r="G180" s="75">
        <v>42012</v>
      </c>
      <c r="H180" s="36" t="s">
        <v>54</v>
      </c>
      <c r="I180" s="42" t="s">
        <v>617</v>
      </c>
      <c r="J180" s="94">
        <v>43215</v>
      </c>
      <c r="L180" s="2"/>
    </row>
    <row r="181" spans="1:12" ht="13.5" customHeight="1" x14ac:dyDescent="0.15">
      <c r="A181" s="47" t="s">
        <v>499</v>
      </c>
      <c r="B181" s="10" t="s">
        <v>10</v>
      </c>
      <c r="C181" s="10" t="s">
        <v>9</v>
      </c>
      <c r="D181" s="10" t="s">
        <v>42</v>
      </c>
      <c r="E181" s="17" t="s">
        <v>347</v>
      </c>
      <c r="F181" s="19" t="s">
        <v>348</v>
      </c>
      <c r="G181" s="75">
        <v>32679</v>
      </c>
      <c r="H181" s="36" t="s">
        <v>49</v>
      </c>
      <c r="I181" s="42" t="s">
        <v>616</v>
      </c>
      <c r="J181" s="94">
        <v>43241</v>
      </c>
      <c r="L181" s="2"/>
    </row>
    <row r="182" spans="1:12" ht="13.5" customHeight="1" x14ac:dyDescent="0.15">
      <c r="A182" s="47" t="s">
        <v>499</v>
      </c>
      <c r="B182" s="10" t="s">
        <v>10</v>
      </c>
      <c r="C182" s="10" t="s">
        <v>9</v>
      </c>
      <c r="D182" s="10" t="s">
        <v>42</v>
      </c>
      <c r="E182" s="17" t="s">
        <v>349</v>
      </c>
      <c r="F182" s="19" t="s">
        <v>350</v>
      </c>
      <c r="G182" s="75">
        <v>47952</v>
      </c>
      <c r="H182" s="36" t="s">
        <v>43</v>
      </c>
      <c r="I182" s="17" t="s">
        <v>351</v>
      </c>
      <c r="J182" s="94">
        <v>43245</v>
      </c>
      <c r="L182" s="2"/>
    </row>
    <row r="183" spans="1:12" ht="13.5" customHeight="1" x14ac:dyDescent="0.15">
      <c r="A183" s="47" t="s">
        <v>499</v>
      </c>
      <c r="B183" s="10" t="s">
        <v>10</v>
      </c>
      <c r="C183" s="10" t="s">
        <v>9</v>
      </c>
      <c r="D183" s="10" t="s">
        <v>42</v>
      </c>
      <c r="E183" s="17" t="s">
        <v>352</v>
      </c>
      <c r="F183" s="19" t="s">
        <v>353</v>
      </c>
      <c r="G183" s="75">
        <v>34670</v>
      </c>
      <c r="H183" s="36" t="s">
        <v>354</v>
      </c>
      <c r="I183" s="7" t="s">
        <v>232</v>
      </c>
      <c r="J183" s="94">
        <v>42871</v>
      </c>
      <c r="L183" s="2"/>
    </row>
    <row r="184" spans="1:12" ht="13.5" customHeight="1" x14ac:dyDescent="0.15">
      <c r="A184" s="47" t="s">
        <v>499</v>
      </c>
      <c r="B184" s="10" t="s">
        <v>10</v>
      </c>
      <c r="C184" s="10" t="s">
        <v>9</v>
      </c>
      <c r="D184" s="10" t="s">
        <v>42</v>
      </c>
      <c r="E184" s="17" t="s">
        <v>355</v>
      </c>
      <c r="F184" s="19" t="s">
        <v>344</v>
      </c>
      <c r="G184" s="75">
        <v>48142</v>
      </c>
      <c r="H184" s="36" t="s">
        <v>54</v>
      </c>
      <c r="I184" s="42" t="s">
        <v>612</v>
      </c>
      <c r="J184" s="94">
        <v>42885</v>
      </c>
      <c r="L184" s="2"/>
    </row>
    <row r="185" spans="1:12" ht="13.5" customHeight="1" x14ac:dyDescent="0.15">
      <c r="A185" s="47" t="s">
        <v>499</v>
      </c>
      <c r="B185" s="10" t="s">
        <v>10</v>
      </c>
      <c r="C185" s="10" t="s">
        <v>9</v>
      </c>
      <c r="D185" s="10" t="s">
        <v>42</v>
      </c>
      <c r="E185" s="17" t="s">
        <v>356</v>
      </c>
      <c r="F185" s="19" t="s">
        <v>357</v>
      </c>
      <c r="G185" s="75">
        <v>26751</v>
      </c>
      <c r="H185" s="36" t="s">
        <v>54</v>
      </c>
      <c r="I185" s="42" t="s">
        <v>614</v>
      </c>
      <c r="J185" s="94">
        <v>42906</v>
      </c>
      <c r="L185" s="2"/>
    </row>
    <row r="186" spans="1:12" ht="13.5" customHeight="1" x14ac:dyDescent="0.15">
      <c r="A186" s="47" t="s">
        <v>499</v>
      </c>
      <c r="B186" s="47" t="s">
        <v>10</v>
      </c>
      <c r="C186" s="47" t="s">
        <v>9</v>
      </c>
      <c r="D186" s="47" t="s">
        <v>44</v>
      </c>
      <c r="E186" s="7" t="str">
        <f>"00"&amp;153</f>
        <v>00153</v>
      </c>
      <c r="F186" s="5" t="s">
        <v>358</v>
      </c>
      <c r="G186" s="68">
        <v>42120</v>
      </c>
      <c r="H186" s="32" t="s">
        <v>359</v>
      </c>
      <c r="I186" s="21" t="s">
        <v>613</v>
      </c>
      <c r="J186" s="92">
        <v>43222</v>
      </c>
      <c r="L186" s="2"/>
    </row>
    <row r="187" spans="1:12" ht="13.5" customHeight="1" x14ac:dyDescent="0.15">
      <c r="A187" s="47" t="s">
        <v>499</v>
      </c>
      <c r="B187" s="47" t="s">
        <v>10</v>
      </c>
      <c r="C187" s="47" t="s">
        <v>9</v>
      </c>
      <c r="D187" s="47" t="s">
        <v>44</v>
      </c>
      <c r="E187" s="7" t="str">
        <f>"00"&amp;158</f>
        <v>00158</v>
      </c>
      <c r="F187" s="5" t="s">
        <v>360</v>
      </c>
      <c r="G187" s="68">
        <v>6287</v>
      </c>
      <c r="H187" s="37" t="s">
        <v>361</v>
      </c>
      <c r="I187" s="44" t="s">
        <v>615</v>
      </c>
      <c r="J187" s="95">
        <v>43227</v>
      </c>
      <c r="L187" s="2"/>
    </row>
    <row r="188" spans="1:12" ht="13.5" customHeight="1" x14ac:dyDescent="0.15">
      <c r="A188" s="47" t="s">
        <v>499</v>
      </c>
      <c r="B188" s="47" t="s">
        <v>10</v>
      </c>
      <c r="C188" s="47" t="s">
        <v>9</v>
      </c>
      <c r="D188" s="47" t="s">
        <v>44</v>
      </c>
      <c r="E188" s="7" t="str">
        <f>"00"&amp;167</f>
        <v>00167</v>
      </c>
      <c r="F188" s="5" t="s">
        <v>362</v>
      </c>
      <c r="G188" s="68">
        <v>9248</v>
      </c>
      <c r="H188" s="32" t="s">
        <v>363</v>
      </c>
      <c r="I188" s="21" t="s">
        <v>365</v>
      </c>
      <c r="J188" s="95">
        <v>43229</v>
      </c>
      <c r="L188" s="2"/>
    </row>
    <row r="189" spans="1:12" ht="13.5" customHeight="1" x14ac:dyDescent="0.15">
      <c r="A189" s="47" t="s">
        <v>499</v>
      </c>
      <c r="B189" s="47" t="s">
        <v>10</v>
      </c>
      <c r="C189" s="47" t="s">
        <v>9</v>
      </c>
      <c r="D189" s="47" t="s">
        <v>44</v>
      </c>
      <c r="E189" s="7" t="str">
        <f>"00"&amp;165</f>
        <v>00165</v>
      </c>
      <c r="F189" s="5" t="s">
        <v>366</v>
      </c>
      <c r="G189" s="68">
        <v>79704</v>
      </c>
      <c r="H189" s="32" t="s">
        <v>367</v>
      </c>
      <c r="I189" s="21" t="s">
        <v>610</v>
      </c>
      <c r="J189" s="95">
        <v>43229</v>
      </c>
      <c r="L189" s="2"/>
    </row>
    <row r="190" spans="1:12" ht="13.5" customHeight="1" x14ac:dyDescent="0.15">
      <c r="A190" s="47" t="s">
        <v>499</v>
      </c>
      <c r="B190" s="47" t="s">
        <v>10</v>
      </c>
      <c r="C190" s="47" t="s">
        <v>9</v>
      </c>
      <c r="D190" s="47" t="s">
        <v>44</v>
      </c>
      <c r="E190" s="7" t="str">
        <f>"00"&amp;174</f>
        <v>00174</v>
      </c>
      <c r="F190" s="5" t="s">
        <v>368</v>
      </c>
      <c r="G190" s="68">
        <v>16437</v>
      </c>
      <c r="H190" s="32" t="s">
        <v>369</v>
      </c>
      <c r="I190" s="7" t="s">
        <v>232</v>
      </c>
      <c r="J190" s="95">
        <v>43234</v>
      </c>
      <c r="L190" s="2"/>
    </row>
    <row r="191" spans="1:12" ht="13.5" customHeight="1" x14ac:dyDescent="0.15">
      <c r="A191" s="47" t="s">
        <v>499</v>
      </c>
      <c r="B191" s="47" t="s">
        <v>10</v>
      </c>
      <c r="C191" s="47" t="s">
        <v>9</v>
      </c>
      <c r="D191" s="47" t="s">
        <v>44</v>
      </c>
      <c r="E191" s="7" t="str">
        <f>"00"&amp;173</f>
        <v>00173</v>
      </c>
      <c r="F191" s="5" t="s">
        <v>358</v>
      </c>
      <c r="G191" s="68">
        <v>42120</v>
      </c>
      <c r="H191" s="32" t="s">
        <v>359</v>
      </c>
      <c r="I191" s="21" t="s">
        <v>611</v>
      </c>
      <c r="J191" s="95">
        <v>43234</v>
      </c>
      <c r="L191" s="2"/>
    </row>
    <row r="192" spans="1:12" ht="13.5" customHeight="1" x14ac:dyDescent="0.15">
      <c r="A192" s="47" t="s">
        <v>499</v>
      </c>
      <c r="B192" s="47" t="s">
        <v>10</v>
      </c>
      <c r="C192" s="47" t="s">
        <v>9</v>
      </c>
      <c r="D192" s="47" t="s">
        <v>44</v>
      </c>
      <c r="E192" s="7" t="str">
        <f>"00"&amp;178</f>
        <v>00178</v>
      </c>
      <c r="F192" s="5" t="s">
        <v>370</v>
      </c>
      <c r="G192" s="68">
        <v>29991</v>
      </c>
      <c r="H192" s="32" t="s">
        <v>363</v>
      </c>
      <c r="I192" s="21" t="s">
        <v>371</v>
      </c>
      <c r="J192" s="95">
        <v>43235</v>
      </c>
      <c r="L192" s="2"/>
    </row>
    <row r="193" spans="1:12" ht="13.5" customHeight="1" x14ac:dyDescent="0.15">
      <c r="A193" s="47" t="s">
        <v>499</v>
      </c>
      <c r="B193" s="47" t="s">
        <v>10</v>
      </c>
      <c r="C193" s="47" t="s">
        <v>9</v>
      </c>
      <c r="D193" s="47" t="s">
        <v>44</v>
      </c>
      <c r="E193" s="7" t="str">
        <f>"00"&amp;182</f>
        <v>00182</v>
      </c>
      <c r="F193" s="5" t="s">
        <v>372</v>
      </c>
      <c r="G193" s="68">
        <v>48600</v>
      </c>
      <c r="H193" s="32" t="s">
        <v>373</v>
      </c>
      <c r="I193" s="21" t="s">
        <v>609</v>
      </c>
      <c r="J193" s="95">
        <v>43235</v>
      </c>
      <c r="L193" s="2"/>
    </row>
    <row r="194" spans="1:12" ht="13.5" customHeight="1" x14ac:dyDescent="0.15">
      <c r="A194" s="47" t="s">
        <v>499</v>
      </c>
      <c r="B194" s="47" t="s">
        <v>10</v>
      </c>
      <c r="C194" s="47" t="s">
        <v>9</v>
      </c>
      <c r="D194" s="47" t="s">
        <v>44</v>
      </c>
      <c r="E194" s="7" t="str">
        <f>"00"&amp;189</f>
        <v>00189</v>
      </c>
      <c r="F194" s="5" t="s">
        <v>374</v>
      </c>
      <c r="G194" s="68">
        <v>41698</v>
      </c>
      <c r="H194" s="32" t="s">
        <v>375</v>
      </c>
      <c r="I194" s="21" t="s">
        <v>608</v>
      </c>
      <c r="J194" s="95">
        <v>43236</v>
      </c>
      <c r="L194" s="2"/>
    </row>
    <row r="195" spans="1:12" ht="13.5" customHeight="1" x14ac:dyDescent="0.15">
      <c r="A195" s="47" t="s">
        <v>499</v>
      </c>
      <c r="B195" s="47" t="s">
        <v>10</v>
      </c>
      <c r="C195" s="47" t="s">
        <v>9</v>
      </c>
      <c r="D195" s="47" t="s">
        <v>44</v>
      </c>
      <c r="E195" s="7" t="str">
        <f>"00"&amp;190</f>
        <v>00190</v>
      </c>
      <c r="F195" s="5" t="s">
        <v>376</v>
      </c>
      <c r="G195" s="68">
        <v>26460</v>
      </c>
      <c r="H195" s="32" t="s">
        <v>377</v>
      </c>
      <c r="I195" s="21" t="s">
        <v>607</v>
      </c>
      <c r="J195" s="95">
        <v>43238</v>
      </c>
      <c r="L195" s="2"/>
    </row>
    <row r="196" spans="1:12" ht="13.5" customHeight="1" x14ac:dyDescent="0.15">
      <c r="A196" s="47" t="s">
        <v>499</v>
      </c>
      <c r="B196" s="47" t="s">
        <v>10</v>
      </c>
      <c r="C196" s="47" t="s">
        <v>9</v>
      </c>
      <c r="D196" s="47" t="s">
        <v>44</v>
      </c>
      <c r="E196" s="7" t="str">
        <f>"00"&amp;194</f>
        <v>00194</v>
      </c>
      <c r="F196" s="5" t="s">
        <v>378</v>
      </c>
      <c r="G196" s="68">
        <v>48355</v>
      </c>
      <c r="H196" s="32" t="s">
        <v>15</v>
      </c>
      <c r="I196" s="7" t="s">
        <v>232</v>
      </c>
      <c r="J196" s="95">
        <v>43238</v>
      </c>
      <c r="L196" s="2"/>
    </row>
    <row r="197" spans="1:12" ht="13.5" customHeight="1" x14ac:dyDescent="0.15">
      <c r="A197" s="47" t="s">
        <v>499</v>
      </c>
      <c r="B197" s="47" t="s">
        <v>10</v>
      </c>
      <c r="C197" s="47" t="s">
        <v>9</v>
      </c>
      <c r="D197" s="47" t="s">
        <v>44</v>
      </c>
      <c r="E197" s="7" t="str">
        <f>"00"&amp;193</f>
        <v>00193</v>
      </c>
      <c r="F197" s="5" t="s">
        <v>379</v>
      </c>
      <c r="G197" s="68">
        <v>91800</v>
      </c>
      <c r="H197" s="37" t="s">
        <v>361</v>
      </c>
      <c r="I197" s="44" t="s">
        <v>606</v>
      </c>
      <c r="J197" s="95">
        <v>43241</v>
      </c>
      <c r="L197" s="2"/>
    </row>
    <row r="198" spans="1:12" ht="13.5" customHeight="1" x14ac:dyDescent="0.15">
      <c r="A198" s="47" t="s">
        <v>499</v>
      </c>
      <c r="B198" s="47" t="s">
        <v>10</v>
      </c>
      <c r="C198" s="47" t="s">
        <v>9</v>
      </c>
      <c r="D198" s="47" t="s">
        <v>44</v>
      </c>
      <c r="E198" s="7" t="str">
        <f>"00"&amp;192</f>
        <v>00192</v>
      </c>
      <c r="F198" s="5" t="s">
        <v>380</v>
      </c>
      <c r="G198" s="68">
        <v>19293</v>
      </c>
      <c r="H198" s="32" t="s">
        <v>15</v>
      </c>
      <c r="I198" s="7" t="s">
        <v>232</v>
      </c>
      <c r="J198" s="95">
        <v>43241</v>
      </c>
      <c r="L198" s="2"/>
    </row>
    <row r="199" spans="1:12" x14ac:dyDescent="0.15">
      <c r="A199" s="47" t="s">
        <v>499</v>
      </c>
      <c r="B199" s="47" t="s">
        <v>10</v>
      </c>
      <c r="C199" s="47" t="s">
        <v>9</v>
      </c>
      <c r="D199" s="47" t="s">
        <v>44</v>
      </c>
      <c r="E199" s="7" t="str">
        <f>"00"&amp;199</f>
        <v>00199</v>
      </c>
      <c r="F199" s="5" t="s">
        <v>381</v>
      </c>
      <c r="G199" s="68">
        <v>49248</v>
      </c>
      <c r="H199" s="32" t="s">
        <v>382</v>
      </c>
      <c r="I199" s="21" t="s">
        <v>605</v>
      </c>
      <c r="J199" s="95">
        <v>43241</v>
      </c>
      <c r="L199" s="2"/>
    </row>
    <row r="200" spans="1:12" x14ac:dyDescent="0.15">
      <c r="A200" s="47" t="s">
        <v>499</v>
      </c>
      <c r="B200" s="47" t="s">
        <v>10</v>
      </c>
      <c r="C200" s="47" t="s">
        <v>9</v>
      </c>
      <c r="D200" s="47" t="s">
        <v>44</v>
      </c>
      <c r="E200" s="7" t="str">
        <f>"00"&amp;195</f>
        <v>00195</v>
      </c>
      <c r="F200" s="5" t="s">
        <v>383</v>
      </c>
      <c r="G200" s="68">
        <v>38203</v>
      </c>
      <c r="H200" s="32" t="s">
        <v>384</v>
      </c>
      <c r="I200" s="21" t="s">
        <v>604</v>
      </c>
      <c r="J200" s="95">
        <v>43242</v>
      </c>
      <c r="L200" s="2"/>
    </row>
    <row r="201" spans="1:12" x14ac:dyDescent="0.15">
      <c r="A201" s="47" t="s">
        <v>499</v>
      </c>
      <c r="B201" s="47" t="s">
        <v>10</v>
      </c>
      <c r="C201" s="47" t="s">
        <v>9</v>
      </c>
      <c r="D201" s="47" t="s">
        <v>44</v>
      </c>
      <c r="E201" s="7" t="str">
        <f>"00"&amp;212</f>
        <v>00212</v>
      </c>
      <c r="F201" s="5" t="s">
        <v>385</v>
      </c>
      <c r="G201" s="68">
        <v>40851</v>
      </c>
      <c r="H201" s="32" t="s">
        <v>386</v>
      </c>
      <c r="I201" s="21" t="s">
        <v>600</v>
      </c>
      <c r="J201" s="95">
        <v>43245</v>
      </c>
      <c r="L201" s="2"/>
    </row>
    <row r="202" spans="1:12" x14ac:dyDescent="0.15">
      <c r="A202" s="47" t="s">
        <v>499</v>
      </c>
      <c r="B202" s="47" t="s">
        <v>10</v>
      </c>
      <c r="C202" s="47" t="s">
        <v>9</v>
      </c>
      <c r="D202" s="47" t="s">
        <v>44</v>
      </c>
      <c r="E202" s="7" t="str">
        <f>"00"&amp;215</f>
        <v>00215</v>
      </c>
      <c r="F202" s="5" t="s">
        <v>387</v>
      </c>
      <c r="G202" s="68">
        <v>36396</v>
      </c>
      <c r="H202" s="32" t="s">
        <v>388</v>
      </c>
      <c r="I202" s="21" t="s">
        <v>389</v>
      </c>
      <c r="J202" s="95">
        <v>43249</v>
      </c>
      <c r="L202" s="2"/>
    </row>
    <row r="203" spans="1:12" x14ac:dyDescent="0.15">
      <c r="A203" s="47" t="s">
        <v>499</v>
      </c>
      <c r="B203" s="47" t="s">
        <v>10</v>
      </c>
      <c r="C203" s="47" t="s">
        <v>9</v>
      </c>
      <c r="D203" s="47" t="s">
        <v>44</v>
      </c>
      <c r="E203" s="7" t="str">
        <f>"00"&amp;219</f>
        <v>00219</v>
      </c>
      <c r="F203" s="5" t="s">
        <v>390</v>
      </c>
      <c r="G203" s="68">
        <v>11793</v>
      </c>
      <c r="H203" s="30" t="s">
        <v>895</v>
      </c>
      <c r="I203" s="21" t="s">
        <v>601</v>
      </c>
      <c r="J203" s="95">
        <v>43249</v>
      </c>
      <c r="L203" s="2"/>
    </row>
    <row r="204" spans="1:12" x14ac:dyDescent="0.15">
      <c r="A204" s="47" t="s">
        <v>499</v>
      </c>
      <c r="B204" s="47" t="s">
        <v>10</v>
      </c>
      <c r="C204" s="47" t="s">
        <v>9</v>
      </c>
      <c r="D204" s="47" t="s">
        <v>44</v>
      </c>
      <c r="E204" s="7" t="str">
        <f>"00"&amp;220</f>
        <v>00220</v>
      </c>
      <c r="F204" s="5" t="s">
        <v>391</v>
      </c>
      <c r="G204" s="68">
        <v>24991</v>
      </c>
      <c r="H204" s="30" t="s">
        <v>392</v>
      </c>
      <c r="I204" s="21" t="s">
        <v>601</v>
      </c>
      <c r="J204" s="95">
        <v>43249</v>
      </c>
      <c r="L204" s="2"/>
    </row>
    <row r="205" spans="1:12" x14ac:dyDescent="0.15">
      <c r="A205" s="47" t="s">
        <v>499</v>
      </c>
      <c r="B205" s="47" t="s">
        <v>10</v>
      </c>
      <c r="C205" s="47" t="s">
        <v>9</v>
      </c>
      <c r="D205" s="47" t="s">
        <v>44</v>
      </c>
      <c r="E205" s="7" t="str">
        <f>"00"&amp;221</f>
        <v>00221</v>
      </c>
      <c r="F205" s="5" t="s">
        <v>393</v>
      </c>
      <c r="G205" s="68">
        <v>32209</v>
      </c>
      <c r="H205" s="30" t="s">
        <v>392</v>
      </c>
      <c r="I205" s="21" t="s">
        <v>601</v>
      </c>
      <c r="J205" s="95">
        <v>43249</v>
      </c>
      <c r="L205" s="2"/>
    </row>
    <row r="206" spans="1:12" x14ac:dyDescent="0.15">
      <c r="A206" s="47" t="s">
        <v>499</v>
      </c>
      <c r="B206" s="47" t="s">
        <v>10</v>
      </c>
      <c r="C206" s="47" t="s">
        <v>9</v>
      </c>
      <c r="D206" s="47" t="s">
        <v>44</v>
      </c>
      <c r="E206" s="7" t="str">
        <f>"00"&amp;249</f>
        <v>00249</v>
      </c>
      <c r="F206" s="5" t="s">
        <v>394</v>
      </c>
      <c r="G206" s="68">
        <v>6480</v>
      </c>
      <c r="H206" s="32" t="s">
        <v>395</v>
      </c>
      <c r="I206" s="21" t="s">
        <v>602</v>
      </c>
      <c r="J206" s="95">
        <v>43256</v>
      </c>
      <c r="L206" s="2"/>
    </row>
    <row r="207" spans="1:12" x14ac:dyDescent="0.15">
      <c r="A207" s="47" t="s">
        <v>499</v>
      </c>
      <c r="B207" s="47" t="s">
        <v>10</v>
      </c>
      <c r="C207" s="47" t="s">
        <v>9</v>
      </c>
      <c r="D207" s="47" t="s">
        <v>44</v>
      </c>
      <c r="E207" s="7" t="str">
        <f>"00"&amp;257</f>
        <v>00257</v>
      </c>
      <c r="F207" s="20" t="s">
        <v>396</v>
      </c>
      <c r="G207" s="68">
        <v>6654</v>
      </c>
      <c r="H207" s="32" t="s">
        <v>397</v>
      </c>
      <c r="I207" s="21" t="s">
        <v>603</v>
      </c>
      <c r="J207" s="95">
        <v>43259</v>
      </c>
      <c r="L207" s="2"/>
    </row>
    <row r="208" spans="1:12" x14ac:dyDescent="0.15">
      <c r="A208" s="47" t="s">
        <v>499</v>
      </c>
      <c r="B208" s="47" t="s">
        <v>10</v>
      </c>
      <c r="C208" s="47" t="s">
        <v>9</v>
      </c>
      <c r="D208" s="47" t="s">
        <v>44</v>
      </c>
      <c r="E208" s="7" t="str">
        <f>"00"&amp;260</f>
        <v>00260</v>
      </c>
      <c r="F208" s="5" t="s">
        <v>398</v>
      </c>
      <c r="G208" s="68">
        <v>41779</v>
      </c>
      <c r="H208" s="32" t="s">
        <v>363</v>
      </c>
      <c r="I208" s="21" t="s">
        <v>364</v>
      </c>
      <c r="J208" s="95">
        <v>43262</v>
      </c>
      <c r="L208" s="2"/>
    </row>
    <row r="209" spans="1:12" x14ac:dyDescent="0.15">
      <c r="A209" s="47" t="s">
        <v>499</v>
      </c>
      <c r="B209" s="47" t="s">
        <v>10</v>
      </c>
      <c r="C209" s="47" t="s">
        <v>9</v>
      </c>
      <c r="D209" s="47" t="s">
        <v>44</v>
      </c>
      <c r="E209" s="7" t="str">
        <f>"00"&amp;262</f>
        <v>00262</v>
      </c>
      <c r="F209" s="20" t="s">
        <v>660</v>
      </c>
      <c r="G209" s="68">
        <v>23220</v>
      </c>
      <c r="H209" s="32" t="s">
        <v>399</v>
      </c>
      <c r="I209" s="21" t="s">
        <v>599</v>
      </c>
      <c r="J209" s="95">
        <v>43264</v>
      </c>
      <c r="L209" s="2"/>
    </row>
    <row r="210" spans="1:12" x14ac:dyDescent="0.15">
      <c r="A210" s="47" t="s">
        <v>499</v>
      </c>
      <c r="B210" s="47" t="s">
        <v>10</v>
      </c>
      <c r="C210" s="47" t="s">
        <v>9</v>
      </c>
      <c r="D210" s="47" t="s">
        <v>44</v>
      </c>
      <c r="E210" s="7" t="str">
        <f>"00"&amp;266</f>
        <v>00266</v>
      </c>
      <c r="F210" s="5" t="s">
        <v>400</v>
      </c>
      <c r="G210" s="68">
        <v>35316</v>
      </c>
      <c r="H210" s="32" t="s">
        <v>386</v>
      </c>
      <c r="I210" s="21" t="s">
        <v>600</v>
      </c>
      <c r="J210" s="95">
        <v>43269</v>
      </c>
      <c r="L210" s="2"/>
    </row>
    <row r="211" spans="1:12" x14ac:dyDescent="0.15">
      <c r="A211" s="47" t="s">
        <v>499</v>
      </c>
      <c r="B211" s="47" t="s">
        <v>10</v>
      </c>
      <c r="C211" s="47" t="s">
        <v>9</v>
      </c>
      <c r="D211" s="47" t="s">
        <v>44</v>
      </c>
      <c r="E211" s="7" t="str">
        <f>"00"&amp;285</f>
        <v>00285</v>
      </c>
      <c r="F211" s="5" t="s">
        <v>401</v>
      </c>
      <c r="G211" s="68">
        <v>67500</v>
      </c>
      <c r="H211" s="32" t="s">
        <v>15</v>
      </c>
      <c r="I211" s="7" t="s">
        <v>232</v>
      </c>
      <c r="J211" s="95">
        <v>43270</v>
      </c>
      <c r="L211" s="2"/>
    </row>
    <row r="212" spans="1:12" x14ac:dyDescent="0.15">
      <c r="A212" s="47" t="s">
        <v>499</v>
      </c>
      <c r="B212" s="47" t="s">
        <v>10</v>
      </c>
      <c r="C212" s="47" t="s">
        <v>9</v>
      </c>
      <c r="D212" s="47" t="s">
        <v>44</v>
      </c>
      <c r="E212" s="7" t="str">
        <f>"00"&amp;303</f>
        <v>00303</v>
      </c>
      <c r="F212" s="5" t="s">
        <v>402</v>
      </c>
      <c r="G212" s="68">
        <v>35488</v>
      </c>
      <c r="H212" s="37" t="s">
        <v>361</v>
      </c>
      <c r="I212" s="44" t="s">
        <v>661</v>
      </c>
      <c r="J212" s="95">
        <v>43278</v>
      </c>
      <c r="L212" s="2"/>
    </row>
    <row r="213" spans="1:12" x14ac:dyDescent="0.15">
      <c r="A213" s="47" t="s">
        <v>499</v>
      </c>
      <c r="B213" s="47" t="s">
        <v>10</v>
      </c>
      <c r="C213" s="47" t="s">
        <v>9</v>
      </c>
      <c r="D213" s="47" t="s">
        <v>45</v>
      </c>
      <c r="E213" s="9" t="s">
        <v>403</v>
      </c>
      <c r="F213" s="5" t="s">
        <v>27</v>
      </c>
      <c r="G213" s="66">
        <v>1640</v>
      </c>
      <c r="H213" s="31" t="s">
        <v>69</v>
      </c>
      <c r="I213" s="7" t="s">
        <v>851</v>
      </c>
      <c r="J213" s="91">
        <v>43194</v>
      </c>
      <c r="L213" s="2"/>
    </row>
    <row r="214" spans="1:12" x14ac:dyDescent="0.15">
      <c r="A214" s="47" t="s">
        <v>499</v>
      </c>
      <c r="B214" s="47" t="s">
        <v>10</v>
      </c>
      <c r="C214" s="47" t="s">
        <v>9</v>
      </c>
      <c r="D214" s="47" t="s">
        <v>45</v>
      </c>
      <c r="E214" s="9" t="s">
        <v>404</v>
      </c>
      <c r="F214" s="5" t="s">
        <v>405</v>
      </c>
      <c r="G214" s="66">
        <v>47239</v>
      </c>
      <c r="H214" s="31" t="s">
        <v>406</v>
      </c>
      <c r="I214" s="7" t="s">
        <v>852</v>
      </c>
      <c r="J214" s="91">
        <v>43208</v>
      </c>
      <c r="L214" s="2"/>
    </row>
    <row r="215" spans="1:12" x14ac:dyDescent="0.15">
      <c r="A215" s="47" t="s">
        <v>499</v>
      </c>
      <c r="B215" s="47" t="s">
        <v>10</v>
      </c>
      <c r="C215" s="47" t="s">
        <v>9</v>
      </c>
      <c r="D215" s="47" t="s">
        <v>45</v>
      </c>
      <c r="E215" s="9" t="s">
        <v>407</v>
      </c>
      <c r="F215" s="5" t="s">
        <v>408</v>
      </c>
      <c r="G215" s="66">
        <v>5050</v>
      </c>
      <c r="H215" s="31" t="s">
        <v>896</v>
      </c>
      <c r="I215" s="7" t="s">
        <v>853</v>
      </c>
      <c r="J215" s="91">
        <v>43209</v>
      </c>
      <c r="L215" s="2"/>
    </row>
    <row r="216" spans="1:12" x14ac:dyDescent="0.15">
      <c r="A216" s="47" t="s">
        <v>499</v>
      </c>
      <c r="B216" s="47" t="s">
        <v>10</v>
      </c>
      <c r="C216" s="47" t="s">
        <v>9</v>
      </c>
      <c r="D216" s="47" t="s">
        <v>45</v>
      </c>
      <c r="E216" s="9" t="s">
        <v>409</v>
      </c>
      <c r="F216" s="5" t="s">
        <v>410</v>
      </c>
      <c r="G216" s="66">
        <v>44766</v>
      </c>
      <c r="H216" s="31" t="s">
        <v>411</v>
      </c>
      <c r="I216" s="7" t="s">
        <v>119</v>
      </c>
      <c r="J216" s="91">
        <v>43213</v>
      </c>
      <c r="L216" s="2"/>
    </row>
    <row r="217" spans="1:12" x14ac:dyDescent="0.15">
      <c r="A217" s="47" t="s">
        <v>499</v>
      </c>
      <c r="B217" s="47" t="s">
        <v>10</v>
      </c>
      <c r="C217" s="47" t="s">
        <v>9</v>
      </c>
      <c r="D217" s="47" t="s">
        <v>45</v>
      </c>
      <c r="E217" s="9" t="s">
        <v>412</v>
      </c>
      <c r="F217" s="5" t="s">
        <v>413</v>
      </c>
      <c r="G217" s="66">
        <v>16500</v>
      </c>
      <c r="H217" s="31" t="s">
        <v>414</v>
      </c>
      <c r="I217" s="7" t="s">
        <v>415</v>
      </c>
      <c r="J217" s="91">
        <v>43217</v>
      </c>
      <c r="L217" s="2"/>
    </row>
    <row r="218" spans="1:12" x14ac:dyDescent="0.15">
      <c r="A218" s="47" t="s">
        <v>499</v>
      </c>
      <c r="B218" s="47" t="s">
        <v>10</v>
      </c>
      <c r="C218" s="47" t="s">
        <v>9</v>
      </c>
      <c r="D218" s="47" t="s">
        <v>45</v>
      </c>
      <c r="E218" s="9" t="s">
        <v>144</v>
      </c>
      <c r="F218" s="5" t="s">
        <v>416</v>
      </c>
      <c r="G218" s="66">
        <v>28711</v>
      </c>
      <c r="H218" s="31" t="s">
        <v>24</v>
      </c>
      <c r="I218" s="7" t="s">
        <v>232</v>
      </c>
      <c r="J218" s="91">
        <v>43227</v>
      </c>
      <c r="L218" s="2"/>
    </row>
    <row r="219" spans="1:12" x14ac:dyDescent="0.15">
      <c r="A219" s="47" t="s">
        <v>499</v>
      </c>
      <c r="B219" s="47" t="s">
        <v>10</v>
      </c>
      <c r="C219" s="47" t="s">
        <v>9</v>
      </c>
      <c r="D219" s="47" t="s">
        <v>45</v>
      </c>
      <c r="E219" s="9" t="s">
        <v>417</v>
      </c>
      <c r="F219" s="5" t="s">
        <v>418</v>
      </c>
      <c r="G219" s="66">
        <v>78969</v>
      </c>
      <c r="H219" s="31" t="s">
        <v>59</v>
      </c>
      <c r="I219" s="7" t="s">
        <v>92</v>
      </c>
      <c r="J219" s="91">
        <v>43228</v>
      </c>
      <c r="L219" s="2"/>
    </row>
    <row r="220" spans="1:12" x14ac:dyDescent="0.15">
      <c r="A220" s="47" t="s">
        <v>499</v>
      </c>
      <c r="B220" s="47" t="s">
        <v>10</v>
      </c>
      <c r="C220" s="47" t="s">
        <v>9</v>
      </c>
      <c r="D220" s="47" t="s">
        <v>45</v>
      </c>
      <c r="E220" s="9" t="s">
        <v>420</v>
      </c>
      <c r="F220" s="5" t="s">
        <v>421</v>
      </c>
      <c r="G220" s="66">
        <v>78972</v>
      </c>
      <c r="H220" s="31" t="s">
        <v>897</v>
      </c>
      <c r="I220" s="7" t="s">
        <v>422</v>
      </c>
      <c r="J220" s="91">
        <v>43231</v>
      </c>
      <c r="L220" s="2"/>
    </row>
    <row r="221" spans="1:12" x14ac:dyDescent="0.15">
      <c r="A221" s="47" t="s">
        <v>499</v>
      </c>
      <c r="B221" s="47" t="s">
        <v>10</v>
      </c>
      <c r="C221" s="47" t="s">
        <v>9</v>
      </c>
      <c r="D221" s="47" t="s">
        <v>45</v>
      </c>
      <c r="E221" s="9" t="s">
        <v>423</v>
      </c>
      <c r="F221" s="5" t="s">
        <v>424</v>
      </c>
      <c r="G221" s="66">
        <v>1440</v>
      </c>
      <c r="H221" s="31" t="s">
        <v>69</v>
      </c>
      <c r="I221" s="7" t="s">
        <v>692</v>
      </c>
      <c r="J221" s="91">
        <v>43236</v>
      </c>
      <c r="L221" s="2"/>
    </row>
    <row r="222" spans="1:12" x14ac:dyDescent="0.15">
      <c r="A222" s="47" t="s">
        <v>499</v>
      </c>
      <c r="B222" s="47" t="s">
        <v>10</v>
      </c>
      <c r="C222" s="47" t="s">
        <v>9</v>
      </c>
      <c r="D222" s="47" t="s">
        <v>45</v>
      </c>
      <c r="E222" s="9" t="s">
        <v>156</v>
      </c>
      <c r="F222" s="5" t="s">
        <v>425</v>
      </c>
      <c r="G222" s="66">
        <v>36180</v>
      </c>
      <c r="H222" s="31" t="s">
        <v>411</v>
      </c>
      <c r="I222" s="7" t="s">
        <v>119</v>
      </c>
      <c r="J222" s="91">
        <v>43237</v>
      </c>
      <c r="L222" s="2"/>
    </row>
    <row r="223" spans="1:12" x14ac:dyDescent="0.15">
      <c r="A223" s="47" t="s">
        <v>499</v>
      </c>
      <c r="B223" s="47" t="s">
        <v>10</v>
      </c>
      <c r="C223" s="47" t="s">
        <v>9</v>
      </c>
      <c r="D223" s="47" t="s">
        <v>45</v>
      </c>
      <c r="E223" s="9" t="s">
        <v>426</v>
      </c>
      <c r="F223" s="5" t="s">
        <v>427</v>
      </c>
      <c r="G223" s="66">
        <v>43340</v>
      </c>
      <c r="H223" s="31" t="s">
        <v>428</v>
      </c>
      <c r="I223" s="7" t="s">
        <v>691</v>
      </c>
      <c r="J223" s="91">
        <v>43241</v>
      </c>
      <c r="L223" s="2"/>
    </row>
    <row r="224" spans="1:12" x14ac:dyDescent="0.15">
      <c r="A224" s="47" t="s">
        <v>499</v>
      </c>
      <c r="B224" s="47" t="s">
        <v>10</v>
      </c>
      <c r="C224" s="47" t="s">
        <v>9</v>
      </c>
      <c r="D224" s="47" t="s">
        <v>45</v>
      </c>
      <c r="E224" s="9" t="s">
        <v>429</v>
      </c>
      <c r="F224" s="5" t="s">
        <v>430</v>
      </c>
      <c r="G224" s="66">
        <v>6486</v>
      </c>
      <c r="H224" s="31" t="s">
        <v>24</v>
      </c>
      <c r="I224" s="7" t="s">
        <v>232</v>
      </c>
      <c r="J224" s="91">
        <v>43248</v>
      </c>
      <c r="L224" s="2"/>
    </row>
    <row r="225" spans="1:12" x14ac:dyDescent="0.15">
      <c r="A225" s="47" t="s">
        <v>499</v>
      </c>
      <c r="B225" s="47" t="s">
        <v>10</v>
      </c>
      <c r="C225" s="47" t="s">
        <v>9</v>
      </c>
      <c r="D225" s="47" t="s">
        <v>45</v>
      </c>
      <c r="E225" s="9" t="s">
        <v>431</v>
      </c>
      <c r="F225" s="5" t="s">
        <v>432</v>
      </c>
      <c r="G225" s="66">
        <v>6776</v>
      </c>
      <c r="H225" s="31" t="s">
        <v>69</v>
      </c>
      <c r="I225" s="7" t="s">
        <v>793</v>
      </c>
      <c r="J225" s="91">
        <v>43252</v>
      </c>
      <c r="L225" s="2"/>
    </row>
    <row r="226" spans="1:12" x14ac:dyDescent="0.15">
      <c r="A226" s="47" t="s">
        <v>499</v>
      </c>
      <c r="B226" s="47" t="s">
        <v>10</v>
      </c>
      <c r="C226" s="47" t="s">
        <v>9</v>
      </c>
      <c r="D226" s="47" t="s">
        <v>45</v>
      </c>
      <c r="E226" s="9" t="s">
        <v>434</v>
      </c>
      <c r="F226" s="116" t="s">
        <v>435</v>
      </c>
      <c r="G226" s="66">
        <v>95342</v>
      </c>
      <c r="H226" s="31" t="s">
        <v>59</v>
      </c>
      <c r="I226" s="7" t="s">
        <v>792</v>
      </c>
      <c r="J226" s="91">
        <v>43262</v>
      </c>
      <c r="L226" s="2"/>
    </row>
    <row r="227" spans="1:12" x14ac:dyDescent="0.15">
      <c r="A227" s="47" t="s">
        <v>499</v>
      </c>
      <c r="B227" s="47" t="s">
        <v>10</v>
      </c>
      <c r="C227" s="47" t="s">
        <v>9</v>
      </c>
      <c r="D227" s="47" t="s">
        <v>45</v>
      </c>
      <c r="E227" s="9" t="s">
        <v>436</v>
      </c>
      <c r="F227" s="5" t="s">
        <v>437</v>
      </c>
      <c r="G227" s="66">
        <v>14062</v>
      </c>
      <c r="H227" s="31" t="s">
        <v>69</v>
      </c>
      <c r="I227" s="7" t="s">
        <v>690</v>
      </c>
      <c r="J227" s="91">
        <v>43264</v>
      </c>
      <c r="L227" s="2"/>
    </row>
    <row r="228" spans="1:12" x14ac:dyDescent="0.15">
      <c r="A228" s="47" t="s">
        <v>499</v>
      </c>
      <c r="B228" s="47" t="s">
        <v>10</v>
      </c>
      <c r="C228" s="47" t="s">
        <v>9</v>
      </c>
      <c r="D228" s="47" t="s">
        <v>45</v>
      </c>
      <c r="E228" s="9" t="s">
        <v>438</v>
      </c>
      <c r="F228" s="5" t="s">
        <v>27</v>
      </c>
      <c r="G228" s="66">
        <v>43200</v>
      </c>
      <c r="H228" s="31" t="s">
        <v>411</v>
      </c>
      <c r="I228" s="7" t="s">
        <v>119</v>
      </c>
      <c r="J228" s="91">
        <v>43269</v>
      </c>
      <c r="L228" s="2"/>
    </row>
    <row r="229" spans="1:12" x14ac:dyDescent="0.15">
      <c r="A229" s="47" t="s">
        <v>499</v>
      </c>
      <c r="B229" s="47" t="s">
        <v>10</v>
      </c>
      <c r="C229" s="47" t="s">
        <v>9</v>
      </c>
      <c r="D229" s="47" t="s">
        <v>45</v>
      </c>
      <c r="E229" s="9" t="s">
        <v>439</v>
      </c>
      <c r="F229" s="5" t="s">
        <v>440</v>
      </c>
      <c r="G229" s="66">
        <v>1814</v>
      </c>
      <c r="H229" s="31" t="s">
        <v>59</v>
      </c>
      <c r="I229" s="7" t="s">
        <v>92</v>
      </c>
      <c r="J229" s="91">
        <v>43278</v>
      </c>
      <c r="L229" s="2"/>
    </row>
    <row r="230" spans="1:12" x14ac:dyDescent="0.15">
      <c r="A230" s="47" t="s">
        <v>499</v>
      </c>
      <c r="B230" s="47" t="s">
        <v>10</v>
      </c>
      <c r="C230" s="47" t="s">
        <v>9</v>
      </c>
      <c r="D230" s="47" t="s">
        <v>45</v>
      </c>
      <c r="E230" s="9" t="s">
        <v>441</v>
      </c>
      <c r="F230" s="5" t="s">
        <v>442</v>
      </c>
      <c r="G230" s="66">
        <v>8382</v>
      </c>
      <c r="H230" s="31" t="s">
        <v>443</v>
      </c>
      <c r="I230" s="7" t="s">
        <v>444</v>
      </c>
      <c r="J230" s="91">
        <v>43280</v>
      </c>
      <c r="L230" s="2"/>
    </row>
    <row r="231" spans="1:12" x14ac:dyDescent="0.15">
      <c r="A231" s="47" t="s">
        <v>673</v>
      </c>
      <c r="B231" s="47" t="s">
        <v>10</v>
      </c>
      <c r="C231" s="47" t="s">
        <v>46</v>
      </c>
      <c r="D231" s="47" t="s">
        <v>674</v>
      </c>
      <c r="E231" s="48">
        <v>215</v>
      </c>
      <c r="F231" s="5" t="s">
        <v>675</v>
      </c>
      <c r="G231" s="66">
        <v>22788</v>
      </c>
      <c r="H231" s="27" t="s">
        <v>15</v>
      </c>
      <c r="I231" s="7" t="s">
        <v>232</v>
      </c>
      <c r="J231" s="99">
        <v>43266</v>
      </c>
      <c r="L231" s="2"/>
    </row>
    <row r="232" spans="1:12" x14ac:dyDescent="0.15">
      <c r="A232" s="47" t="s">
        <v>673</v>
      </c>
      <c r="B232" s="47" t="s">
        <v>10</v>
      </c>
      <c r="C232" s="47" t="s">
        <v>669</v>
      </c>
      <c r="D232" s="47" t="s">
        <v>674</v>
      </c>
      <c r="E232" s="48">
        <v>220</v>
      </c>
      <c r="F232" s="5" t="s">
        <v>676</v>
      </c>
      <c r="G232" s="66">
        <v>52920</v>
      </c>
      <c r="H232" s="27" t="s">
        <v>677</v>
      </c>
      <c r="I232" s="7" t="s">
        <v>678</v>
      </c>
      <c r="J232" s="99">
        <v>43271</v>
      </c>
      <c r="L232" s="2"/>
    </row>
    <row r="233" spans="1:12" x14ac:dyDescent="0.15">
      <c r="A233" s="47" t="s">
        <v>673</v>
      </c>
      <c r="B233" s="47" t="s">
        <v>10</v>
      </c>
      <c r="C233" s="47" t="s">
        <v>46</v>
      </c>
      <c r="D233" s="47" t="s">
        <v>674</v>
      </c>
      <c r="E233" s="48">
        <v>221</v>
      </c>
      <c r="F233" s="5" t="s">
        <v>679</v>
      </c>
      <c r="G233" s="66">
        <v>25920</v>
      </c>
      <c r="H233" s="27" t="s">
        <v>680</v>
      </c>
      <c r="I233" s="7" t="s">
        <v>681</v>
      </c>
      <c r="J233" s="99">
        <v>43276</v>
      </c>
      <c r="L233" s="2"/>
    </row>
    <row r="234" spans="1:12" x14ac:dyDescent="0.15">
      <c r="A234" s="47" t="s">
        <v>673</v>
      </c>
      <c r="B234" s="47" t="s">
        <v>10</v>
      </c>
      <c r="C234" s="47" t="s">
        <v>669</v>
      </c>
      <c r="D234" s="47" t="s">
        <v>674</v>
      </c>
      <c r="E234" s="48">
        <v>232</v>
      </c>
      <c r="F234" s="5" t="s">
        <v>682</v>
      </c>
      <c r="G234" s="66">
        <v>21168</v>
      </c>
      <c r="H234" s="27" t="s">
        <v>411</v>
      </c>
      <c r="I234" s="7" t="s">
        <v>119</v>
      </c>
      <c r="J234" s="99">
        <v>43271</v>
      </c>
      <c r="L234" s="2"/>
    </row>
    <row r="235" spans="1:12" x14ac:dyDescent="0.15">
      <c r="A235" s="47" t="s">
        <v>673</v>
      </c>
      <c r="B235" s="38" t="s">
        <v>10</v>
      </c>
      <c r="C235" s="38" t="s">
        <v>669</v>
      </c>
      <c r="D235" s="38" t="s">
        <v>674</v>
      </c>
      <c r="E235" s="49">
        <v>253</v>
      </c>
      <c r="F235" s="8" t="s">
        <v>683</v>
      </c>
      <c r="G235" s="68">
        <v>42984</v>
      </c>
      <c r="H235" s="76" t="s">
        <v>898</v>
      </c>
      <c r="I235" s="21" t="s">
        <v>684</v>
      </c>
      <c r="J235" s="100">
        <v>43280</v>
      </c>
      <c r="L235" s="2"/>
    </row>
    <row r="236" spans="1:12" x14ac:dyDescent="0.15">
      <c r="A236" s="47" t="s">
        <v>673</v>
      </c>
      <c r="B236" s="47" t="s">
        <v>10</v>
      </c>
      <c r="C236" s="47" t="s">
        <v>685</v>
      </c>
      <c r="D236" s="47" t="s">
        <v>674</v>
      </c>
      <c r="E236" s="48">
        <v>256</v>
      </c>
      <c r="F236" s="5" t="s">
        <v>686</v>
      </c>
      <c r="G236" s="66">
        <v>41040</v>
      </c>
      <c r="H236" s="27" t="s">
        <v>899</v>
      </c>
      <c r="I236" s="7" t="s">
        <v>649</v>
      </c>
      <c r="J236" s="99">
        <v>43298</v>
      </c>
      <c r="L236" s="2"/>
    </row>
    <row r="237" spans="1:12" x14ac:dyDescent="0.15">
      <c r="A237" s="47" t="s">
        <v>673</v>
      </c>
      <c r="B237" s="47" t="s">
        <v>10</v>
      </c>
      <c r="C237" s="47" t="s">
        <v>669</v>
      </c>
      <c r="D237" s="47" t="s">
        <v>674</v>
      </c>
      <c r="E237" s="48">
        <v>260</v>
      </c>
      <c r="F237" s="5" t="s">
        <v>687</v>
      </c>
      <c r="G237" s="66">
        <v>38016</v>
      </c>
      <c r="H237" s="27" t="s">
        <v>688</v>
      </c>
      <c r="I237" s="7" t="s">
        <v>689</v>
      </c>
      <c r="J237" s="99">
        <v>43287</v>
      </c>
      <c r="L237" s="2"/>
    </row>
    <row r="238" spans="1:12" x14ac:dyDescent="0.15">
      <c r="A238" s="47" t="s">
        <v>673</v>
      </c>
      <c r="B238" s="107" t="s">
        <v>10</v>
      </c>
      <c r="C238" s="107" t="s">
        <v>48</v>
      </c>
      <c r="D238" s="107" t="s">
        <v>47</v>
      </c>
      <c r="E238" s="7" t="s">
        <v>800</v>
      </c>
      <c r="F238" s="5" t="s">
        <v>27</v>
      </c>
      <c r="G238" s="77">
        <v>44269</v>
      </c>
      <c r="H238" s="16" t="s">
        <v>445</v>
      </c>
      <c r="I238" s="7" t="s">
        <v>854</v>
      </c>
      <c r="J238" s="99">
        <v>43194</v>
      </c>
      <c r="L238" s="2"/>
    </row>
    <row r="239" spans="1:12" x14ac:dyDescent="0.15">
      <c r="A239" s="47" t="s">
        <v>673</v>
      </c>
      <c r="B239" s="107" t="s">
        <v>10</v>
      </c>
      <c r="C239" s="107" t="s">
        <v>798</v>
      </c>
      <c r="D239" s="107" t="s">
        <v>47</v>
      </c>
      <c r="E239" s="7" t="s">
        <v>799</v>
      </c>
      <c r="F239" s="5" t="s">
        <v>71</v>
      </c>
      <c r="G239" s="77">
        <v>63407</v>
      </c>
      <c r="H239" s="16" t="s">
        <v>446</v>
      </c>
      <c r="I239" s="7" t="s">
        <v>855</v>
      </c>
      <c r="J239" s="99">
        <v>43196</v>
      </c>
      <c r="L239" s="2"/>
    </row>
    <row r="240" spans="1:12" x14ac:dyDescent="0.15">
      <c r="A240" s="47" t="s">
        <v>673</v>
      </c>
      <c r="B240" s="107" t="s">
        <v>10</v>
      </c>
      <c r="C240" s="107" t="s">
        <v>48</v>
      </c>
      <c r="D240" s="107" t="s">
        <v>47</v>
      </c>
      <c r="E240" s="7" t="s">
        <v>801</v>
      </c>
      <c r="F240" s="5" t="s">
        <v>447</v>
      </c>
      <c r="G240" s="77">
        <v>42768</v>
      </c>
      <c r="H240" s="16" t="s">
        <v>448</v>
      </c>
      <c r="I240" s="7" t="s">
        <v>856</v>
      </c>
      <c r="J240" s="99">
        <v>43202</v>
      </c>
      <c r="L240" s="2"/>
    </row>
    <row r="241" spans="1:12" x14ac:dyDescent="0.15">
      <c r="A241" s="47" t="s">
        <v>673</v>
      </c>
      <c r="B241" s="107" t="s">
        <v>10</v>
      </c>
      <c r="C241" s="107" t="s">
        <v>48</v>
      </c>
      <c r="D241" s="107" t="s">
        <v>47</v>
      </c>
      <c r="E241" s="7" t="s">
        <v>802</v>
      </c>
      <c r="F241" s="5" t="s">
        <v>449</v>
      </c>
      <c r="G241" s="77">
        <v>31957</v>
      </c>
      <c r="H241" s="16" t="s">
        <v>72</v>
      </c>
      <c r="I241" s="7" t="s">
        <v>857</v>
      </c>
      <c r="J241" s="99">
        <v>43203</v>
      </c>
      <c r="L241" s="2"/>
    </row>
    <row r="242" spans="1:12" x14ac:dyDescent="0.15">
      <c r="A242" s="47" t="s">
        <v>673</v>
      </c>
      <c r="B242" s="107" t="s">
        <v>10</v>
      </c>
      <c r="C242" s="107" t="s">
        <v>798</v>
      </c>
      <c r="D242" s="107" t="s">
        <v>47</v>
      </c>
      <c r="E242" s="7" t="s">
        <v>803</v>
      </c>
      <c r="F242" s="5" t="s">
        <v>450</v>
      </c>
      <c r="G242" s="77">
        <v>17280</v>
      </c>
      <c r="H242" s="16" t="s">
        <v>451</v>
      </c>
      <c r="I242" s="7" t="s">
        <v>858</v>
      </c>
      <c r="J242" s="99">
        <v>43207</v>
      </c>
      <c r="L242" s="2"/>
    </row>
    <row r="243" spans="1:12" x14ac:dyDescent="0.15">
      <c r="A243" s="47" t="s">
        <v>673</v>
      </c>
      <c r="B243" s="107" t="s">
        <v>10</v>
      </c>
      <c r="C243" s="107" t="s">
        <v>46</v>
      </c>
      <c r="D243" s="107" t="s">
        <v>47</v>
      </c>
      <c r="E243" s="7" t="s">
        <v>804</v>
      </c>
      <c r="F243" s="5" t="s">
        <v>71</v>
      </c>
      <c r="G243" s="77">
        <v>7215</v>
      </c>
      <c r="H243" s="16" t="s">
        <v>452</v>
      </c>
      <c r="I243" s="7" t="s">
        <v>859</v>
      </c>
      <c r="J243" s="99">
        <v>43208</v>
      </c>
      <c r="L243" s="2"/>
    </row>
    <row r="244" spans="1:12" x14ac:dyDescent="0.15">
      <c r="A244" s="47" t="s">
        <v>673</v>
      </c>
      <c r="B244" s="107" t="s">
        <v>10</v>
      </c>
      <c r="C244" s="107" t="s">
        <v>46</v>
      </c>
      <c r="D244" s="107" t="s">
        <v>47</v>
      </c>
      <c r="E244" s="7" t="s">
        <v>805</v>
      </c>
      <c r="F244" s="5" t="s">
        <v>449</v>
      </c>
      <c r="G244" s="77">
        <v>2322</v>
      </c>
      <c r="H244" s="5" t="s">
        <v>453</v>
      </c>
      <c r="I244" s="7" t="s">
        <v>860</v>
      </c>
      <c r="J244" s="99">
        <v>43213</v>
      </c>
      <c r="L244" s="2"/>
    </row>
    <row r="245" spans="1:12" x14ac:dyDescent="0.15">
      <c r="A245" s="47" t="s">
        <v>673</v>
      </c>
      <c r="B245" s="107" t="s">
        <v>10</v>
      </c>
      <c r="C245" s="107" t="s">
        <v>48</v>
      </c>
      <c r="D245" s="107" t="s">
        <v>47</v>
      </c>
      <c r="E245" s="7" t="s">
        <v>806</v>
      </c>
      <c r="F245" s="16" t="s">
        <v>449</v>
      </c>
      <c r="G245" s="77">
        <v>21029</v>
      </c>
      <c r="H245" s="16" t="s">
        <v>452</v>
      </c>
      <c r="I245" s="7" t="s">
        <v>859</v>
      </c>
      <c r="J245" s="99">
        <v>43213</v>
      </c>
      <c r="L245" s="2"/>
    </row>
    <row r="246" spans="1:12" x14ac:dyDescent="0.15">
      <c r="A246" s="47" t="s">
        <v>673</v>
      </c>
      <c r="B246" s="107" t="s">
        <v>10</v>
      </c>
      <c r="C246" s="107" t="s">
        <v>48</v>
      </c>
      <c r="D246" s="107" t="s">
        <v>47</v>
      </c>
      <c r="E246" s="7" t="s">
        <v>807</v>
      </c>
      <c r="F246" s="5" t="s">
        <v>449</v>
      </c>
      <c r="G246" s="77">
        <v>57628</v>
      </c>
      <c r="H246" s="5" t="s">
        <v>454</v>
      </c>
      <c r="I246" s="7" t="s">
        <v>861</v>
      </c>
      <c r="J246" s="99">
        <v>43213</v>
      </c>
      <c r="L246" s="2"/>
    </row>
    <row r="247" spans="1:12" x14ac:dyDescent="0.15">
      <c r="A247" s="47" t="s">
        <v>673</v>
      </c>
      <c r="B247" s="107" t="s">
        <v>10</v>
      </c>
      <c r="C247" s="107" t="s">
        <v>48</v>
      </c>
      <c r="D247" s="107" t="s">
        <v>47</v>
      </c>
      <c r="E247" s="7" t="s">
        <v>805</v>
      </c>
      <c r="F247" s="5" t="s">
        <v>449</v>
      </c>
      <c r="G247" s="77">
        <v>23121</v>
      </c>
      <c r="H247" s="16" t="s">
        <v>453</v>
      </c>
      <c r="I247" s="7" t="s">
        <v>860</v>
      </c>
      <c r="J247" s="99">
        <v>43213</v>
      </c>
      <c r="L247" s="2"/>
    </row>
    <row r="248" spans="1:12" x14ac:dyDescent="0.15">
      <c r="A248" s="47" t="s">
        <v>673</v>
      </c>
      <c r="B248" s="107" t="s">
        <v>10</v>
      </c>
      <c r="C248" s="107" t="s">
        <v>46</v>
      </c>
      <c r="D248" s="107" t="s">
        <v>47</v>
      </c>
      <c r="E248" s="7" t="s">
        <v>808</v>
      </c>
      <c r="F248" s="5" t="s">
        <v>455</v>
      </c>
      <c r="G248" s="77">
        <v>1620</v>
      </c>
      <c r="H248" s="16" t="s">
        <v>456</v>
      </c>
      <c r="I248" s="7" t="s">
        <v>862</v>
      </c>
      <c r="J248" s="99">
        <v>43217</v>
      </c>
      <c r="L248" s="2"/>
    </row>
    <row r="249" spans="1:12" ht="13.5" customHeight="1" x14ac:dyDescent="0.15">
      <c r="A249" s="47" t="s">
        <v>673</v>
      </c>
      <c r="B249" s="107" t="s">
        <v>10</v>
      </c>
      <c r="C249" s="107" t="s">
        <v>46</v>
      </c>
      <c r="D249" s="107" t="s">
        <v>47</v>
      </c>
      <c r="E249" s="7" t="s">
        <v>809</v>
      </c>
      <c r="F249" s="5" t="s">
        <v>449</v>
      </c>
      <c r="G249" s="77">
        <v>69337</v>
      </c>
      <c r="H249" s="16" t="s">
        <v>446</v>
      </c>
      <c r="I249" s="7" t="s">
        <v>855</v>
      </c>
      <c r="J249" s="99">
        <v>43221</v>
      </c>
      <c r="L249" s="2"/>
    </row>
    <row r="250" spans="1:12" ht="13.5" customHeight="1" x14ac:dyDescent="0.15">
      <c r="A250" s="47" t="s">
        <v>673</v>
      </c>
      <c r="B250" s="107" t="s">
        <v>10</v>
      </c>
      <c r="C250" s="107" t="s">
        <v>798</v>
      </c>
      <c r="D250" s="107" t="s">
        <v>47</v>
      </c>
      <c r="E250" s="7" t="s">
        <v>810</v>
      </c>
      <c r="F250" s="5" t="s">
        <v>457</v>
      </c>
      <c r="G250" s="77">
        <v>6966</v>
      </c>
      <c r="H250" s="16" t="s">
        <v>458</v>
      </c>
      <c r="I250" s="7" t="s">
        <v>863</v>
      </c>
      <c r="J250" s="99">
        <v>43227</v>
      </c>
      <c r="L250" s="2"/>
    </row>
    <row r="251" spans="1:12" x14ac:dyDescent="0.15">
      <c r="A251" s="47" t="s">
        <v>673</v>
      </c>
      <c r="B251" s="107" t="s">
        <v>10</v>
      </c>
      <c r="C251" s="107" t="s">
        <v>798</v>
      </c>
      <c r="D251" s="107" t="s">
        <v>47</v>
      </c>
      <c r="E251" s="7" t="s">
        <v>811</v>
      </c>
      <c r="F251" s="5" t="s">
        <v>134</v>
      </c>
      <c r="G251" s="77">
        <v>59508</v>
      </c>
      <c r="H251" s="16" t="s">
        <v>456</v>
      </c>
      <c r="I251" s="7" t="s">
        <v>862</v>
      </c>
      <c r="J251" s="99">
        <v>43227</v>
      </c>
      <c r="L251" s="2"/>
    </row>
    <row r="252" spans="1:12" x14ac:dyDescent="0.15">
      <c r="A252" s="47" t="s">
        <v>673</v>
      </c>
      <c r="B252" s="107" t="s">
        <v>10</v>
      </c>
      <c r="C252" s="107" t="s">
        <v>48</v>
      </c>
      <c r="D252" s="107" t="s">
        <v>47</v>
      </c>
      <c r="E252" s="7" t="s">
        <v>812</v>
      </c>
      <c r="F252" s="5" t="s">
        <v>71</v>
      </c>
      <c r="G252" s="77">
        <v>28334</v>
      </c>
      <c r="H252" s="16" t="s">
        <v>446</v>
      </c>
      <c r="I252" s="7" t="s">
        <v>855</v>
      </c>
      <c r="J252" s="99">
        <v>43228</v>
      </c>
      <c r="L252" s="2"/>
    </row>
    <row r="253" spans="1:12" x14ac:dyDescent="0.15">
      <c r="A253" s="47" t="s">
        <v>673</v>
      </c>
      <c r="B253" s="107" t="s">
        <v>10</v>
      </c>
      <c r="C253" s="107" t="s">
        <v>46</v>
      </c>
      <c r="D253" s="107" t="s">
        <v>47</v>
      </c>
      <c r="E253" s="7" t="s">
        <v>813</v>
      </c>
      <c r="F253" s="16" t="s">
        <v>459</v>
      </c>
      <c r="G253" s="77">
        <v>54000</v>
      </c>
      <c r="H253" s="16" t="s">
        <v>460</v>
      </c>
      <c r="I253" s="110" t="s">
        <v>864</v>
      </c>
      <c r="J253" s="99">
        <v>43231</v>
      </c>
      <c r="L253" s="2"/>
    </row>
    <row r="254" spans="1:12" x14ac:dyDescent="0.15">
      <c r="A254" s="47" t="s">
        <v>673</v>
      </c>
      <c r="B254" s="107" t="s">
        <v>10</v>
      </c>
      <c r="C254" s="107" t="s">
        <v>46</v>
      </c>
      <c r="D254" s="107" t="s">
        <v>47</v>
      </c>
      <c r="E254" s="7" t="s">
        <v>814</v>
      </c>
      <c r="F254" s="5" t="s">
        <v>461</v>
      </c>
      <c r="G254" s="77">
        <v>92880</v>
      </c>
      <c r="H254" s="16" t="s">
        <v>460</v>
      </c>
      <c r="I254" s="110" t="s">
        <v>864</v>
      </c>
      <c r="J254" s="99">
        <v>43234</v>
      </c>
      <c r="L254" s="3"/>
    </row>
    <row r="255" spans="1:12" x14ac:dyDescent="0.15">
      <c r="A255" s="47" t="s">
        <v>673</v>
      </c>
      <c r="B255" s="107" t="s">
        <v>10</v>
      </c>
      <c r="C255" s="107" t="s">
        <v>46</v>
      </c>
      <c r="D255" s="107" t="s">
        <v>47</v>
      </c>
      <c r="E255" s="7" t="s">
        <v>815</v>
      </c>
      <c r="F255" s="5" t="s">
        <v>462</v>
      </c>
      <c r="G255" s="77">
        <v>6048</v>
      </c>
      <c r="H255" s="16" t="s">
        <v>463</v>
      </c>
      <c r="I255" s="7" t="s">
        <v>865</v>
      </c>
      <c r="J255" s="99">
        <v>43234</v>
      </c>
      <c r="L255" s="3"/>
    </row>
    <row r="256" spans="1:12" x14ac:dyDescent="0.15">
      <c r="A256" s="47" t="s">
        <v>673</v>
      </c>
      <c r="B256" s="107" t="s">
        <v>10</v>
      </c>
      <c r="C256" s="107" t="s">
        <v>48</v>
      </c>
      <c r="D256" s="107" t="s">
        <v>47</v>
      </c>
      <c r="E256" s="7" t="s">
        <v>816</v>
      </c>
      <c r="F256" s="5" t="s">
        <v>464</v>
      </c>
      <c r="G256" s="77">
        <v>8422</v>
      </c>
      <c r="H256" s="16" t="s">
        <v>465</v>
      </c>
      <c r="I256" s="7" t="s">
        <v>859</v>
      </c>
      <c r="J256" s="99">
        <v>43234</v>
      </c>
      <c r="L256" s="3"/>
    </row>
    <row r="257" spans="1:12" x14ac:dyDescent="0.15">
      <c r="A257" s="47" t="s">
        <v>673</v>
      </c>
      <c r="B257" s="107" t="s">
        <v>10</v>
      </c>
      <c r="C257" s="107" t="s">
        <v>48</v>
      </c>
      <c r="D257" s="107" t="s">
        <v>47</v>
      </c>
      <c r="E257" s="7" t="s">
        <v>817</v>
      </c>
      <c r="F257" s="5" t="s">
        <v>71</v>
      </c>
      <c r="G257" s="77">
        <v>14033</v>
      </c>
      <c r="H257" s="16" t="s">
        <v>465</v>
      </c>
      <c r="I257" s="7" t="s">
        <v>859</v>
      </c>
      <c r="J257" s="99">
        <v>43234</v>
      </c>
      <c r="L257" s="3"/>
    </row>
    <row r="258" spans="1:12" x14ac:dyDescent="0.15">
      <c r="A258" s="47" t="s">
        <v>673</v>
      </c>
      <c r="B258" s="107" t="s">
        <v>10</v>
      </c>
      <c r="C258" s="107" t="s">
        <v>48</v>
      </c>
      <c r="D258" s="107" t="s">
        <v>47</v>
      </c>
      <c r="E258" s="7" t="s">
        <v>818</v>
      </c>
      <c r="F258" s="5" t="s">
        <v>466</v>
      </c>
      <c r="G258" s="77">
        <v>10260</v>
      </c>
      <c r="H258" s="16" t="s">
        <v>446</v>
      </c>
      <c r="I258" s="7" t="s">
        <v>855</v>
      </c>
      <c r="J258" s="99">
        <v>43236</v>
      </c>
      <c r="L258" s="3"/>
    </row>
    <row r="259" spans="1:12" x14ac:dyDescent="0.15">
      <c r="A259" s="47" t="s">
        <v>673</v>
      </c>
      <c r="B259" s="107" t="s">
        <v>10</v>
      </c>
      <c r="C259" s="107" t="s">
        <v>48</v>
      </c>
      <c r="D259" s="107" t="s">
        <v>47</v>
      </c>
      <c r="E259" s="7" t="s">
        <v>819</v>
      </c>
      <c r="F259" s="5" t="s">
        <v>467</v>
      </c>
      <c r="G259" s="77">
        <v>5581</v>
      </c>
      <c r="H259" s="16" t="s">
        <v>468</v>
      </c>
      <c r="I259" s="7" t="s">
        <v>855</v>
      </c>
      <c r="J259" s="99">
        <v>43237</v>
      </c>
      <c r="L259" s="3"/>
    </row>
    <row r="260" spans="1:12" x14ac:dyDescent="0.15">
      <c r="A260" s="47" t="s">
        <v>673</v>
      </c>
      <c r="B260" s="107" t="s">
        <v>10</v>
      </c>
      <c r="C260" s="107" t="s">
        <v>48</v>
      </c>
      <c r="D260" s="107" t="s">
        <v>47</v>
      </c>
      <c r="E260" s="7" t="s">
        <v>820</v>
      </c>
      <c r="F260" s="5" t="s">
        <v>7</v>
      </c>
      <c r="G260" s="77">
        <v>1944</v>
      </c>
      <c r="H260" s="16" t="s">
        <v>469</v>
      </c>
      <c r="I260" s="7" t="s">
        <v>863</v>
      </c>
      <c r="J260" s="99">
        <v>43238</v>
      </c>
      <c r="L260" s="3"/>
    </row>
    <row r="261" spans="1:12" x14ac:dyDescent="0.15">
      <c r="A261" s="47" t="s">
        <v>673</v>
      </c>
      <c r="B261" s="107" t="s">
        <v>10</v>
      </c>
      <c r="C261" s="107" t="s">
        <v>48</v>
      </c>
      <c r="D261" s="107" t="s">
        <v>47</v>
      </c>
      <c r="E261" s="7" t="s">
        <v>821</v>
      </c>
      <c r="F261" s="5" t="s">
        <v>447</v>
      </c>
      <c r="G261" s="77">
        <v>13392</v>
      </c>
      <c r="H261" s="16" t="s">
        <v>470</v>
      </c>
      <c r="I261" s="7" t="s">
        <v>866</v>
      </c>
      <c r="J261" s="99">
        <v>43241</v>
      </c>
      <c r="L261" s="3"/>
    </row>
    <row r="262" spans="1:12" x14ac:dyDescent="0.15">
      <c r="A262" s="47" t="s">
        <v>673</v>
      </c>
      <c r="B262" s="107" t="s">
        <v>10</v>
      </c>
      <c r="C262" s="107" t="s">
        <v>798</v>
      </c>
      <c r="D262" s="107" t="s">
        <v>47</v>
      </c>
      <c r="E262" s="7" t="s">
        <v>822</v>
      </c>
      <c r="F262" s="5" t="s">
        <v>71</v>
      </c>
      <c r="G262" s="77">
        <v>7354</v>
      </c>
      <c r="H262" s="16" t="s">
        <v>471</v>
      </c>
      <c r="I262" s="7" t="s">
        <v>860</v>
      </c>
      <c r="J262" s="99">
        <v>43244</v>
      </c>
    </row>
    <row r="263" spans="1:12" x14ac:dyDescent="0.15">
      <c r="A263" s="47" t="s">
        <v>673</v>
      </c>
      <c r="B263" s="107" t="s">
        <v>10</v>
      </c>
      <c r="C263" s="107" t="s">
        <v>46</v>
      </c>
      <c r="D263" s="107" t="s">
        <v>47</v>
      </c>
      <c r="E263" s="7" t="s">
        <v>823</v>
      </c>
      <c r="F263" s="5" t="s">
        <v>472</v>
      </c>
      <c r="G263" s="77">
        <v>30240</v>
      </c>
      <c r="H263" s="16" t="s">
        <v>473</v>
      </c>
      <c r="I263" s="7" t="s">
        <v>867</v>
      </c>
      <c r="J263" s="99">
        <v>43249</v>
      </c>
    </row>
    <row r="264" spans="1:12" x14ac:dyDescent="0.15">
      <c r="A264" s="47" t="s">
        <v>673</v>
      </c>
      <c r="B264" s="107" t="s">
        <v>10</v>
      </c>
      <c r="C264" s="107" t="s">
        <v>48</v>
      </c>
      <c r="D264" s="107" t="s">
        <v>47</v>
      </c>
      <c r="E264" s="7" t="s">
        <v>824</v>
      </c>
      <c r="F264" s="5" t="s">
        <v>474</v>
      </c>
      <c r="G264" s="77">
        <v>6696</v>
      </c>
      <c r="H264" s="16" t="s">
        <v>445</v>
      </c>
      <c r="I264" s="7" t="s">
        <v>854</v>
      </c>
      <c r="J264" s="99">
        <v>43251</v>
      </c>
    </row>
    <row r="265" spans="1:12" x14ac:dyDescent="0.15">
      <c r="A265" s="47" t="s">
        <v>673</v>
      </c>
      <c r="B265" s="107" t="s">
        <v>10</v>
      </c>
      <c r="C265" s="107" t="s">
        <v>48</v>
      </c>
      <c r="D265" s="107" t="s">
        <v>47</v>
      </c>
      <c r="E265" s="7" t="s">
        <v>825</v>
      </c>
      <c r="F265" s="5" t="s">
        <v>475</v>
      </c>
      <c r="G265" s="77">
        <v>28713</v>
      </c>
      <c r="H265" s="16" t="s">
        <v>465</v>
      </c>
      <c r="I265" s="7" t="s">
        <v>859</v>
      </c>
      <c r="J265" s="99">
        <v>43251</v>
      </c>
    </row>
    <row r="266" spans="1:12" x14ac:dyDescent="0.15">
      <c r="A266" s="47" t="s">
        <v>673</v>
      </c>
      <c r="B266" s="107" t="s">
        <v>10</v>
      </c>
      <c r="C266" s="107" t="s">
        <v>48</v>
      </c>
      <c r="D266" s="107" t="s">
        <v>47</v>
      </c>
      <c r="E266" s="7" t="s">
        <v>826</v>
      </c>
      <c r="F266" s="5" t="s">
        <v>476</v>
      </c>
      <c r="G266" s="77">
        <v>47520</v>
      </c>
      <c r="H266" s="16" t="s">
        <v>477</v>
      </c>
      <c r="I266" s="7" t="s">
        <v>868</v>
      </c>
      <c r="J266" s="99">
        <v>43256</v>
      </c>
    </row>
    <row r="267" spans="1:12" x14ac:dyDescent="0.15">
      <c r="A267" s="47" t="s">
        <v>673</v>
      </c>
      <c r="B267" s="107" t="s">
        <v>10</v>
      </c>
      <c r="C267" s="107" t="s">
        <v>48</v>
      </c>
      <c r="D267" s="107" t="s">
        <v>47</v>
      </c>
      <c r="E267" s="7" t="s">
        <v>827</v>
      </c>
      <c r="F267" s="5" t="s">
        <v>27</v>
      </c>
      <c r="G267" s="77">
        <v>24624</v>
      </c>
      <c r="H267" s="16" t="s">
        <v>478</v>
      </c>
      <c r="I267" s="7" t="s">
        <v>854</v>
      </c>
      <c r="J267" s="99">
        <v>43257</v>
      </c>
    </row>
    <row r="268" spans="1:12" x14ac:dyDescent="0.15">
      <c r="A268" s="47" t="s">
        <v>673</v>
      </c>
      <c r="B268" s="107" t="s">
        <v>10</v>
      </c>
      <c r="C268" s="107" t="s">
        <v>48</v>
      </c>
      <c r="D268" s="107" t="s">
        <v>47</v>
      </c>
      <c r="E268" s="7" t="s">
        <v>828</v>
      </c>
      <c r="F268" s="5" t="s">
        <v>479</v>
      </c>
      <c r="G268" s="77">
        <v>21183</v>
      </c>
      <c r="H268" s="16" t="s">
        <v>446</v>
      </c>
      <c r="I268" s="7" t="s">
        <v>855</v>
      </c>
      <c r="J268" s="99">
        <v>43257</v>
      </c>
    </row>
    <row r="269" spans="1:12" x14ac:dyDescent="0.15">
      <c r="A269" s="47" t="s">
        <v>673</v>
      </c>
      <c r="B269" s="107" t="s">
        <v>10</v>
      </c>
      <c r="C269" s="107" t="s">
        <v>48</v>
      </c>
      <c r="D269" s="107" t="s">
        <v>47</v>
      </c>
      <c r="E269" s="7" t="s">
        <v>829</v>
      </c>
      <c r="F269" s="5" t="s">
        <v>480</v>
      </c>
      <c r="G269" s="77">
        <v>28350</v>
      </c>
      <c r="H269" s="16" t="s">
        <v>481</v>
      </c>
      <c r="I269" s="7" t="s">
        <v>869</v>
      </c>
      <c r="J269" s="99">
        <v>43262</v>
      </c>
    </row>
    <row r="270" spans="1:12" x14ac:dyDescent="0.15">
      <c r="A270" s="47" t="s">
        <v>673</v>
      </c>
      <c r="B270" s="107" t="s">
        <v>10</v>
      </c>
      <c r="C270" s="107" t="s">
        <v>48</v>
      </c>
      <c r="D270" s="107" t="s">
        <v>47</v>
      </c>
      <c r="E270" s="7" t="s">
        <v>830</v>
      </c>
      <c r="F270" s="5" t="s">
        <v>482</v>
      </c>
      <c r="G270" s="77">
        <v>21728</v>
      </c>
      <c r="H270" s="16" t="s">
        <v>446</v>
      </c>
      <c r="I270" s="7" t="s">
        <v>855</v>
      </c>
      <c r="J270" s="99">
        <v>43263</v>
      </c>
    </row>
    <row r="271" spans="1:12" x14ac:dyDescent="0.15">
      <c r="A271" s="47" t="s">
        <v>673</v>
      </c>
      <c r="B271" s="107" t="s">
        <v>10</v>
      </c>
      <c r="C271" s="107" t="s">
        <v>798</v>
      </c>
      <c r="D271" s="107" t="s">
        <v>47</v>
      </c>
      <c r="E271" s="7" t="s">
        <v>831</v>
      </c>
      <c r="F271" s="5" t="s">
        <v>483</v>
      </c>
      <c r="G271" s="77">
        <v>6348</v>
      </c>
      <c r="H271" s="16" t="s">
        <v>484</v>
      </c>
      <c r="I271" s="7" t="s">
        <v>860</v>
      </c>
      <c r="J271" s="99">
        <v>43264</v>
      </c>
    </row>
    <row r="272" spans="1:12" x14ac:dyDescent="0.15">
      <c r="A272" s="47" t="s">
        <v>673</v>
      </c>
      <c r="B272" s="107" t="s">
        <v>10</v>
      </c>
      <c r="C272" s="107" t="s">
        <v>46</v>
      </c>
      <c r="D272" s="107" t="s">
        <v>47</v>
      </c>
      <c r="E272" s="7" t="s">
        <v>832</v>
      </c>
      <c r="F272" s="5" t="s">
        <v>485</v>
      </c>
      <c r="G272" s="77">
        <v>33274</v>
      </c>
      <c r="H272" s="16" t="s">
        <v>460</v>
      </c>
      <c r="I272" s="110" t="s">
        <v>864</v>
      </c>
      <c r="J272" s="99">
        <v>43270</v>
      </c>
    </row>
    <row r="273" spans="1:10" x14ac:dyDescent="0.15">
      <c r="A273" s="47" t="s">
        <v>673</v>
      </c>
      <c r="B273" s="107" t="s">
        <v>10</v>
      </c>
      <c r="C273" s="107" t="s">
        <v>798</v>
      </c>
      <c r="D273" s="107" t="s">
        <v>47</v>
      </c>
      <c r="E273" s="7" t="s">
        <v>833</v>
      </c>
      <c r="F273" s="5" t="s">
        <v>486</v>
      </c>
      <c r="G273" s="77">
        <v>46656</v>
      </c>
      <c r="H273" s="16" t="s">
        <v>452</v>
      </c>
      <c r="I273" s="7" t="s">
        <v>870</v>
      </c>
      <c r="J273" s="99">
        <v>43270</v>
      </c>
    </row>
    <row r="274" spans="1:10" x14ac:dyDescent="0.15">
      <c r="A274" s="47" t="s">
        <v>673</v>
      </c>
      <c r="B274" s="107" t="s">
        <v>10</v>
      </c>
      <c r="C274" s="107" t="s">
        <v>798</v>
      </c>
      <c r="D274" s="107" t="s">
        <v>47</v>
      </c>
      <c r="E274" s="7" t="s">
        <v>834</v>
      </c>
      <c r="F274" s="5" t="s">
        <v>487</v>
      </c>
      <c r="G274" s="77">
        <v>47755</v>
      </c>
      <c r="H274" s="16" t="s">
        <v>451</v>
      </c>
      <c r="I274" s="7" t="s">
        <v>858</v>
      </c>
      <c r="J274" s="99">
        <v>43270</v>
      </c>
    </row>
    <row r="275" spans="1:10" x14ac:dyDescent="0.15">
      <c r="A275" s="47" t="s">
        <v>673</v>
      </c>
      <c r="B275" s="107" t="s">
        <v>10</v>
      </c>
      <c r="C275" s="107" t="s">
        <v>48</v>
      </c>
      <c r="D275" s="107" t="s">
        <v>47</v>
      </c>
      <c r="E275" s="7" t="s">
        <v>835</v>
      </c>
      <c r="F275" s="5" t="s">
        <v>488</v>
      </c>
      <c r="G275" s="77">
        <v>23220</v>
      </c>
      <c r="H275" s="16" t="s">
        <v>489</v>
      </c>
      <c r="I275" s="7" t="s">
        <v>871</v>
      </c>
      <c r="J275" s="99">
        <v>43273</v>
      </c>
    </row>
    <row r="276" spans="1:10" x14ac:dyDescent="0.15">
      <c r="A276" s="47" t="s">
        <v>673</v>
      </c>
      <c r="B276" s="107" t="s">
        <v>10</v>
      </c>
      <c r="C276" s="107" t="s">
        <v>48</v>
      </c>
      <c r="D276" s="107" t="s">
        <v>47</v>
      </c>
      <c r="E276" s="7" t="s">
        <v>836</v>
      </c>
      <c r="F276" s="5" t="s">
        <v>490</v>
      </c>
      <c r="G276" s="77">
        <v>93312</v>
      </c>
      <c r="H276" s="16" t="s">
        <v>452</v>
      </c>
      <c r="I276" s="7" t="s">
        <v>859</v>
      </c>
      <c r="J276" s="99">
        <v>43276</v>
      </c>
    </row>
    <row r="277" spans="1:10" x14ac:dyDescent="0.15">
      <c r="A277" s="47" t="s">
        <v>673</v>
      </c>
      <c r="B277" s="107" t="s">
        <v>10</v>
      </c>
      <c r="C277" s="107" t="s">
        <v>48</v>
      </c>
      <c r="D277" s="107" t="s">
        <v>47</v>
      </c>
      <c r="E277" s="7" t="s">
        <v>837</v>
      </c>
      <c r="F277" s="5" t="s">
        <v>491</v>
      </c>
      <c r="G277" s="77">
        <v>38778</v>
      </c>
      <c r="H277" s="16" t="s">
        <v>446</v>
      </c>
      <c r="I277" s="7" t="s">
        <v>855</v>
      </c>
      <c r="J277" s="99">
        <v>43276</v>
      </c>
    </row>
    <row r="278" spans="1:10" x14ac:dyDescent="0.15">
      <c r="A278" s="47" t="s">
        <v>673</v>
      </c>
      <c r="B278" s="107" t="s">
        <v>10</v>
      </c>
      <c r="C278" s="107" t="s">
        <v>798</v>
      </c>
      <c r="D278" s="107" t="s">
        <v>47</v>
      </c>
      <c r="E278" s="7" t="s">
        <v>838</v>
      </c>
      <c r="F278" s="5" t="s">
        <v>492</v>
      </c>
      <c r="G278" s="77">
        <v>2978</v>
      </c>
      <c r="H278" s="16" t="s">
        <v>493</v>
      </c>
      <c r="I278" s="7" t="s">
        <v>872</v>
      </c>
      <c r="J278" s="99">
        <v>43278</v>
      </c>
    </row>
    <row r="279" spans="1:10" x14ac:dyDescent="0.15">
      <c r="A279" s="47" t="s">
        <v>673</v>
      </c>
      <c r="B279" s="107" t="s">
        <v>10</v>
      </c>
      <c r="C279" s="107" t="s">
        <v>798</v>
      </c>
      <c r="D279" s="107" t="s">
        <v>47</v>
      </c>
      <c r="E279" s="7" t="s">
        <v>839</v>
      </c>
      <c r="F279" s="5" t="s">
        <v>494</v>
      </c>
      <c r="G279" s="77">
        <v>16500</v>
      </c>
      <c r="H279" s="16" t="s">
        <v>495</v>
      </c>
      <c r="I279" s="7" t="s">
        <v>873</v>
      </c>
      <c r="J279" s="99">
        <v>43278</v>
      </c>
    </row>
    <row r="280" spans="1:10" x14ac:dyDescent="0.15">
      <c r="A280" s="47" t="s">
        <v>673</v>
      </c>
      <c r="B280" s="107" t="s">
        <v>10</v>
      </c>
      <c r="C280" s="107" t="s">
        <v>798</v>
      </c>
      <c r="D280" s="107" t="s">
        <v>47</v>
      </c>
      <c r="E280" s="7" t="s">
        <v>840</v>
      </c>
      <c r="F280" s="5" t="s">
        <v>496</v>
      </c>
      <c r="G280" s="77">
        <v>35856</v>
      </c>
      <c r="H280" s="16" t="s">
        <v>452</v>
      </c>
      <c r="I280" s="7" t="s">
        <v>859</v>
      </c>
      <c r="J280" s="99">
        <v>43279</v>
      </c>
    </row>
    <row r="281" spans="1:10" x14ac:dyDescent="0.15">
      <c r="A281" s="47" t="s">
        <v>673</v>
      </c>
      <c r="B281" s="107" t="s">
        <v>10</v>
      </c>
      <c r="C281" s="107" t="s">
        <v>48</v>
      </c>
      <c r="D281" s="107" t="s">
        <v>47</v>
      </c>
      <c r="E281" s="7" t="s">
        <v>841</v>
      </c>
      <c r="F281" s="5" t="s">
        <v>497</v>
      </c>
      <c r="G281" s="77">
        <v>2300</v>
      </c>
      <c r="H281" s="16" t="s">
        <v>498</v>
      </c>
      <c r="I281" s="7" t="s">
        <v>874</v>
      </c>
      <c r="J281" s="99">
        <v>43279</v>
      </c>
    </row>
    <row r="282" spans="1:10" x14ac:dyDescent="0.15">
      <c r="A282" s="47" t="s">
        <v>499</v>
      </c>
      <c r="B282" s="47" t="s">
        <v>10</v>
      </c>
      <c r="C282" s="47" t="s">
        <v>46</v>
      </c>
      <c r="D282" s="47" t="s">
        <v>500</v>
      </c>
      <c r="E282" s="21" t="s">
        <v>577</v>
      </c>
      <c r="F282" s="22" t="s">
        <v>501</v>
      </c>
      <c r="G282" s="77">
        <v>20304</v>
      </c>
      <c r="H282" s="35" t="s">
        <v>502</v>
      </c>
      <c r="I282" s="7" t="s">
        <v>511</v>
      </c>
      <c r="J282" s="91">
        <v>43207</v>
      </c>
    </row>
    <row r="283" spans="1:10" x14ac:dyDescent="0.15">
      <c r="A283" s="47" t="s">
        <v>499</v>
      </c>
      <c r="B283" s="47" t="s">
        <v>10</v>
      </c>
      <c r="C283" s="47" t="s">
        <v>46</v>
      </c>
      <c r="D283" s="47" t="s">
        <v>500</v>
      </c>
      <c r="E283" s="21" t="s">
        <v>579</v>
      </c>
      <c r="F283" s="22" t="s">
        <v>73</v>
      </c>
      <c r="G283" s="77">
        <v>12852</v>
      </c>
      <c r="H283" s="35" t="s">
        <v>898</v>
      </c>
      <c r="I283" s="7" t="s">
        <v>503</v>
      </c>
      <c r="J283" s="91">
        <v>43207</v>
      </c>
    </row>
    <row r="284" spans="1:10" x14ac:dyDescent="0.15">
      <c r="A284" s="47" t="s">
        <v>499</v>
      </c>
      <c r="B284" s="47" t="s">
        <v>10</v>
      </c>
      <c r="C284" s="47" t="s">
        <v>46</v>
      </c>
      <c r="D284" s="47" t="s">
        <v>500</v>
      </c>
      <c r="E284" s="21" t="s">
        <v>571</v>
      </c>
      <c r="F284" s="22" t="s">
        <v>505</v>
      </c>
      <c r="G284" s="77">
        <v>40176</v>
      </c>
      <c r="H284" s="35" t="s">
        <v>900</v>
      </c>
      <c r="I284" s="7" t="s">
        <v>549</v>
      </c>
      <c r="J284" s="91">
        <v>43208</v>
      </c>
    </row>
    <row r="285" spans="1:10" x14ac:dyDescent="0.15">
      <c r="A285" s="47" t="s">
        <v>499</v>
      </c>
      <c r="B285" s="47" t="s">
        <v>10</v>
      </c>
      <c r="C285" s="47" t="s">
        <v>46</v>
      </c>
      <c r="D285" s="47" t="s">
        <v>500</v>
      </c>
      <c r="E285" s="21" t="s">
        <v>131</v>
      </c>
      <c r="F285" s="22" t="s">
        <v>27</v>
      </c>
      <c r="G285" s="78">
        <v>16318</v>
      </c>
      <c r="H285" s="41" t="s">
        <v>506</v>
      </c>
      <c r="I285" s="7" t="s">
        <v>232</v>
      </c>
      <c r="J285" s="91">
        <v>43213</v>
      </c>
    </row>
    <row r="286" spans="1:10" x14ac:dyDescent="0.15">
      <c r="A286" s="47" t="s">
        <v>499</v>
      </c>
      <c r="B286" s="47" t="s">
        <v>10</v>
      </c>
      <c r="C286" s="47" t="s">
        <v>46</v>
      </c>
      <c r="D286" s="47" t="s">
        <v>500</v>
      </c>
      <c r="E286" s="21" t="s">
        <v>578</v>
      </c>
      <c r="F286" s="8" t="s">
        <v>507</v>
      </c>
      <c r="G286" s="77">
        <v>151</v>
      </c>
      <c r="H286" s="35" t="s">
        <v>508</v>
      </c>
      <c r="I286" s="7" t="s">
        <v>550</v>
      </c>
      <c r="J286" s="91">
        <v>43217</v>
      </c>
    </row>
    <row r="287" spans="1:10" x14ac:dyDescent="0.15">
      <c r="A287" s="47" t="s">
        <v>499</v>
      </c>
      <c r="B287" s="47" t="s">
        <v>10</v>
      </c>
      <c r="C287" s="47" t="s">
        <v>46</v>
      </c>
      <c r="D287" s="47" t="s">
        <v>500</v>
      </c>
      <c r="E287" s="21" t="s">
        <v>580</v>
      </c>
      <c r="F287" s="23" t="s">
        <v>509</v>
      </c>
      <c r="G287" s="79">
        <v>2160</v>
      </c>
      <c r="H287" s="101" t="s">
        <v>510</v>
      </c>
      <c r="I287" s="7" t="s">
        <v>551</v>
      </c>
      <c r="J287" s="92">
        <v>43228</v>
      </c>
    </row>
    <row r="288" spans="1:10" x14ac:dyDescent="0.15">
      <c r="A288" s="47" t="s">
        <v>499</v>
      </c>
      <c r="B288" s="47" t="s">
        <v>10</v>
      </c>
      <c r="C288" s="47" t="s">
        <v>46</v>
      </c>
      <c r="D288" s="47" t="s">
        <v>500</v>
      </c>
      <c r="E288" s="21" t="s">
        <v>581</v>
      </c>
      <c r="F288" s="23" t="s">
        <v>512</v>
      </c>
      <c r="G288" s="80">
        <v>26622</v>
      </c>
      <c r="H288" s="101" t="s">
        <v>901</v>
      </c>
      <c r="I288" s="7" t="s">
        <v>662</v>
      </c>
      <c r="J288" s="92">
        <v>43237</v>
      </c>
    </row>
    <row r="289" spans="1:10" x14ac:dyDescent="0.15">
      <c r="A289" s="47" t="s">
        <v>499</v>
      </c>
      <c r="B289" s="47" t="s">
        <v>10</v>
      </c>
      <c r="C289" s="47" t="s">
        <v>46</v>
      </c>
      <c r="D289" s="47" t="s">
        <v>500</v>
      </c>
      <c r="E289" s="21" t="s">
        <v>582</v>
      </c>
      <c r="F289" s="23" t="s">
        <v>513</v>
      </c>
      <c r="G289" s="80">
        <v>35478</v>
      </c>
      <c r="H289" s="102" t="s">
        <v>902</v>
      </c>
      <c r="I289" s="7" t="s">
        <v>514</v>
      </c>
      <c r="J289" s="92">
        <v>43241</v>
      </c>
    </row>
    <row r="290" spans="1:10" x14ac:dyDescent="0.15">
      <c r="A290" s="47" t="s">
        <v>499</v>
      </c>
      <c r="B290" s="47" t="s">
        <v>10</v>
      </c>
      <c r="C290" s="47" t="s">
        <v>46</v>
      </c>
      <c r="D290" s="47" t="s">
        <v>500</v>
      </c>
      <c r="E290" s="21" t="s">
        <v>583</v>
      </c>
      <c r="F290" s="23" t="s">
        <v>515</v>
      </c>
      <c r="G290" s="80">
        <v>37584</v>
      </c>
      <c r="H290" s="101" t="s">
        <v>903</v>
      </c>
      <c r="I290" s="7" t="s">
        <v>516</v>
      </c>
      <c r="J290" s="92">
        <v>43241</v>
      </c>
    </row>
    <row r="291" spans="1:10" x14ac:dyDescent="0.15">
      <c r="A291" s="47" t="s">
        <v>499</v>
      </c>
      <c r="B291" s="47" t="s">
        <v>10</v>
      </c>
      <c r="C291" s="47" t="s">
        <v>46</v>
      </c>
      <c r="D291" s="47" t="s">
        <v>500</v>
      </c>
      <c r="E291" s="24" t="s">
        <v>584</v>
      </c>
      <c r="F291" s="23" t="s">
        <v>517</v>
      </c>
      <c r="G291" s="81">
        <v>39729</v>
      </c>
      <c r="H291" s="103" t="s">
        <v>904</v>
      </c>
      <c r="I291" s="7" t="s">
        <v>518</v>
      </c>
      <c r="J291" s="96">
        <v>43241</v>
      </c>
    </row>
    <row r="292" spans="1:10" x14ac:dyDescent="0.15">
      <c r="A292" s="47" t="s">
        <v>499</v>
      </c>
      <c r="B292" s="47" t="s">
        <v>10</v>
      </c>
      <c r="C292" s="47" t="s">
        <v>46</v>
      </c>
      <c r="D292" s="47" t="s">
        <v>500</v>
      </c>
      <c r="E292" s="21" t="s">
        <v>585</v>
      </c>
      <c r="F292" s="23" t="s">
        <v>519</v>
      </c>
      <c r="G292" s="80">
        <v>71280</v>
      </c>
      <c r="H292" s="101" t="s">
        <v>905</v>
      </c>
      <c r="I292" s="7" t="s">
        <v>549</v>
      </c>
      <c r="J292" s="92">
        <v>43244</v>
      </c>
    </row>
    <row r="293" spans="1:10" x14ac:dyDescent="0.15">
      <c r="A293" s="47" t="s">
        <v>499</v>
      </c>
      <c r="B293" s="47" t="s">
        <v>10</v>
      </c>
      <c r="C293" s="47" t="s">
        <v>46</v>
      </c>
      <c r="D293" s="47" t="s">
        <v>500</v>
      </c>
      <c r="E293" s="21" t="s">
        <v>586</v>
      </c>
      <c r="F293" s="23" t="s">
        <v>520</v>
      </c>
      <c r="G293" s="82">
        <v>48940</v>
      </c>
      <c r="H293" s="104" t="s">
        <v>906</v>
      </c>
      <c r="I293" s="7" t="s">
        <v>521</v>
      </c>
      <c r="J293" s="92">
        <v>43244</v>
      </c>
    </row>
    <row r="294" spans="1:10" x14ac:dyDescent="0.15">
      <c r="A294" s="47" t="s">
        <v>499</v>
      </c>
      <c r="B294" s="47" t="s">
        <v>10</v>
      </c>
      <c r="C294" s="47" t="s">
        <v>46</v>
      </c>
      <c r="D294" s="47" t="s">
        <v>500</v>
      </c>
      <c r="E294" s="21" t="s">
        <v>587</v>
      </c>
      <c r="F294" s="23" t="s">
        <v>522</v>
      </c>
      <c r="G294" s="82">
        <v>51645</v>
      </c>
      <c r="H294" s="104" t="s">
        <v>523</v>
      </c>
      <c r="I294" s="7" t="s">
        <v>232</v>
      </c>
      <c r="J294" s="92">
        <v>43248</v>
      </c>
    </row>
    <row r="295" spans="1:10" x14ac:dyDescent="0.15">
      <c r="A295" s="47" t="s">
        <v>499</v>
      </c>
      <c r="B295" s="47" t="s">
        <v>10</v>
      </c>
      <c r="C295" s="47" t="s">
        <v>46</v>
      </c>
      <c r="D295" s="47" t="s">
        <v>500</v>
      </c>
      <c r="E295" s="21" t="s">
        <v>588</v>
      </c>
      <c r="F295" s="23" t="s">
        <v>524</v>
      </c>
      <c r="G295" s="79">
        <v>8148</v>
      </c>
      <c r="H295" s="104" t="s">
        <v>907</v>
      </c>
      <c r="I295" s="60" t="s">
        <v>525</v>
      </c>
      <c r="J295" s="92">
        <v>43249</v>
      </c>
    </row>
    <row r="296" spans="1:10" x14ac:dyDescent="0.15">
      <c r="A296" s="47" t="s">
        <v>499</v>
      </c>
      <c r="B296" s="47" t="s">
        <v>10</v>
      </c>
      <c r="C296" s="47" t="s">
        <v>46</v>
      </c>
      <c r="D296" s="47" t="s">
        <v>500</v>
      </c>
      <c r="E296" s="21" t="s">
        <v>589</v>
      </c>
      <c r="F296" s="23" t="s">
        <v>526</v>
      </c>
      <c r="G296" s="83">
        <v>51202</v>
      </c>
      <c r="H296" s="104" t="s">
        <v>908</v>
      </c>
      <c r="I296" s="7" t="s">
        <v>527</v>
      </c>
      <c r="J296" s="92">
        <v>43250</v>
      </c>
    </row>
    <row r="297" spans="1:10" x14ac:dyDescent="0.15">
      <c r="A297" s="47" t="s">
        <v>499</v>
      </c>
      <c r="B297" s="47" t="s">
        <v>10</v>
      </c>
      <c r="C297" s="47" t="s">
        <v>46</v>
      </c>
      <c r="D297" s="47" t="s">
        <v>500</v>
      </c>
      <c r="E297" s="25" t="s">
        <v>325</v>
      </c>
      <c r="F297" s="23" t="s">
        <v>528</v>
      </c>
      <c r="G297" s="78">
        <v>10584</v>
      </c>
      <c r="H297" s="105" t="s">
        <v>411</v>
      </c>
      <c r="I297" s="7" t="s">
        <v>529</v>
      </c>
      <c r="J297" s="92">
        <v>43257</v>
      </c>
    </row>
    <row r="298" spans="1:10" x14ac:dyDescent="0.15">
      <c r="A298" s="47" t="s">
        <v>499</v>
      </c>
      <c r="B298" s="47" t="s">
        <v>10</v>
      </c>
      <c r="C298" s="47" t="s">
        <v>46</v>
      </c>
      <c r="D298" s="47" t="s">
        <v>500</v>
      </c>
      <c r="E298" s="21" t="s">
        <v>590</v>
      </c>
      <c r="F298" s="23" t="s">
        <v>530</v>
      </c>
      <c r="G298" s="78">
        <v>27540</v>
      </c>
      <c r="H298" s="41" t="s">
        <v>909</v>
      </c>
      <c r="I298" s="7" t="s">
        <v>531</v>
      </c>
      <c r="J298" s="92">
        <v>43257</v>
      </c>
    </row>
    <row r="299" spans="1:10" x14ac:dyDescent="0.15">
      <c r="A299" s="47" t="s">
        <v>499</v>
      </c>
      <c r="B299" s="47" t="s">
        <v>10</v>
      </c>
      <c r="C299" s="47" t="s">
        <v>46</v>
      </c>
      <c r="D299" s="47" t="s">
        <v>500</v>
      </c>
      <c r="E299" s="21" t="s">
        <v>419</v>
      </c>
      <c r="F299" s="23" t="s">
        <v>532</v>
      </c>
      <c r="G299" s="78">
        <v>59011</v>
      </c>
      <c r="H299" s="41" t="s">
        <v>898</v>
      </c>
      <c r="I299" s="7" t="s">
        <v>504</v>
      </c>
      <c r="J299" s="97">
        <v>43262</v>
      </c>
    </row>
    <row r="300" spans="1:10" x14ac:dyDescent="0.15">
      <c r="A300" s="47" t="s">
        <v>499</v>
      </c>
      <c r="B300" s="47" t="s">
        <v>10</v>
      </c>
      <c r="C300" s="47" t="s">
        <v>46</v>
      </c>
      <c r="D300" s="47" t="s">
        <v>500</v>
      </c>
      <c r="E300" s="21" t="s">
        <v>159</v>
      </c>
      <c r="F300" s="23" t="s">
        <v>533</v>
      </c>
      <c r="G300" s="78">
        <v>43200</v>
      </c>
      <c r="H300" s="41" t="s">
        <v>910</v>
      </c>
      <c r="I300" s="7" t="s">
        <v>511</v>
      </c>
      <c r="J300" s="97">
        <v>43262</v>
      </c>
    </row>
    <row r="301" spans="1:10" x14ac:dyDescent="0.15">
      <c r="A301" s="47" t="s">
        <v>499</v>
      </c>
      <c r="B301" s="47" t="s">
        <v>10</v>
      </c>
      <c r="C301" s="47" t="s">
        <v>46</v>
      </c>
      <c r="D301" s="47" t="s">
        <v>500</v>
      </c>
      <c r="E301" s="21" t="s">
        <v>161</v>
      </c>
      <c r="F301" s="23" t="s">
        <v>534</v>
      </c>
      <c r="G301" s="78">
        <v>66312</v>
      </c>
      <c r="H301" s="41" t="s">
        <v>911</v>
      </c>
      <c r="I301" s="7" t="s">
        <v>535</v>
      </c>
      <c r="J301" s="91">
        <v>43266</v>
      </c>
    </row>
    <row r="302" spans="1:10" x14ac:dyDescent="0.15">
      <c r="A302" s="47" t="s">
        <v>499</v>
      </c>
      <c r="B302" s="47" t="s">
        <v>10</v>
      </c>
      <c r="C302" s="47" t="s">
        <v>46</v>
      </c>
      <c r="D302" s="47" t="s">
        <v>500</v>
      </c>
      <c r="E302" s="21" t="s">
        <v>591</v>
      </c>
      <c r="F302" s="23" t="s">
        <v>536</v>
      </c>
      <c r="G302" s="78">
        <v>31212</v>
      </c>
      <c r="H302" s="41" t="s">
        <v>912</v>
      </c>
      <c r="I302" s="7" t="s">
        <v>537</v>
      </c>
      <c r="J302" s="92">
        <v>43269</v>
      </c>
    </row>
    <row r="303" spans="1:10" x14ac:dyDescent="0.15">
      <c r="A303" s="47" t="s">
        <v>499</v>
      </c>
      <c r="B303" s="47" t="s">
        <v>10</v>
      </c>
      <c r="C303" s="47" t="s">
        <v>46</v>
      </c>
      <c r="D303" s="47" t="s">
        <v>500</v>
      </c>
      <c r="E303" s="21" t="s">
        <v>592</v>
      </c>
      <c r="F303" s="23" t="s">
        <v>538</v>
      </c>
      <c r="G303" s="78">
        <v>42793</v>
      </c>
      <c r="H303" s="41" t="s">
        <v>539</v>
      </c>
      <c r="I303" s="7" t="s">
        <v>232</v>
      </c>
      <c r="J303" s="92">
        <v>43269</v>
      </c>
    </row>
    <row r="304" spans="1:10" x14ac:dyDescent="0.15">
      <c r="A304" s="47" t="s">
        <v>499</v>
      </c>
      <c r="B304" s="47" t="s">
        <v>10</v>
      </c>
      <c r="C304" s="47" t="s">
        <v>46</v>
      </c>
      <c r="D304" s="47" t="s">
        <v>500</v>
      </c>
      <c r="E304" s="21" t="s">
        <v>433</v>
      </c>
      <c r="F304" s="23" t="s">
        <v>540</v>
      </c>
      <c r="G304" s="78">
        <v>61668</v>
      </c>
      <c r="H304" s="41" t="s">
        <v>541</v>
      </c>
      <c r="I304" s="7" t="s">
        <v>232</v>
      </c>
      <c r="J304" s="91">
        <v>43276</v>
      </c>
    </row>
    <row r="305" spans="1:10" x14ac:dyDescent="0.15">
      <c r="A305" s="47" t="s">
        <v>499</v>
      </c>
      <c r="B305" s="47" t="s">
        <v>10</v>
      </c>
      <c r="C305" s="47" t="s">
        <v>46</v>
      </c>
      <c r="D305" s="47" t="s">
        <v>500</v>
      </c>
      <c r="E305" s="21" t="s">
        <v>593</v>
      </c>
      <c r="F305" s="26" t="s">
        <v>542</v>
      </c>
      <c r="G305" s="78">
        <v>46008</v>
      </c>
      <c r="H305" s="41" t="s">
        <v>913</v>
      </c>
      <c r="I305" s="7" t="s">
        <v>543</v>
      </c>
      <c r="J305" s="91">
        <v>43276</v>
      </c>
    </row>
    <row r="306" spans="1:10" x14ac:dyDescent="0.15">
      <c r="A306" s="47" t="s">
        <v>499</v>
      </c>
      <c r="B306" s="47" t="s">
        <v>10</v>
      </c>
      <c r="C306" s="47" t="s">
        <v>46</v>
      </c>
      <c r="D306" s="47" t="s">
        <v>500</v>
      </c>
      <c r="E306" s="25" t="s">
        <v>594</v>
      </c>
      <c r="F306" s="23" t="s">
        <v>544</v>
      </c>
      <c r="G306" s="78">
        <v>25747</v>
      </c>
      <c r="H306" s="41" t="s">
        <v>914</v>
      </c>
      <c r="I306" s="7" t="s">
        <v>552</v>
      </c>
      <c r="J306" s="91">
        <v>43276</v>
      </c>
    </row>
    <row r="307" spans="1:10" x14ac:dyDescent="0.15">
      <c r="A307" s="47" t="s">
        <v>499</v>
      </c>
      <c r="B307" s="47" t="s">
        <v>10</v>
      </c>
      <c r="C307" s="47" t="s">
        <v>46</v>
      </c>
      <c r="D307" s="47" t="s">
        <v>500</v>
      </c>
      <c r="E307" s="21" t="s">
        <v>595</v>
      </c>
      <c r="F307" s="23" t="s">
        <v>545</v>
      </c>
      <c r="G307" s="78">
        <v>22464</v>
      </c>
      <c r="H307" s="41" t="s">
        <v>915</v>
      </c>
      <c r="I307" s="7" t="s">
        <v>504</v>
      </c>
      <c r="J307" s="91">
        <v>43276</v>
      </c>
    </row>
    <row r="308" spans="1:10" x14ac:dyDescent="0.15">
      <c r="A308" s="47" t="s">
        <v>499</v>
      </c>
      <c r="B308" s="47" t="s">
        <v>10</v>
      </c>
      <c r="C308" s="47" t="s">
        <v>46</v>
      </c>
      <c r="D308" s="47" t="s">
        <v>500</v>
      </c>
      <c r="E308" s="21" t="s">
        <v>596</v>
      </c>
      <c r="F308" s="23" t="s">
        <v>546</v>
      </c>
      <c r="G308" s="78">
        <v>6458</v>
      </c>
      <c r="H308" s="103" t="s">
        <v>904</v>
      </c>
      <c r="I308" s="7" t="s">
        <v>518</v>
      </c>
      <c r="J308" s="91">
        <v>43277</v>
      </c>
    </row>
    <row r="309" spans="1:10" x14ac:dyDescent="0.15">
      <c r="A309" s="47" t="s">
        <v>499</v>
      </c>
      <c r="B309" s="47" t="s">
        <v>10</v>
      </c>
      <c r="C309" s="47" t="s">
        <v>46</v>
      </c>
      <c r="D309" s="47" t="s">
        <v>500</v>
      </c>
      <c r="E309" s="21" t="s">
        <v>597</v>
      </c>
      <c r="F309" s="23" t="s">
        <v>547</v>
      </c>
      <c r="G309" s="78">
        <v>58428</v>
      </c>
      <c r="H309" s="41" t="s">
        <v>523</v>
      </c>
      <c r="I309" s="7" t="s">
        <v>232</v>
      </c>
      <c r="J309" s="91">
        <v>43278</v>
      </c>
    </row>
    <row r="310" spans="1:10" x14ac:dyDescent="0.15">
      <c r="A310" s="47" t="s">
        <v>499</v>
      </c>
      <c r="B310" s="47" t="s">
        <v>10</v>
      </c>
      <c r="C310" s="47" t="s">
        <v>46</v>
      </c>
      <c r="D310" s="47" t="s">
        <v>500</v>
      </c>
      <c r="E310" s="21" t="s">
        <v>198</v>
      </c>
      <c r="F310" s="23" t="s">
        <v>548</v>
      </c>
      <c r="G310" s="78">
        <v>39171</v>
      </c>
      <c r="H310" s="41" t="s">
        <v>539</v>
      </c>
      <c r="I310" s="7" t="s">
        <v>232</v>
      </c>
      <c r="J310" s="91">
        <v>43280</v>
      </c>
    </row>
    <row r="311" spans="1:10" x14ac:dyDescent="0.15">
      <c r="A311" s="50"/>
      <c r="B311" s="50"/>
      <c r="C311" s="50"/>
      <c r="D311" s="50"/>
      <c r="E311" s="51"/>
      <c r="F311" s="52"/>
      <c r="G311" s="84"/>
      <c r="H311" s="85"/>
      <c r="I311" s="62"/>
      <c r="J311" s="98"/>
    </row>
    <row r="312" spans="1:10" x14ac:dyDescent="0.15">
      <c r="A312" s="50"/>
      <c r="B312" s="50"/>
      <c r="C312" s="50"/>
      <c r="D312" s="50"/>
      <c r="E312" s="51"/>
      <c r="F312" s="52"/>
      <c r="G312" s="84"/>
      <c r="H312" s="85"/>
      <c r="I312" s="62"/>
      <c r="J312" s="98"/>
    </row>
    <row r="313" spans="1:10" x14ac:dyDescent="0.15">
      <c r="A313" s="50"/>
      <c r="B313" s="50"/>
      <c r="C313" s="50"/>
      <c r="D313" s="50"/>
      <c r="E313" s="51"/>
      <c r="F313" s="52"/>
      <c r="G313" s="84"/>
      <c r="H313" s="85"/>
      <c r="I313" s="62"/>
      <c r="J313" s="98"/>
    </row>
    <row r="314" spans="1:10" x14ac:dyDescent="0.15">
      <c r="A314" s="50"/>
      <c r="B314" s="50"/>
      <c r="C314" s="50"/>
      <c r="D314" s="50"/>
      <c r="E314" s="51"/>
      <c r="F314" s="52"/>
      <c r="G314" s="84"/>
      <c r="H314" s="85"/>
      <c r="I314" s="62"/>
      <c r="J314" s="98"/>
    </row>
    <row r="315" spans="1:10" x14ac:dyDescent="0.15">
      <c r="A315" s="50"/>
      <c r="B315" s="50"/>
      <c r="C315" s="53" t="s">
        <v>664</v>
      </c>
      <c r="D315" s="54"/>
      <c r="E315" s="53"/>
      <c r="F315" s="52"/>
      <c r="G315" s="84"/>
      <c r="H315" s="86"/>
      <c r="I315" s="63"/>
      <c r="J315" s="98"/>
    </row>
    <row r="316" spans="1:10" x14ac:dyDescent="0.15">
      <c r="A316" s="50"/>
      <c r="B316" s="50"/>
      <c r="C316" s="55" t="s">
        <v>9</v>
      </c>
      <c r="D316" s="113" t="s">
        <v>665</v>
      </c>
      <c r="E316" s="114"/>
      <c r="F316" s="52"/>
      <c r="G316" s="84"/>
      <c r="H316" s="85"/>
      <c r="I316" s="62"/>
      <c r="J316" s="98"/>
    </row>
    <row r="317" spans="1:10" x14ac:dyDescent="0.15">
      <c r="A317" s="50"/>
      <c r="B317" s="50"/>
      <c r="C317" s="55" t="s">
        <v>46</v>
      </c>
      <c r="D317" s="113" t="s">
        <v>666</v>
      </c>
      <c r="E317" s="114"/>
      <c r="F317" s="52"/>
      <c r="G317" s="84"/>
      <c r="H317" s="85"/>
      <c r="I317" s="62"/>
      <c r="J317" s="98"/>
    </row>
    <row r="318" spans="1:10" x14ac:dyDescent="0.15">
      <c r="A318" s="50"/>
      <c r="B318" s="50"/>
      <c r="C318" s="55" t="s">
        <v>667</v>
      </c>
      <c r="D318" s="111" t="s">
        <v>668</v>
      </c>
      <c r="E318" s="112"/>
      <c r="F318" s="52"/>
      <c r="G318" s="84"/>
      <c r="H318" s="85"/>
      <c r="I318" s="62"/>
      <c r="J318" s="98"/>
    </row>
    <row r="319" spans="1:10" x14ac:dyDescent="0.15">
      <c r="C319" s="55" t="s">
        <v>669</v>
      </c>
      <c r="D319" s="111" t="s">
        <v>670</v>
      </c>
      <c r="E319" s="112"/>
    </row>
    <row r="320" spans="1:10" x14ac:dyDescent="0.15">
      <c r="C320" s="55" t="s">
        <v>48</v>
      </c>
      <c r="D320" s="111" t="s">
        <v>671</v>
      </c>
      <c r="E320" s="112"/>
    </row>
  </sheetData>
  <mergeCells count="3">
    <mergeCell ref="D317:E317"/>
    <mergeCell ref="C1:G1"/>
    <mergeCell ref="D316:E316"/>
  </mergeCells>
  <phoneticPr fontId="2"/>
  <dataValidations count="1">
    <dataValidation imeMode="halfAlpha" allowBlank="1" showInputMessage="1" showErrorMessage="1" sqref="E68:E75 G56:G75 E56:E65 C56:D75"/>
  </dataValidations>
  <pageMargins left="0.70866141732283472" right="0.70866141732283472" top="0.74803149606299213" bottom="0.74803149606299213" header="0.31496062992125984" footer="0.31496062992125984"/>
  <pageSetup paperSize="9" scale="60" fitToHeight="0" orientation="landscape" r:id="rId1"/>
  <rowBreaks count="2" manualBreakCount="2">
    <brk id="252" max="9" man="1"/>
    <brk id="321"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報告様式</vt:lpstr>
      <vt:lpstr>報告様式!Print_Area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ユーザー</cp:lastModifiedBy>
  <cp:lastPrinted>2018-08-31T00:00:12Z</cp:lastPrinted>
  <dcterms:created xsi:type="dcterms:W3CDTF">2016-09-30T02:49:08Z</dcterms:created>
  <dcterms:modified xsi:type="dcterms:W3CDTF">2018-08-31T00:02:49Z</dcterms:modified>
</cp:coreProperties>
</file>