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1000" activeTab="3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0">'ア　施設及び業務概況'!$A$1:$AC$44</definedName>
    <definedName name="_xlnm.Print_Area" localSheetId="1">'イ　損益計算書'!$A$1:$AC$55</definedName>
    <definedName name="_xlnm.Print_Area" localSheetId="3">'エ　貸借対照表'!$A$1:$U$75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52511" calcMode="manual"/>
</workbook>
</file>

<file path=xl/calcChain.xml><?xml version="1.0" encoding="utf-8"?>
<calcChain xmlns="http://schemas.openxmlformats.org/spreadsheetml/2006/main">
  <c r="U47" i="5" l="1"/>
  <c r="R47" i="5"/>
  <c r="N47" i="5"/>
  <c r="AC47" i="5" s="1"/>
  <c r="AC26" i="4" l="1"/>
  <c r="AC27" i="4"/>
  <c r="AC28" i="4"/>
  <c r="AC29" i="4"/>
  <c r="AC30" i="4"/>
  <c r="AC31" i="4"/>
  <c r="AC32" i="4"/>
  <c r="AC33" i="4"/>
  <c r="AC25" i="4"/>
  <c r="AC22" i="4"/>
  <c r="AC21" i="4"/>
  <c r="AC16" i="4"/>
  <c r="AC17" i="4"/>
  <c r="AC18" i="4"/>
  <c r="AC19" i="4"/>
  <c r="AC15" i="4"/>
  <c r="AC9" i="4"/>
  <c r="AC10" i="4"/>
  <c r="AC11" i="4"/>
  <c r="AC12" i="4"/>
  <c r="AC13" i="4"/>
  <c r="AC8" i="4"/>
  <c r="U26" i="4"/>
  <c r="U27" i="4"/>
  <c r="U28" i="4"/>
  <c r="U29" i="4"/>
  <c r="U30" i="4"/>
  <c r="U31" i="4"/>
  <c r="U32" i="4"/>
  <c r="U33" i="4"/>
  <c r="U25" i="4"/>
  <c r="U22" i="4"/>
  <c r="U21" i="4"/>
  <c r="U16" i="4"/>
  <c r="U17" i="4"/>
  <c r="U18" i="4"/>
  <c r="U19" i="4"/>
  <c r="U15" i="4"/>
  <c r="U9" i="4"/>
  <c r="U10" i="4"/>
  <c r="U11" i="4"/>
  <c r="U12" i="4"/>
  <c r="U13" i="4"/>
  <c r="U8" i="4"/>
  <c r="U4" i="5"/>
  <c r="U5" i="5"/>
  <c r="U6" i="5"/>
  <c r="U7" i="5"/>
  <c r="AC7" i="5" s="1"/>
  <c r="U8" i="5"/>
  <c r="U9" i="5"/>
  <c r="U10" i="5"/>
  <c r="U11" i="5"/>
  <c r="U12" i="5"/>
  <c r="U13" i="5"/>
  <c r="AC13" i="5" s="1"/>
  <c r="U14" i="5"/>
  <c r="U15" i="5"/>
  <c r="AC15" i="5" s="1"/>
  <c r="U16" i="5"/>
  <c r="U17" i="5"/>
  <c r="U18" i="5"/>
  <c r="U19" i="5"/>
  <c r="U20" i="5"/>
  <c r="U21" i="5"/>
  <c r="AC21" i="5" s="1"/>
  <c r="U22" i="5"/>
  <c r="U23" i="5"/>
  <c r="AC23" i="5" s="1"/>
  <c r="U24" i="5"/>
  <c r="U25" i="5"/>
  <c r="U26" i="5"/>
  <c r="U27" i="5"/>
  <c r="U28" i="5"/>
  <c r="U29" i="5"/>
  <c r="AC29" i="5" s="1"/>
  <c r="U30" i="5"/>
  <c r="U31" i="5"/>
  <c r="AC31" i="5" s="1"/>
  <c r="U32" i="5"/>
  <c r="U33" i="5"/>
  <c r="U34" i="5"/>
  <c r="U35" i="5"/>
  <c r="U36" i="5"/>
  <c r="U37" i="5"/>
  <c r="AC37" i="5" s="1"/>
  <c r="U38" i="5"/>
  <c r="U39" i="5"/>
  <c r="AC39" i="5" s="1"/>
  <c r="U40" i="5"/>
  <c r="U41" i="5"/>
  <c r="U42" i="5"/>
  <c r="U43" i="5"/>
  <c r="U44" i="5"/>
  <c r="U45" i="5"/>
  <c r="AC45" i="5" s="1"/>
  <c r="U46" i="5"/>
  <c r="U48" i="5"/>
  <c r="AC48" i="5" s="1"/>
  <c r="U49" i="5"/>
  <c r="U50" i="5"/>
  <c r="U51" i="5"/>
  <c r="U52" i="5"/>
  <c r="U53" i="5"/>
  <c r="U54" i="5"/>
  <c r="AC54" i="5" s="1"/>
  <c r="U3" i="5"/>
  <c r="AC3" i="5" s="1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3" i="6"/>
  <c r="R16" i="4"/>
  <c r="R17" i="4"/>
  <c r="R18" i="4"/>
  <c r="R19" i="4"/>
  <c r="R15" i="4"/>
  <c r="R9" i="4"/>
  <c r="R10" i="4"/>
  <c r="R11" i="4"/>
  <c r="R12" i="4"/>
  <c r="R13" i="4"/>
  <c r="R8" i="4"/>
  <c r="R22" i="4"/>
  <c r="R21" i="4"/>
  <c r="R26" i="4"/>
  <c r="R27" i="4"/>
  <c r="R28" i="4"/>
  <c r="R29" i="4"/>
  <c r="R30" i="4"/>
  <c r="R31" i="4"/>
  <c r="R32" i="4"/>
  <c r="R33" i="4"/>
  <c r="R25" i="4"/>
  <c r="N26" i="4"/>
  <c r="N27" i="4"/>
  <c r="N28" i="4"/>
  <c r="N29" i="4"/>
  <c r="N30" i="4"/>
  <c r="N31" i="4"/>
  <c r="N32" i="4"/>
  <c r="N33" i="4"/>
  <c r="N25" i="4"/>
  <c r="N22" i="4"/>
  <c r="N21" i="4"/>
  <c r="N16" i="4"/>
  <c r="N17" i="4"/>
  <c r="N18" i="4"/>
  <c r="N19" i="4"/>
  <c r="N15" i="4"/>
  <c r="N9" i="4"/>
  <c r="N10" i="4"/>
  <c r="N11" i="4"/>
  <c r="N12" i="4"/>
  <c r="N13" i="4"/>
  <c r="N8" i="4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AC19" i="5" s="1"/>
  <c r="R20" i="5"/>
  <c r="R21" i="5"/>
  <c r="R22" i="5"/>
  <c r="R23" i="5"/>
  <c r="R24" i="5"/>
  <c r="R25" i="5"/>
  <c r="R26" i="5"/>
  <c r="R27" i="5"/>
  <c r="AC27" i="5" s="1"/>
  <c r="R28" i="5"/>
  <c r="R29" i="5"/>
  <c r="R30" i="5"/>
  <c r="R31" i="5"/>
  <c r="R32" i="5"/>
  <c r="R33" i="5"/>
  <c r="R34" i="5"/>
  <c r="R35" i="5"/>
  <c r="AC35" i="5" s="1"/>
  <c r="R36" i="5"/>
  <c r="R37" i="5"/>
  <c r="R38" i="5"/>
  <c r="R39" i="5"/>
  <c r="R40" i="5"/>
  <c r="R41" i="5"/>
  <c r="R42" i="5"/>
  <c r="R43" i="5"/>
  <c r="AC43" i="5" s="1"/>
  <c r="R44" i="5"/>
  <c r="R45" i="5"/>
  <c r="R46" i="5"/>
  <c r="R48" i="5"/>
  <c r="R49" i="5"/>
  <c r="R50" i="5"/>
  <c r="R51" i="5"/>
  <c r="R52" i="5"/>
  <c r="AC52" i="5" s="1"/>
  <c r="R53" i="5"/>
  <c r="R54" i="5"/>
  <c r="R3" i="5"/>
  <c r="N5" i="5"/>
  <c r="AC5" i="5" s="1"/>
  <c r="N6" i="5"/>
  <c r="AC6" i="5" s="1"/>
  <c r="N7" i="5"/>
  <c r="N8" i="5"/>
  <c r="AC8" i="5" s="1"/>
  <c r="N9" i="5"/>
  <c r="AC9" i="5" s="1"/>
  <c r="N10" i="5"/>
  <c r="AC10" i="5" s="1"/>
  <c r="N11" i="5"/>
  <c r="AC11" i="5" s="1"/>
  <c r="N12" i="5"/>
  <c r="AC12" i="5" s="1"/>
  <c r="N13" i="5"/>
  <c r="N14" i="5"/>
  <c r="AC14" i="5" s="1"/>
  <c r="N15" i="5"/>
  <c r="N16" i="5"/>
  <c r="AC16" i="5" s="1"/>
  <c r="N17" i="5"/>
  <c r="AC17" i="5" s="1"/>
  <c r="N18" i="5"/>
  <c r="AC18" i="5" s="1"/>
  <c r="N19" i="5"/>
  <c r="N20" i="5"/>
  <c r="AC20" i="5" s="1"/>
  <c r="N21" i="5"/>
  <c r="N22" i="5"/>
  <c r="AC22" i="5" s="1"/>
  <c r="N23" i="5"/>
  <c r="N24" i="5"/>
  <c r="AC24" i="5" s="1"/>
  <c r="N25" i="5"/>
  <c r="AC25" i="5" s="1"/>
  <c r="N26" i="5"/>
  <c r="AC26" i="5" s="1"/>
  <c r="N27" i="5"/>
  <c r="N28" i="5"/>
  <c r="AC28" i="5" s="1"/>
  <c r="N29" i="5"/>
  <c r="N30" i="5"/>
  <c r="AC30" i="5" s="1"/>
  <c r="N31" i="5"/>
  <c r="N32" i="5"/>
  <c r="AC32" i="5" s="1"/>
  <c r="N33" i="5"/>
  <c r="AC33" i="5" s="1"/>
  <c r="N34" i="5"/>
  <c r="AC34" i="5" s="1"/>
  <c r="N35" i="5"/>
  <c r="N36" i="5"/>
  <c r="AC36" i="5" s="1"/>
  <c r="N37" i="5"/>
  <c r="N38" i="5"/>
  <c r="AC38" i="5" s="1"/>
  <c r="N39" i="5"/>
  <c r="N40" i="5"/>
  <c r="AC40" i="5" s="1"/>
  <c r="N41" i="5"/>
  <c r="AC41" i="5" s="1"/>
  <c r="N42" i="5"/>
  <c r="AC42" i="5" s="1"/>
  <c r="N43" i="5"/>
  <c r="N44" i="5"/>
  <c r="AC44" i="5" s="1"/>
  <c r="N45" i="5"/>
  <c r="N46" i="5"/>
  <c r="AC46" i="5" s="1"/>
  <c r="N48" i="5"/>
  <c r="N49" i="5"/>
  <c r="AC49" i="5" s="1"/>
  <c r="N50" i="5"/>
  <c r="AC50" i="5" s="1"/>
  <c r="N51" i="5"/>
  <c r="AC51" i="5" s="1"/>
  <c r="N52" i="5"/>
  <c r="N53" i="5"/>
  <c r="AC53" i="5" s="1"/>
  <c r="N54" i="5"/>
  <c r="N4" i="5"/>
  <c r="AC4" i="5" s="1"/>
  <c r="N3" i="5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" i="6"/>
  <c r="R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3" i="6"/>
  <c r="U3" i="7" l="1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</calcChain>
</file>

<file path=xl/sharedStrings.xml><?xml version="1.0" encoding="utf-8"?>
<sst xmlns="http://schemas.openxmlformats.org/spreadsheetml/2006/main" count="888" uniqueCount="341">
  <si>
    <t>市民病院</t>
    <rPh sb="0" eb="2">
      <t>シミン</t>
    </rPh>
    <rPh sb="2" eb="4">
      <t>ビョウイン</t>
    </rPh>
    <phoneticPr fontId="8"/>
  </si>
  <si>
    <t>みなと赤十字病院</t>
    <rPh sb="3" eb="6">
      <t>セキジュウジ</t>
    </rPh>
    <rPh sb="6" eb="8">
      <t>ビョウイン</t>
    </rPh>
    <phoneticPr fontId="8"/>
  </si>
  <si>
    <t>川崎病院</t>
    <rPh sb="0" eb="2">
      <t>カワサキ</t>
    </rPh>
    <rPh sb="2" eb="4">
      <t>ビョウイン</t>
    </rPh>
    <phoneticPr fontId="8"/>
  </si>
  <si>
    <t>井田病院</t>
    <rPh sb="0" eb="2">
      <t>イダ</t>
    </rPh>
    <rPh sb="2" eb="4">
      <t>ビョウイン</t>
    </rPh>
    <phoneticPr fontId="8"/>
  </si>
  <si>
    <t>多摩病院</t>
    <rPh sb="0" eb="2">
      <t>タマ</t>
    </rPh>
    <rPh sb="2" eb="4">
      <t>ビョウイン</t>
    </rPh>
    <phoneticPr fontId="8"/>
  </si>
  <si>
    <t>うわまち病院</t>
    <rPh sb="4" eb="6">
      <t>ビョウイン</t>
    </rPh>
    <phoneticPr fontId="8"/>
  </si>
  <si>
    <t>市立病院</t>
    <rPh sb="0" eb="2">
      <t>シリツ</t>
    </rPh>
    <rPh sb="2" eb="4">
      <t>ビョウイン</t>
    </rPh>
    <phoneticPr fontId="8"/>
  </si>
  <si>
    <t>ア  一    般    病    床</t>
  </si>
  <si>
    <t>イ  療    養    病    床</t>
  </si>
  <si>
    <t>ウ  結    核    病    床</t>
  </si>
  <si>
    <t>エ  精    神    病    床</t>
  </si>
  <si>
    <t>オ  感   染   症  病  床</t>
  </si>
  <si>
    <t>カ</t>
  </si>
  <si>
    <t>計 ( ア + イ + ウ )</t>
  </si>
  <si>
    <t>ア 入  院  診  療 日 数(日)</t>
  </si>
  <si>
    <t>イ 年 延 入 院 患 者 数(人)</t>
  </si>
  <si>
    <t>ウ 外  来  診  療 日 数(日)</t>
  </si>
  <si>
    <t>エ 年 延 外 来 患 者 数(人)</t>
  </si>
  <si>
    <t>計</t>
    <rPh sb="0" eb="1">
      <t>ケイ</t>
    </rPh>
    <phoneticPr fontId="8"/>
  </si>
  <si>
    <t>(1)損 益 勘 定 所 属 職 員</t>
  </si>
  <si>
    <t>(2)資 本 勘 定 所 属 職 員</t>
  </si>
  <si>
    <t>(A)</t>
    <phoneticPr fontId="8"/>
  </si>
  <si>
    <t>(B)</t>
    <phoneticPr fontId="8"/>
  </si>
  <si>
    <t>(C)</t>
    <phoneticPr fontId="8"/>
  </si>
  <si>
    <t xml:space="preserve">   ア  受 取 利 息及び配当金</t>
  </si>
  <si>
    <t xml:space="preserve">   イ  受  託 工  事  収  益</t>
  </si>
  <si>
    <t>　 ウ  国   庫   補   助  金</t>
  </si>
  <si>
    <t xml:space="preserve">   エ  都 道 府 県 補  助 金</t>
  </si>
  <si>
    <t>　 オ  他  会  計  補  助 金</t>
  </si>
  <si>
    <t xml:space="preserve"> 　カ  雑　　    収 　    益</t>
  </si>
  <si>
    <t xml:space="preserve">2. 総 費 用(E)+(F)+(H)   </t>
  </si>
  <si>
    <t>(D)</t>
    <phoneticPr fontId="8"/>
  </si>
  <si>
    <t>(E)</t>
    <phoneticPr fontId="8"/>
  </si>
  <si>
    <t>(F)</t>
    <phoneticPr fontId="8"/>
  </si>
  <si>
    <t xml:space="preserve">  　  ア　支　　 払　　 利　　息</t>
  </si>
  <si>
    <t xml:space="preserve">   　 イ　企 業 債 取 扱　諸  費</t>
  </si>
  <si>
    <t>　    ウ　受　　託　 工　事　 費</t>
  </si>
  <si>
    <t>　    エ　繰　延　勘　定　償　却</t>
  </si>
  <si>
    <t>　　　オ　そ の 他 営業 外 費 用</t>
  </si>
  <si>
    <t>{(B+C)-(E+F)}</t>
    <phoneticPr fontId="8"/>
  </si>
  <si>
    <t>(G)</t>
    <phoneticPr fontId="8"/>
  </si>
  <si>
    <t>　(1)　他   会   計   繰  入  金</t>
  </si>
  <si>
    <t>　(2)　固  定  資  産  売 却  益</t>
  </si>
  <si>
    <t>　(3)  そ　　　  　の　  　   他</t>
  </si>
  <si>
    <t>(H)</t>
    <phoneticPr fontId="8"/>
  </si>
  <si>
    <t>　(2)  そ　　　 　 の　   　　他</t>
  </si>
  <si>
    <t>(A)-(D)</t>
    <phoneticPr fontId="8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</si>
  <si>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8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</si>
  <si>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8"/>
  </si>
  <si>
    <t>(1)　企業債</t>
    <rPh sb="4" eb="6">
      <t>キギョウ</t>
    </rPh>
    <rPh sb="6" eb="7">
      <t>サイ</t>
    </rPh>
    <phoneticPr fontId="8"/>
  </si>
  <si>
    <t>(2)　他会計出資金</t>
    <phoneticPr fontId="8"/>
  </si>
  <si>
    <t>(2)  他  会  計   出  資  金</t>
  </si>
  <si>
    <t>(3)　他会計負担金</t>
    <phoneticPr fontId="8"/>
  </si>
  <si>
    <t>(3)  他  会  計   負  担  金</t>
  </si>
  <si>
    <t>(4)　他会計借入金</t>
    <phoneticPr fontId="8"/>
  </si>
  <si>
    <t>(4)  他  会  計   借  入  金</t>
  </si>
  <si>
    <t>(5)　他会計補助金</t>
    <phoneticPr fontId="8"/>
  </si>
  <si>
    <t>(5)  他  会  計   補  助  金</t>
  </si>
  <si>
    <t>(6)　固定資産売却代金</t>
    <phoneticPr fontId="8"/>
  </si>
  <si>
    <t>(6)  固 定 資 産 売 却 代 金</t>
  </si>
  <si>
    <t>(7)　国庫補助金</t>
    <phoneticPr fontId="8"/>
  </si>
  <si>
    <t>(7)  国   庫    補   助   金</t>
  </si>
  <si>
    <t>(8)　都道府県補助金</t>
    <phoneticPr fontId="8"/>
  </si>
  <si>
    <t>(8)  都 道  府  県  補 助 金</t>
  </si>
  <si>
    <t>(9)　工事負担金</t>
    <phoneticPr fontId="8"/>
  </si>
  <si>
    <t>(9)  工   事    負   担   金</t>
  </si>
  <si>
    <t>(10) その他</t>
    <phoneticPr fontId="8"/>
  </si>
  <si>
    <t>(10) そ         の        他</t>
  </si>
  <si>
    <t>(11) 計    (1)～(10)     (a)</t>
  </si>
  <si>
    <t>(a)</t>
    <phoneticPr fontId="8"/>
  </si>
  <si>
    <t>(b)</t>
    <phoneticPr fontId="8"/>
  </si>
  <si>
    <t>(c)</t>
    <phoneticPr fontId="8"/>
  </si>
  <si>
    <t>(14) 純計 (a)-{(b)+(c)}  (d)</t>
  </si>
  <si>
    <t>(d)</t>
    <phoneticPr fontId="8"/>
  </si>
  <si>
    <t>(1)　建設改良費</t>
    <rPh sb="4" eb="6">
      <t>ケンセツ</t>
    </rPh>
    <rPh sb="6" eb="8">
      <t>カイリョウ</t>
    </rPh>
    <rPh sb="8" eb="9">
      <t>ヒ</t>
    </rPh>
    <phoneticPr fontId="8"/>
  </si>
  <si>
    <t>うち</t>
    <phoneticPr fontId="8"/>
  </si>
  <si>
    <t>職員給与費</t>
    <rPh sb="0" eb="2">
      <t>ショクイン</t>
    </rPh>
    <rPh sb="2" eb="4">
      <t>キュウヨ</t>
    </rPh>
    <rPh sb="4" eb="5">
      <t>ヒ</t>
    </rPh>
    <phoneticPr fontId="8"/>
  </si>
  <si>
    <t>建設利息</t>
    <rPh sb="0" eb="2">
      <t>ケンセツ</t>
    </rPh>
    <rPh sb="2" eb="4">
      <t>リソク</t>
    </rPh>
    <phoneticPr fontId="8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</si>
  <si>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8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</si>
  <si>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8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</si>
  <si>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8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</si>
  <si>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8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</si>
  <si>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8"/>
  </si>
  <si>
    <t>(4)　他会計への支出金</t>
    <rPh sb="4" eb="5">
      <t>タ</t>
    </rPh>
    <rPh sb="5" eb="7">
      <t>カイケイ</t>
    </rPh>
    <rPh sb="9" eb="12">
      <t>シシュツキン</t>
    </rPh>
    <phoneticPr fontId="8"/>
  </si>
  <si>
    <t>(5)　その他</t>
    <rPh sb="6" eb="7">
      <t>タ</t>
    </rPh>
    <phoneticPr fontId="8"/>
  </si>
  <si>
    <t xml:space="preserve">計     (1) ～ (5)    (e) </t>
  </si>
  <si>
    <t>(e)</t>
    <phoneticPr fontId="8"/>
  </si>
  <si>
    <t>(d)-(e)　</t>
    <phoneticPr fontId="8"/>
  </si>
  <si>
    <t>(f)</t>
    <phoneticPr fontId="8"/>
  </si>
  <si>
    <t>(1)　過年度分損益勘定留保資金</t>
    <phoneticPr fontId="8"/>
  </si>
  <si>
    <t>(2)　当年度分損益勘定留保資金</t>
    <phoneticPr fontId="8"/>
  </si>
  <si>
    <t>(3)　繰越利益剰余金処分額</t>
    <phoneticPr fontId="8"/>
  </si>
  <si>
    <t>(4)　当年度利益剰余金処分額</t>
    <phoneticPr fontId="8"/>
  </si>
  <si>
    <t>(5)　積立金取りくずし額</t>
    <phoneticPr fontId="8"/>
  </si>
  <si>
    <t>(6)　繰越工事資金</t>
    <phoneticPr fontId="8"/>
  </si>
  <si>
    <t>(7)　その他</t>
    <rPh sb="6" eb="7">
      <t>タ</t>
    </rPh>
    <phoneticPr fontId="8"/>
  </si>
  <si>
    <t xml:space="preserve">計     (1) ～ (7)    (g) </t>
  </si>
  <si>
    <t>(g)</t>
  </si>
  <si>
    <t>(f)-(g)</t>
    <phoneticPr fontId="8"/>
  </si>
  <si>
    <t>当年度同意等債で未借入又は未発行の額</t>
  </si>
  <si>
    <t>固定資産</t>
  </si>
  <si>
    <t>　当年度純利益</t>
    <rPh sb="1" eb="2">
      <t>トウ</t>
    </rPh>
    <rPh sb="2" eb="4">
      <t>ネンド</t>
    </rPh>
    <rPh sb="4" eb="7">
      <t>ジュンリエキ</t>
    </rPh>
    <phoneticPr fontId="8"/>
  </si>
  <si>
    <t>経常利益</t>
    <rPh sb="0" eb="2">
      <t>ケイジョウ</t>
    </rPh>
    <rPh sb="2" eb="4">
      <t>リエキ</t>
    </rPh>
    <phoneticPr fontId="8"/>
  </si>
  <si>
    <t>再掲</t>
    <rPh sb="0" eb="2">
      <t>サイケイ</t>
    </rPh>
    <phoneticPr fontId="8"/>
  </si>
  <si>
    <t>脳卒中・神経脊椎センター</t>
    <rPh sb="0" eb="3">
      <t>ノウソッチュウ</t>
    </rPh>
    <rPh sb="4" eb="6">
      <t>シンケイ</t>
    </rPh>
    <rPh sb="6" eb="8">
      <t>セキツイ</t>
    </rPh>
    <phoneticPr fontId="8"/>
  </si>
  <si>
    <t>病床利用率(%)</t>
    <rPh sb="0" eb="2">
      <t>ビョウショウ</t>
    </rPh>
    <rPh sb="2" eb="5">
      <t>リヨウリツ</t>
    </rPh>
    <phoneticPr fontId="8"/>
  </si>
  <si>
    <t>一般病床</t>
    <rPh sb="0" eb="2">
      <t>イッパン</t>
    </rPh>
    <rPh sb="2" eb="4">
      <t>ビョウショウ</t>
    </rPh>
    <phoneticPr fontId="8"/>
  </si>
  <si>
    <t>療養病床</t>
    <rPh sb="0" eb="2">
      <t>リョウヨウ</t>
    </rPh>
    <rPh sb="2" eb="4">
      <t>ビョウショウ</t>
    </rPh>
    <phoneticPr fontId="8"/>
  </si>
  <si>
    <t>その他の病床</t>
    <rPh sb="2" eb="3">
      <t>タ</t>
    </rPh>
    <rPh sb="4" eb="6">
      <t>ビョウショウ</t>
    </rPh>
    <phoneticPr fontId="8"/>
  </si>
  <si>
    <t>患者1人1日当たり診療収入(入院)(円)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ニュウイン</t>
    </rPh>
    <rPh sb="18" eb="19">
      <t>エン</t>
    </rPh>
    <phoneticPr fontId="8"/>
  </si>
  <si>
    <t>患者1人1日当たり診療収入(外来)(円)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ガイライ</t>
    </rPh>
    <phoneticPr fontId="8"/>
  </si>
  <si>
    <t>医業収支比率(%)</t>
    <rPh sb="0" eb="2">
      <t>イギョウ</t>
    </rPh>
    <rPh sb="2" eb="4">
      <t>シュウシ</t>
    </rPh>
    <rPh sb="4" eb="6">
      <t>ヒリツ</t>
    </rPh>
    <phoneticPr fontId="8"/>
  </si>
  <si>
    <t>経常収支比率(%)</t>
    <phoneticPr fontId="8"/>
  </si>
  <si>
    <t>累積欠損金比率(%)</t>
    <phoneticPr fontId="8"/>
  </si>
  <si>
    <t>　当年度純損失（▲）</t>
    <rPh sb="1" eb="2">
      <t>トウ</t>
    </rPh>
    <rPh sb="2" eb="4">
      <t>ネンド</t>
    </rPh>
    <rPh sb="4" eb="5">
      <t>ジュン</t>
    </rPh>
    <rPh sb="5" eb="7">
      <t>ソンシツ</t>
    </rPh>
    <phoneticPr fontId="8"/>
  </si>
  <si>
    <t>経常損失（▲）</t>
    <rPh sb="0" eb="2">
      <t>ケイジョウ</t>
    </rPh>
    <rPh sb="2" eb="4">
      <t>ソンシツ</t>
    </rPh>
    <phoneticPr fontId="8"/>
  </si>
  <si>
    <t>事業開始年月日</t>
    <rPh sb="2" eb="4">
      <t>カイシ</t>
    </rPh>
    <phoneticPr fontId="8"/>
  </si>
  <si>
    <t>法適用年月日</t>
    <phoneticPr fontId="8"/>
  </si>
  <si>
    <t>法適用区分</t>
    <rPh sb="0" eb="1">
      <t>ホウ</t>
    </rPh>
    <rPh sb="1" eb="2">
      <t>テキ</t>
    </rPh>
    <rPh sb="2" eb="3">
      <t>ヨウ</t>
    </rPh>
    <rPh sb="3" eb="5">
      <t>クブン</t>
    </rPh>
    <phoneticPr fontId="8"/>
  </si>
  <si>
    <t>管理者</t>
    <phoneticPr fontId="8"/>
  </si>
  <si>
    <t>病院区分</t>
    <rPh sb="0" eb="2">
      <t>ビョウイン</t>
    </rPh>
    <rPh sb="2" eb="4">
      <t>クブン</t>
    </rPh>
    <phoneticPr fontId="8"/>
  </si>
  <si>
    <t>病床数</t>
    <rPh sb="0" eb="2">
      <t>ビョウショウ</t>
    </rPh>
    <rPh sb="2" eb="3">
      <t>スウ</t>
    </rPh>
    <phoneticPr fontId="8"/>
  </si>
  <si>
    <t>一般病床</t>
    <phoneticPr fontId="8"/>
  </si>
  <si>
    <t>療養病床</t>
    <phoneticPr fontId="8"/>
  </si>
  <si>
    <t>結核病床</t>
    <phoneticPr fontId="8"/>
  </si>
  <si>
    <t>精神病床</t>
    <phoneticPr fontId="8"/>
  </si>
  <si>
    <t>感染症病床</t>
    <phoneticPr fontId="8"/>
  </si>
  <si>
    <t>病院の立地条件</t>
    <rPh sb="0" eb="2">
      <t>ビョウイン</t>
    </rPh>
    <rPh sb="3" eb="5">
      <t>リッチ</t>
    </rPh>
    <rPh sb="5" eb="7">
      <t>ジョウケン</t>
    </rPh>
    <phoneticPr fontId="8"/>
  </si>
  <si>
    <t>施設</t>
    <rPh sb="0" eb="2">
      <t>シセツ</t>
    </rPh>
    <phoneticPr fontId="8"/>
  </si>
  <si>
    <t>病院施設延面積</t>
    <rPh sb="0" eb="2">
      <t>ビョウイン</t>
    </rPh>
    <rPh sb="2" eb="4">
      <t>シセツ</t>
    </rPh>
    <rPh sb="4" eb="5">
      <t>ノベ</t>
    </rPh>
    <rPh sb="5" eb="7">
      <t>メンセキ</t>
    </rPh>
    <phoneticPr fontId="8"/>
  </si>
  <si>
    <t>鉄骨鉄筋又は鉄筋コンクリート造(㎡)</t>
    <rPh sb="0" eb="2">
      <t>テッコツ</t>
    </rPh>
    <rPh sb="2" eb="4">
      <t>テッキン</t>
    </rPh>
    <rPh sb="4" eb="5">
      <t>マタ</t>
    </rPh>
    <rPh sb="6" eb="8">
      <t>テッキン</t>
    </rPh>
    <rPh sb="14" eb="15">
      <t>ヅク</t>
    </rPh>
    <phoneticPr fontId="8"/>
  </si>
  <si>
    <t>耐火構造(㎡)</t>
    <rPh sb="0" eb="2">
      <t>タイカ</t>
    </rPh>
    <rPh sb="2" eb="4">
      <t>コウゾウ</t>
    </rPh>
    <phoneticPr fontId="8"/>
  </si>
  <si>
    <t>木造(㎡)</t>
    <rPh sb="0" eb="2">
      <t>モクゾウ</t>
    </rPh>
    <phoneticPr fontId="8"/>
  </si>
  <si>
    <t>計</t>
    <phoneticPr fontId="8"/>
  </si>
  <si>
    <t>診療所数</t>
    <rPh sb="0" eb="3">
      <t>シンリョウジョ</t>
    </rPh>
    <rPh sb="3" eb="4">
      <t>スウ</t>
    </rPh>
    <phoneticPr fontId="8"/>
  </si>
  <si>
    <t>救急病院の告示</t>
    <rPh sb="0" eb="2">
      <t>キュウキュウ</t>
    </rPh>
    <rPh sb="2" eb="4">
      <t>ビョウイン</t>
    </rPh>
    <rPh sb="5" eb="7">
      <t>コクジ</t>
    </rPh>
    <phoneticPr fontId="8"/>
  </si>
  <si>
    <t>告示の有無</t>
    <rPh sb="0" eb="2">
      <t>コクジ</t>
    </rPh>
    <rPh sb="3" eb="5">
      <t>ウム</t>
    </rPh>
    <phoneticPr fontId="8"/>
  </si>
  <si>
    <t>看護配置</t>
    <rPh sb="0" eb="2">
      <t>カンゴ</t>
    </rPh>
    <rPh sb="2" eb="4">
      <t>ハイチ</t>
    </rPh>
    <phoneticPr fontId="8"/>
  </si>
  <si>
    <t>指定管理者制度</t>
    <rPh sb="0" eb="2">
      <t>シテイ</t>
    </rPh>
    <rPh sb="2" eb="5">
      <t>カンリシャ</t>
    </rPh>
    <rPh sb="5" eb="7">
      <t>セイド</t>
    </rPh>
    <phoneticPr fontId="8"/>
  </si>
  <si>
    <t>入院診療日数(日)</t>
    <phoneticPr fontId="8"/>
  </si>
  <si>
    <t>年延入院患者数(人)</t>
    <phoneticPr fontId="8"/>
  </si>
  <si>
    <t>外来診療日数(日)</t>
    <phoneticPr fontId="8"/>
  </si>
  <si>
    <t>業務</t>
    <rPh sb="0" eb="2">
      <t>ギョウム</t>
    </rPh>
    <phoneticPr fontId="8"/>
  </si>
  <si>
    <t>職員数</t>
    <rPh sb="0" eb="3">
      <t>ショクインスウ</t>
    </rPh>
    <phoneticPr fontId="8"/>
  </si>
  <si>
    <t>管理者の情報</t>
    <rPh sb="0" eb="3">
      <t>カンリシャ</t>
    </rPh>
    <rPh sb="4" eb="6">
      <t>ジョウホウ</t>
    </rPh>
    <phoneticPr fontId="5"/>
  </si>
  <si>
    <t>総収益(B)+(C)+(G)　　　</t>
    <rPh sb="0" eb="3">
      <t>ソウシュウエキ</t>
    </rPh>
    <phoneticPr fontId="8"/>
  </si>
  <si>
    <t>　医業収益　　　　　</t>
    <rPh sb="1" eb="3">
      <t>イギョウ</t>
    </rPh>
    <rPh sb="3" eb="5">
      <t>シュウエキ</t>
    </rPh>
    <phoneticPr fontId="8"/>
  </si>
  <si>
    <t>　　入院収益</t>
    <rPh sb="2" eb="4">
      <t>ニュウイン</t>
    </rPh>
    <rPh sb="4" eb="6">
      <t>シュウエキ</t>
    </rPh>
    <phoneticPr fontId="8"/>
  </si>
  <si>
    <t>　　外来収益</t>
    <rPh sb="2" eb="4">
      <t>ガイライ</t>
    </rPh>
    <rPh sb="4" eb="6">
      <t>シュウエキ</t>
    </rPh>
    <phoneticPr fontId="8"/>
  </si>
  <si>
    <t>　　その他医業収益</t>
    <rPh sb="4" eb="5">
      <t>タ</t>
    </rPh>
    <rPh sb="5" eb="7">
      <t>イギョウ</t>
    </rPh>
    <rPh sb="7" eb="9">
      <t>シュウエキ</t>
    </rPh>
    <phoneticPr fontId="8"/>
  </si>
  <si>
    <t>　　　他会計負担金</t>
    <rPh sb="3" eb="4">
      <t>タ</t>
    </rPh>
    <rPh sb="4" eb="6">
      <t>カイケイ</t>
    </rPh>
    <rPh sb="6" eb="9">
      <t>フタンキン</t>
    </rPh>
    <phoneticPr fontId="8"/>
  </si>
  <si>
    <t>　　　その他医業収益</t>
    <rPh sb="5" eb="6">
      <t>タ</t>
    </rPh>
    <rPh sb="6" eb="8">
      <t>イギョウ</t>
    </rPh>
    <rPh sb="8" eb="10">
      <t>シュウエキ</t>
    </rPh>
    <phoneticPr fontId="8"/>
  </si>
  <si>
    <t>　医業外収益</t>
    <rPh sb="1" eb="3">
      <t>イギョウ</t>
    </rPh>
    <rPh sb="3" eb="4">
      <t>ガイ</t>
    </rPh>
    <rPh sb="4" eb="6">
      <t>シュウエキ</t>
    </rPh>
    <phoneticPr fontId="8"/>
  </si>
  <si>
    <t>　　受取利息及び配当金</t>
    <phoneticPr fontId="8"/>
  </si>
  <si>
    <t>　　看護学院収益</t>
    <rPh sb="2" eb="4">
      <t>カンゴ</t>
    </rPh>
    <rPh sb="4" eb="6">
      <t>ガクイン</t>
    </rPh>
    <rPh sb="6" eb="8">
      <t>シュウエキ</t>
    </rPh>
    <phoneticPr fontId="8"/>
  </si>
  <si>
    <t>　　国庫補助金</t>
    <phoneticPr fontId="8"/>
  </si>
  <si>
    <t>　　都道府県補助金</t>
    <phoneticPr fontId="8"/>
  </si>
  <si>
    <t>　　他会計補助金</t>
    <phoneticPr fontId="8"/>
  </si>
  <si>
    <t>　　他会計負担金</t>
    <rPh sb="2" eb="3">
      <t>タ</t>
    </rPh>
    <rPh sb="3" eb="5">
      <t>カイケイ</t>
    </rPh>
    <rPh sb="5" eb="8">
      <t>フタンキン</t>
    </rPh>
    <phoneticPr fontId="8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</si>
  <si>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5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</si>
  <si>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5"/>
  </si>
  <si>
    <t>　　その他医業外収益</t>
    <rPh sb="4" eb="5">
      <t>タ</t>
    </rPh>
    <rPh sb="5" eb="7">
      <t>イギョウ</t>
    </rPh>
    <rPh sb="7" eb="8">
      <t>ガイ</t>
    </rPh>
    <rPh sb="8" eb="10">
      <t>シュウエキ</t>
    </rPh>
    <phoneticPr fontId="8"/>
  </si>
  <si>
    <t xml:space="preserve">総費用(E)+(F)+(H)   </t>
    <phoneticPr fontId="8"/>
  </si>
  <si>
    <t>　医業費用</t>
    <rPh sb="1" eb="3">
      <t>イギョウ</t>
    </rPh>
    <rPh sb="3" eb="5">
      <t>ヒヨウ</t>
    </rPh>
    <phoneticPr fontId="8"/>
  </si>
  <si>
    <t>　　職員給与費</t>
    <rPh sb="2" eb="4">
      <t>ショクイン</t>
    </rPh>
    <rPh sb="4" eb="6">
      <t>キュウヨ</t>
    </rPh>
    <rPh sb="6" eb="7">
      <t>ヒ</t>
    </rPh>
    <phoneticPr fontId="8"/>
  </si>
  <si>
    <t>　　材料費</t>
    <rPh sb="2" eb="5">
      <t>ザイリョウヒ</t>
    </rPh>
    <phoneticPr fontId="8"/>
  </si>
  <si>
    <t>　　減価償却費</t>
    <rPh sb="2" eb="4">
      <t>ゲンカ</t>
    </rPh>
    <rPh sb="4" eb="6">
      <t>ショウキャク</t>
    </rPh>
    <rPh sb="6" eb="7">
      <t>ヒ</t>
    </rPh>
    <phoneticPr fontId="8"/>
  </si>
  <si>
    <t>　　その他医業費用</t>
    <rPh sb="4" eb="5">
      <t>タ</t>
    </rPh>
    <rPh sb="5" eb="7">
      <t>イギョウ</t>
    </rPh>
    <rPh sb="7" eb="9">
      <t>ヒヨウ</t>
    </rPh>
    <phoneticPr fontId="8"/>
  </si>
  <si>
    <t>　医業外費用</t>
    <rPh sb="1" eb="3">
      <t>イギョウ</t>
    </rPh>
    <phoneticPr fontId="8"/>
  </si>
  <si>
    <t>　　支払利息</t>
    <phoneticPr fontId="8"/>
  </si>
  <si>
    <t>　　企業債取扱諸費</t>
    <phoneticPr fontId="8"/>
  </si>
  <si>
    <t>　　看護学院費</t>
    <rPh sb="2" eb="4">
      <t>カンゴ</t>
    </rPh>
    <rPh sb="4" eb="6">
      <t>ガクイン</t>
    </rPh>
    <rPh sb="6" eb="7">
      <t>ヒ</t>
    </rPh>
    <phoneticPr fontId="8"/>
  </si>
  <si>
    <t>　　繰延勘定償却</t>
    <phoneticPr fontId="8"/>
  </si>
  <si>
    <t>　　その他医業外費用</t>
    <rPh sb="5" eb="7">
      <t>イギョウ</t>
    </rPh>
    <phoneticPr fontId="8"/>
  </si>
  <si>
    <t>経常利益</t>
    <phoneticPr fontId="8"/>
  </si>
  <si>
    <t>経常損失(▲)</t>
    <phoneticPr fontId="8"/>
  </si>
  <si>
    <t>特別利益</t>
    <rPh sb="0" eb="2">
      <t>トクベツ</t>
    </rPh>
    <rPh sb="2" eb="4">
      <t>リエキ</t>
    </rPh>
    <phoneticPr fontId="8"/>
  </si>
  <si>
    <t>　他会計繰入金</t>
    <phoneticPr fontId="8"/>
  </si>
  <si>
    <t>　固定資産売却益</t>
    <phoneticPr fontId="8"/>
  </si>
  <si>
    <t>　その他</t>
    <phoneticPr fontId="8"/>
  </si>
  <si>
    <t>特別損失</t>
    <rPh sb="0" eb="2">
      <t>トクベツ</t>
    </rPh>
    <rPh sb="2" eb="4">
      <t>ソンシツ</t>
    </rPh>
    <phoneticPr fontId="8"/>
  </si>
  <si>
    <t>　職員給与費</t>
    <phoneticPr fontId="8"/>
  </si>
  <si>
    <t xml:space="preserve">純利益   </t>
    <phoneticPr fontId="8"/>
  </si>
  <si>
    <t>純損失(▲)</t>
    <phoneticPr fontId="8"/>
  </si>
  <si>
    <t>前年度繰越利益剰余金（又は前年度繰越欠損金）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8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</si>
  <si>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8"/>
  </si>
  <si>
    <t>当年度未処分利益剰余金（又は当年度未処理欠損金）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8"/>
  </si>
  <si>
    <t>キャッシュ・フロー
計算書に関する調</t>
    <rPh sb="10" eb="13">
      <t>ケイサンショ</t>
    </rPh>
    <rPh sb="14" eb="15">
      <t>カン</t>
    </rPh>
    <rPh sb="17" eb="18">
      <t>シラ</t>
    </rPh>
    <phoneticPr fontId="5"/>
  </si>
  <si>
    <t>業務活動によるキャッシュ・フロー</t>
    <rPh sb="0" eb="2">
      <t>ギョウム</t>
    </rPh>
    <rPh sb="2" eb="4">
      <t>カツドウ</t>
    </rPh>
    <phoneticPr fontId="5"/>
  </si>
  <si>
    <t>投資活動によるキャッシュ・フロー</t>
    <rPh sb="0" eb="2">
      <t>トウシ</t>
    </rPh>
    <rPh sb="2" eb="4">
      <t>カツドウ</t>
    </rPh>
    <phoneticPr fontId="5"/>
  </si>
  <si>
    <t>財務活動によるキャッシュ・フロー</t>
    <rPh sb="0" eb="2">
      <t>ザイム</t>
    </rPh>
    <rPh sb="2" eb="4">
      <t>カツドウ</t>
    </rPh>
    <phoneticPr fontId="5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</si>
  <si>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5"/>
  </si>
  <si>
    <t>資金期首残高</t>
    <rPh sb="0" eb="2">
      <t>シキン</t>
    </rPh>
    <rPh sb="2" eb="4">
      <t>キシュ</t>
    </rPh>
    <rPh sb="4" eb="6">
      <t>ザンダカ</t>
    </rPh>
    <phoneticPr fontId="5"/>
  </si>
  <si>
    <t>資金期末残高</t>
    <rPh sb="0" eb="2">
      <t>シキン</t>
    </rPh>
    <rPh sb="2" eb="4">
      <t>キマツ</t>
    </rPh>
    <rPh sb="4" eb="6">
      <t>ザンダカ</t>
    </rPh>
    <phoneticPr fontId="5"/>
  </si>
  <si>
    <t>(I)</t>
    <phoneticPr fontId="8"/>
  </si>
  <si>
    <t>資本的収入</t>
    <rPh sb="0" eb="3">
      <t>シホンテキ</t>
    </rPh>
    <rPh sb="3" eb="5">
      <t>シュウニュウ</t>
    </rPh>
    <phoneticPr fontId="8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</si>
  <si>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8"/>
  </si>
  <si>
    <t>　その他</t>
    <rPh sb="3" eb="4">
      <t>タ</t>
    </rPh>
    <phoneticPr fontId="8"/>
  </si>
  <si>
    <t>計(1)～(10)</t>
    <phoneticPr fontId="8"/>
  </si>
  <si>
    <t>うち翌年度へ繰越される支出の財源充当額</t>
    <rPh sb="2" eb="3">
      <t>ヨク</t>
    </rPh>
    <rPh sb="3" eb="5">
      <t>ネンド</t>
    </rPh>
    <rPh sb="6" eb="8">
      <t>クリコシ</t>
    </rPh>
    <rPh sb="11" eb="13">
      <t>シシュツ</t>
    </rPh>
    <rPh sb="14" eb="16">
      <t>ザイゲン</t>
    </rPh>
    <rPh sb="16" eb="18">
      <t>ジュウトウ</t>
    </rPh>
    <rPh sb="18" eb="19">
      <t>ガク</t>
    </rPh>
    <phoneticPr fontId="8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</si>
  <si>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8"/>
  </si>
  <si>
    <t xml:space="preserve">純計 (a)-{(b)+(c)}  </t>
    <phoneticPr fontId="8"/>
  </si>
  <si>
    <t>計(1)～(5)</t>
    <phoneticPr fontId="8"/>
  </si>
  <si>
    <t>差額</t>
    <rPh sb="0" eb="2">
      <t>サガク</t>
    </rPh>
    <phoneticPr fontId="8"/>
  </si>
  <si>
    <t>不足額（▲）</t>
    <rPh sb="0" eb="2">
      <t>フソク</t>
    </rPh>
    <rPh sb="2" eb="3">
      <t>ガク</t>
    </rPh>
    <phoneticPr fontId="8"/>
  </si>
  <si>
    <t>補塡財源</t>
    <rPh sb="0" eb="1">
      <t>ホ</t>
    </rPh>
    <rPh sb="2" eb="4">
      <t>ザイゲン</t>
    </rPh>
    <phoneticPr fontId="8"/>
  </si>
  <si>
    <t xml:space="preserve">計(1)～(7) </t>
    <phoneticPr fontId="8"/>
  </si>
  <si>
    <t xml:space="preserve"> 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8"/>
  </si>
  <si>
    <t xml:space="preserve">補塡財源不足額(▲) </t>
    <phoneticPr fontId="8"/>
  </si>
  <si>
    <t>当年度同意等債で未借入又は未発行の額</t>
    <phoneticPr fontId="8"/>
  </si>
  <si>
    <t>固定資産</t>
    <phoneticPr fontId="8"/>
  </si>
  <si>
    <t>　有形固定資産</t>
    <rPh sb="1" eb="3">
      <t>ユウケイ</t>
    </rPh>
    <rPh sb="3" eb="5">
      <t>コテイ</t>
    </rPh>
    <rPh sb="5" eb="7">
      <t>シサン</t>
    </rPh>
    <phoneticPr fontId="8"/>
  </si>
  <si>
    <t>　　土地</t>
    <rPh sb="2" eb="4">
      <t>トチ</t>
    </rPh>
    <phoneticPr fontId="8"/>
  </si>
  <si>
    <t>　　償却資産</t>
    <rPh sb="2" eb="4">
      <t>ショウキャク</t>
    </rPh>
    <rPh sb="4" eb="6">
      <t>シサン</t>
    </rPh>
    <phoneticPr fontId="8"/>
  </si>
  <si>
    <t>　　　うちリース資産</t>
    <rPh sb="8" eb="10">
      <t>シサン</t>
    </rPh>
    <phoneticPr fontId="8"/>
  </si>
  <si>
    <t>　　減価償却累計額（▲）</t>
    <rPh sb="2" eb="4">
      <t>ゲンカ</t>
    </rPh>
    <rPh sb="4" eb="6">
      <t>ショウキャク</t>
    </rPh>
    <rPh sb="6" eb="9">
      <t>ルイケイガク</t>
    </rPh>
    <phoneticPr fontId="8"/>
  </si>
  <si>
    <t>　　　うちリース資産減価償却累計額（▲）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8"/>
  </si>
  <si>
    <t>　　建設仮勘定</t>
    <rPh sb="2" eb="4">
      <t>ケンセツ</t>
    </rPh>
    <rPh sb="4" eb="7">
      <t>カリカンジョウ</t>
    </rPh>
    <phoneticPr fontId="8"/>
  </si>
  <si>
    <t>　無形固定資産</t>
    <rPh sb="1" eb="3">
      <t>ムケイ</t>
    </rPh>
    <rPh sb="3" eb="5">
      <t>コテイ</t>
    </rPh>
    <rPh sb="5" eb="7">
      <t>シサン</t>
    </rPh>
    <phoneticPr fontId="8"/>
  </si>
  <si>
    <t>　投資その他の資産</t>
    <rPh sb="1" eb="3">
      <t>トウシ</t>
    </rPh>
    <rPh sb="5" eb="6">
      <t>タ</t>
    </rPh>
    <rPh sb="7" eb="9">
      <t>シサン</t>
    </rPh>
    <phoneticPr fontId="8"/>
  </si>
  <si>
    <t>流動資産</t>
    <rPh sb="0" eb="2">
      <t>リュウドウ</t>
    </rPh>
    <rPh sb="2" eb="4">
      <t>シサン</t>
    </rPh>
    <phoneticPr fontId="8"/>
  </si>
  <si>
    <t>現金及び預金</t>
    <rPh sb="0" eb="2">
      <t>ゲンキン</t>
    </rPh>
    <rPh sb="2" eb="3">
      <t>オヨ</t>
    </rPh>
    <rPh sb="4" eb="6">
      <t>ヨキン</t>
    </rPh>
    <phoneticPr fontId="8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</si>
  <si>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8"/>
  </si>
  <si>
    <t>貸倒引当金（▲）</t>
    <rPh sb="0" eb="2">
      <t>カシダオレ</t>
    </rPh>
    <rPh sb="2" eb="4">
      <t>ヒキアテ</t>
    </rPh>
    <rPh sb="4" eb="5">
      <t>キン</t>
    </rPh>
    <phoneticPr fontId="5"/>
  </si>
  <si>
    <t>貯蔵品</t>
    <rPh sb="0" eb="3">
      <t>チョゾウヒン</t>
    </rPh>
    <phoneticPr fontId="8"/>
  </si>
  <si>
    <t>短期有価証券</t>
    <rPh sb="0" eb="2">
      <t>タンキ</t>
    </rPh>
    <rPh sb="2" eb="4">
      <t>ユウカ</t>
    </rPh>
    <rPh sb="4" eb="6">
      <t>ショウケン</t>
    </rPh>
    <phoneticPr fontId="8"/>
  </si>
  <si>
    <t>繰延資産</t>
    <rPh sb="0" eb="2">
      <t>クリノベ</t>
    </rPh>
    <rPh sb="2" eb="4">
      <t>シサン</t>
    </rPh>
    <phoneticPr fontId="8"/>
  </si>
  <si>
    <t>資産合計</t>
    <rPh sb="0" eb="2">
      <t>シサン</t>
    </rPh>
    <rPh sb="2" eb="4">
      <t>ゴウケイ</t>
    </rPh>
    <phoneticPr fontId="8"/>
  </si>
  <si>
    <t>固定負債</t>
    <rPh sb="0" eb="2">
      <t>コテイ</t>
    </rPh>
    <rPh sb="2" eb="4">
      <t>フサイ</t>
    </rPh>
    <phoneticPr fontId="8"/>
  </si>
  <si>
    <t>　建設改良等の財源に充てるための企業債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キギョウ</t>
    </rPh>
    <rPh sb="18" eb="19">
      <t>サイ</t>
    </rPh>
    <phoneticPr fontId="8"/>
  </si>
  <si>
    <t>　その他の企業債</t>
    <rPh sb="3" eb="4">
      <t>タ</t>
    </rPh>
    <rPh sb="5" eb="7">
      <t>キギョウ</t>
    </rPh>
    <rPh sb="7" eb="8">
      <t>サイ</t>
    </rPh>
    <phoneticPr fontId="8"/>
  </si>
  <si>
    <t>　再建債（特例債を含む）</t>
    <rPh sb="1" eb="3">
      <t>サイケン</t>
    </rPh>
    <rPh sb="3" eb="4">
      <t>サイ</t>
    </rPh>
    <rPh sb="5" eb="7">
      <t>トクレイ</t>
    </rPh>
    <rPh sb="7" eb="8">
      <t>サイ</t>
    </rPh>
    <rPh sb="9" eb="10">
      <t>フク</t>
    </rPh>
    <phoneticPr fontId="8"/>
  </si>
  <si>
    <t>　建設改良等の財源に充てるための長期借入金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チョウキ</t>
    </rPh>
    <rPh sb="18" eb="20">
      <t>カリイレ</t>
    </rPh>
    <rPh sb="20" eb="21">
      <t>キン</t>
    </rPh>
    <phoneticPr fontId="8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</si>
  <si>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8"/>
  </si>
  <si>
    <t>　引当金</t>
    <rPh sb="1" eb="3">
      <t>ヒキアテ</t>
    </rPh>
    <rPh sb="3" eb="4">
      <t>キン</t>
    </rPh>
    <phoneticPr fontId="8"/>
  </si>
  <si>
    <t>　リース債務</t>
    <rPh sb="4" eb="6">
      <t>サイム</t>
    </rPh>
    <phoneticPr fontId="8"/>
  </si>
  <si>
    <t>流動負債</t>
    <rPh sb="0" eb="2">
      <t>リュウドウ</t>
    </rPh>
    <rPh sb="2" eb="4">
      <t>フサイ</t>
    </rPh>
    <phoneticPr fontId="8"/>
  </si>
  <si>
    <t>　一時借入金</t>
    <rPh sb="1" eb="3">
      <t>イチジ</t>
    </rPh>
    <rPh sb="3" eb="5">
      <t>カリイレ</t>
    </rPh>
    <rPh sb="5" eb="6">
      <t>キン</t>
    </rPh>
    <phoneticPr fontId="8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</si>
  <si>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8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</si>
  <si>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8"/>
  </si>
  <si>
    <t>繰延収益</t>
    <rPh sb="0" eb="2">
      <t>クリノベ</t>
    </rPh>
    <rPh sb="2" eb="4">
      <t>シュウエキ</t>
    </rPh>
    <phoneticPr fontId="8"/>
  </si>
  <si>
    <t>　長期前受金</t>
    <rPh sb="1" eb="3">
      <t>チョウキ</t>
    </rPh>
    <rPh sb="3" eb="5">
      <t>マエウケ</t>
    </rPh>
    <rPh sb="5" eb="6">
      <t>キン</t>
    </rPh>
    <phoneticPr fontId="8"/>
  </si>
  <si>
    <t>　長期前受金収益化累計額（▲）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8"/>
  </si>
  <si>
    <t>負債合計</t>
    <rPh sb="0" eb="2">
      <t>フサイ</t>
    </rPh>
    <rPh sb="2" eb="4">
      <t>ゴウケイ</t>
    </rPh>
    <phoneticPr fontId="8"/>
  </si>
  <si>
    <t>資本金</t>
    <rPh sb="0" eb="3">
      <t>シホンキン</t>
    </rPh>
    <phoneticPr fontId="8"/>
  </si>
  <si>
    <t>　　固有資本金（引継資本金）</t>
    <rPh sb="2" eb="4">
      <t>コユウ</t>
    </rPh>
    <rPh sb="4" eb="7">
      <t>シホンキン</t>
    </rPh>
    <rPh sb="8" eb="10">
      <t>ヒキツ</t>
    </rPh>
    <rPh sb="10" eb="13">
      <t>シホンキン</t>
    </rPh>
    <phoneticPr fontId="8"/>
  </si>
  <si>
    <t>　　再評価組入資本金</t>
    <rPh sb="2" eb="5">
      <t>サイヒョウカ</t>
    </rPh>
    <rPh sb="5" eb="7">
      <t>クミイ</t>
    </rPh>
    <rPh sb="7" eb="10">
      <t>シホンキン</t>
    </rPh>
    <phoneticPr fontId="8"/>
  </si>
  <si>
    <t>　　繰入資本金</t>
    <rPh sb="2" eb="4">
      <t>クリイレ</t>
    </rPh>
    <rPh sb="4" eb="7">
      <t>シホンキン</t>
    </rPh>
    <phoneticPr fontId="8"/>
  </si>
  <si>
    <t>　　組入資本金（造成資本金）</t>
    <rPh sb="2" eb="4">
      <t>クミイ</t>
    </rPh>
    <rPh sb="4" eb="7">
      <t>シホンキン</t>
    </rPh>
    <rPh sb="8" eb="10">
      <t>ゾウセイ</t>
    </rPh>
    <rPh sb="10" eb="13">
      <t>シホンキン</t>
    </rPh>
    <phoneticPr fontId="8"/>
  </si>
  <si>
    <t>剰余金</t>
    <rPh sb="0" eb="3">
      <t>ジョウヨキン</t>
    </rPh>
    <phoneticPr fontId="8"/>
  </si>
  <si>
    <t>　資本剰余金</t>
    <rPh sb="1" eb="3">
      <t>シホン</t>
    </rPh>
    <rPh sb="3" eb="6">
      <t>ジョウヨキン</t>
    </rPh>
    <phoneticPr fontId="8"/>
  </si>
  <si>
    <t>　　国庫補助金</t>
    <rPh sb="2" eb="4">
      <t>コッコ</t>
    </rPh>
    <rPh sb="4" eb="7">
      <t>ホジョキン</t>
    </rPh>
    <phoneticPr fontId="8"/>
  </si>
  <si>
    <t>　　都道府県補助金</t>
    <rPh sb="2" eb="6">
      <t>トドウフケン</t>
    </rPh>
    <rPh sb="6" eb="9">
      <t>ホジョキン</t>
    </rPh>
    <phoneticPr fontId="8"/>
  </si>
  <si>
    <t>　　工事負担金</t>
    <rPh sb="2" eb="4">
      <t>コウジ</t>
    </rPh>
    <rPh sb="4" eb="7">
      <t>フタンキン</t>
    </rPh>
    <phoneticPr fontId="8"/>
  </si>
  <si>
    <t>　　再評価積立金</t>
    <rPh sb="2" eb="5">
      <t>サイヒョウカ</t>
    </rPh>
    <rPh sb="5" eb="7">
      <t>ツミタテ</t>
    </rPh>
    <rPh sb="7" eb="8">
      <t>キン</t>
    </rPh>
    <phoneticPr fontId="8"/>
  </si>
  <si>
    <t>　　その他</t>
    <rPh sb="4" eb="5">
      <t>タ</t>
    </rPh>
    <phoneticPr fontId="8"/>
  </si>
  <si>
    <t>　利益剰余金</t>
    <rPh sb="1" eb="3">
      <t>リエキ</t>
    </rPh>
    <rPh sb="3" eb="6">
      <t>ジョウヨキン</t>
    </rPh>
    <phoneticPr fontId="8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</si>
  <si>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8"/>
  </si>
  <si>
    <t>　　利益積立金</t>
    <rPh sb="2" eb="4">
      <t>リエキ</t>
    </rPh>
    <rPh sb="4" eb="6">
      <t>ツミタテ</t>
    </rPh>
    <rPh sb="6" eb="7">
      <t>キン</t>
    </rPh>
    <phoneticPr fontId="8"/>
  </si>
  <si>
    <t>　　建設改良積立金</t>
    <phoneticPr fontId="8"/>
  </si>
  <si>
    <t>　　その他積立金</t>
    <phoneticPr fontId="8"/>
  </si>
  <si>
    <t>　　当年度未処分利益剰余金</t>
    <rPh sb="2" eb="3">
      <t>トウ</t>
    </rPh>
    <rPh sb="3" eb="5">
      <t>ネンド</t>
    </rPh>
    <rPh sb="5" eb="8">
      <t>ミショブン</t>
    </rPh>
    <rPh sb="8" eb="10">
      <t>リエキ</t>
    </rPh>
    <rPh sb="10" eb="13">
      <t>ジョウヨキン</t>
    </rPh>
    <phoneticPr fontId="8"/>
  </si>
  <si>
    <t>　　当年度未処理欠損金（▲）</t>
    <rPh sb="2" eb="3">
      <t>トウ</t>
    </rPh>
    <rPh sb="3" eb="5">
      <t>ネンド</t>
    </rPh>
    <rPh sb="5" eb="8">
      <t>ミショリ</t>
    </rPh>
    <rPh sb="8" eb="10">
      <t>ケッソン</t>
    </rPh>
    <rPh sb="10" eb="11">
      <t>キン</t>
    </rPh>
    <phoneticPr fontId="8"/>
  </si>
  <si>
    <t>資本合計</t>
    <rPh sb="0" eb="2">
      <t>シホン</t>
    </rPh>
    <rPh sb="2" eb="4">
      <t>ゴウケイ</t>
    </rPh>
    <phoneticPr fontId="8"/>
  </si>
  <si>
    <t>負債・資本合計</t>
    <rPh sb="0" eb="2">
      <t>フサイ</t>
    </rPh>
    <rPh sb="3" eb="5">
      <t>シホン</t>
    </rPh>
    <rPh sb="5" eb="7">
      <t>ゴウケイ</t>
    </rPh>
    <phoneticPr fontId="8"/>
  </si>
  <si>
    <t>不良債務</t>
    <rPh sb="0" eb="2">
      <t>フリョウ</t>
    </rPh>
    <rPh sb="2" eb="4">
      <t>サイム</t>
    </rPh>
    <phoneticPr fontId="8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</si>
  <si>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8"/>
  </si>
  <si>
    <t>資本不足額（▲）</t>
    <rPh sb="0" eb="2">
      <t>シホン</t>
    </rPh>
    <rPh sb="2" eb="4">
      <t>フソク</t>
    </rPh>
    <rPh sb="4" eb="5">
      <t>ガク</t>
    </rPh>
    <phoneticPr fontId="8"/>
  </si>
  <si>
    <t>資本不足額（繰延収益控除後）（▲）</t>
    <rPh sb="0" eb="2">
      <t>シホン</t>
    </rPh>
    <rPh sb="2" eb="4">
      <t>フソク</t>
    </rPh>
    <rPh sb="4" eb="5">
      <t>ガク</t>
    </rPh>
    <rPh sb="6" eb="7">
      <t>ク</t>
    </rPh>
    <rPh sb="7" eb="8">
      <t>エン</t>
    </rPh>
    <rPh sb="8" eb="10">
      <t>シュウエキ</t>
    </rPh>
    <rPh sb="10" eb="12">
      <t>コウジョ</t>
    </rPh>
    <rPh sb="12" eb="13">
      <t>ゴ</t>
    </rPh>
    <phoneticPr fontId="8"/>
  </si>
  <si>
    <t>告示病床数(床)</t>
    <rPh sb="0" eb="2">
      <t>コクジ</t>
    </rPh>
    <rPh sb="2" eb="4">
      <t>ビョウショウ</t>
    </rPh>
    <rPh sb="4" eb="5">
      <t>スウ</t>
    </rPh>
    <rPh sb="6" eb="7">
      <t>ユカ</t>
    </rPh>
    <phoneticPr fontId="8"/>
  </si>
  <si>
    <t>救命救急センター病床数(床)</t>
    <rPh sb="0" eb="2">
      <t>キュウメイ</t>
    </rPh>
    <rPh sb="2" eb="4">
      <t>キュウキュウ</t>
    </rPh>
    <rPh sb="8" eb="10">
      <t>ビョウショウ</t>
    </rPh>
    <rPh sb="10" eb="11">
      <t>スウ</t>
    </rPh>
    <phoneticPr fontId="8"/>
  </si>
  <si>
    <t>年延外来患者数(人)</t>
    <phoneticPr fontId="8"/>
  </si>
  <si>
    <t>計(人)</t>
    <rPh sb="0" eb="1">
      <t>ケイ</t>
    </rPh>
    <phoneticPr fontId="8"/>
  </si>
  <si>
    <t>損益勘定所属職員(人)</t>
    <phoneticPr fontId="8"/>
  </si>
  <si>
    <t>資本勘定所属職員(人)</t>
    <phoneticPr fontId="8"/>
  </si>
  <si>
    <t>資本的支出</t>
    <rPh sb="0" eb="3">
      <t>シホンテキ</t>
    </rPh>
    <rPh sb="3" eb="5">
      <t>シシュツ</t>
    </rPh>
    <phoneticPr fontId="8"/>
  </si>
  <si>
    <t>差引</t>
    <rPh sb="0" eb="2">
      <t>サシヒ</t>
    </rPh>
    <phoneticPr fontId="8"/>
  </si>
  <si>
    <t>　　　　　　　　　　　　　　　　　団体
 項目</t>
    <rPh sb="21" eb="23">
      <t>コウモク</t>
    </rPh>
    <phoneticPr fontId="8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</si>
  <si>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8"/>
  </si>
  <si>
    <t>　うち常勤職員</t>
    <rPh sb="3" eb="7">
      <t>ジョウキンショクイン</t>
    </rPh>
    <phoneticPr fontId="5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</si>
  <si>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rPh sb="8" eb="9">
      <t>コウサ</t>
    </rPh>
    <phoneticPr fontId="5"/>
  </si>
  <si>
    <t>横浜市</t>
    <phoneticPr fontId="8"/>
  </si>
  <si>
    <t>横浜市</t>
    <phoneticPr fontId="8"/>
  </si>
  <si>
    <t>川崎市</t>
    <phoneticPr fontId="8"/>
  </si>
  <si>
    <t>川崎市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</si>
  <si>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</si>
  <si>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</si>
  <si>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</si>
  <si>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</si>
  <si>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</si>
  <si>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</si>
  <si>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</si>
  <si>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</si>
  <si>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</si>
  <si>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S35.10.18</t>
  </si>
  <si>
    <t>S18.12.16</t>
  </si>
  <si>
    <t>-</t>
  </si>
  <si>
    <t>条例全部</t>
  </si>
  <si>
    <t>当然財務</t>
  </si>
  <si>
    <t>設置</t>
  </si>
  <si>
    <t>非設置</t>
  </si>
  <si>
    <t>一般病院</t>
  </si>
  <si>
    <t>不採算地区病院及び不採算地区
中核病院以外の病院</t>
  </si>
  <si>
    <t>有</t>
  </si>
  <si>
    <t>7：1</t>
  </si>
  <si>
    <t>10：1</t>
  </si>
  <si>
    <t>無</t>
  </si>
  <si>
    <t>利用料金制</t>
  </si>
  <si>
    <t>横浜市</t>
    <phoneticPr fontId="8"/>
  </si>
  <si>
    <t>川崎市</t>
    <phoneticPr fontId="8"/>
  </si>
  <si>
    <t>横須賀市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</si>
  <si>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</si>
  <si>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</si>
  <si>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</si>
  <si>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</si>
  <si>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</si>
  <si>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</si>
  <si>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</si>
  <si>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</si>
  <si>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</si>
  <si>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茅ヶ崎市</t>
    <phoneticPr fontId="8"/>
  </si>
  <si>
    <t>三浦市</t>
    <phoneticPr fontId="8"/>
  </si>
  <si>
    <t>不採算地区病院
第２種該当</t>
    <phoneticPr fontId="5"/>
  </si>
  <si>
    <t>横浜市</t>
    <rPh sb="0" eb="3">
      <t>ヨコハマシ</t>
    </rPh>
    <phoneticPr fontId="5"/>
  </si>
  <si>
    <t>計</t>
    <rPh sb="0" eb="1">
      <t>ケイ</t>
    </rPh>
    <phoneticPr fontId="5"/>
  </si>
  <si>
    <t>川崎市</t>
    <rPh sb="0" eb="3">
      <t>カワサキシ</t>
    </rPh>
    <phoneticPr fontId="5"/>
  </si>
  <si>
    <t>横須賀市</t>
    <rPh sb="0" eb="4">
      <t>ヨコスカシ</t>
    </rPh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</si>
  <si>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</si>
  <si>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</si>
  <si>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</si>
  <si>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</si>
  <si>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自治体職員/
学術・研究機関出身</t>
    <phoneticPr fontId="5"/>
  </si>
  <si>
    <t>自治体職員/
学術・研究機関出身</t>
    <phoneticPr fontId="5"/>
  </si>
  <si>
    <t>自治体職員/
学術・研究機関出身</t>
    <phoneticPr fontId="5"/>
  </si>
  <si>
    <t>学術・研究機関出身</t>
  </si>
  <si>
    <t>自治体職員</t>
    <rPh sb="0" eb="5">
      <t>ジチタイショクイン</t>
    </rPh>
    <phoneticPr fontId="5"/>
  </si>
  <si>
    <t>自治体職員/
民間企業出身</t>
    <rPh sb="7" eb="9">
      <t>ミンカン</t>
    </rPh>
    <rPh sb="9" eb="11">
      <t>キギョウ</t>
    </rPh>
    <phoneticPr fontId="5"/>
  </si>
  <si>
    <t>-</t>
    <phoneticPr fontId="5"/>
  </si>
  <si>
    <t>-</t>
    <phoneticPr fontId="5"/>
  </si>
  <si>
    <t>-</t>
    <phoneticPr fontId="5"/>
  </si>
  <si>
    <t>不採算地区病院及び不採算地区
中核病院以外の病院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</si>
</sst>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[Red]\-#,##0.0"/>
    <numFmt numFmtId="178" formatCode="#,##0;&quot;▲ &quot;#,##0"/>
  </numFmts>
  <fonts count="19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4"/>
      <name val="ＭＳ ゴシック"/>
      <family val="3"/>
      <charset val="128"/>
    </font>
    <font>
      <sz val="3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2" fillId="0" borderId="26" xfId="1" applyFont="1" applyBorder="1" applyAlignment="1">
      <alignment vertical="center" shrinkToFit="1"/>
    </xf>
    <xf numFmtId="0" fontId="7" fillId="0" borderId="24" xfId="1" applyFont="1" applyFill="1" applyBorder="1" applyAlignment="1">
      <alignment vertical="center" shrinkToFit="1"/>
    </xf>
    <xf numFmtId="0" fontId="12" fillId="0" borderId="24" xfId="1" applyFont="1" applyFill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45" xfId="1" applyFont="1" applyFill="1" applyBorder="1" applyAlignment="1">
      <alignment horizontal="center" vertical="center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0" borderId="51" xfId="9" applyNumberFormat="1" applyFont="1" applyFill="1" applyBorder="1" applyAlignment="1">
      <alignment horizontal="center" vertical="center" shrinkToFit="1"/>
    </xf>
    <xf numFmtId="0" fontId="7" fillId="0" borderId="52" xfId="9" applyNumberFormat="1" applyFont="1" applyFill="1" applyBorder="1" applyAlignment="1">
      <alignment horizontal="center" vertical="center" shrinkToFit="1"/>
    </xf>
    <xf numFmtId="38" fontId="7" fillId="0" borderId="51" xfId="9" applyFont="1" applyFill="1" applyBorder="1" applyAlignment="1">
      <alignment vertical="center" shrinkToFit="1"/>
    </xf>
    <xf numFmtId="38" fontId="7" fillId="0" borderId="52" xfId="9" applyFont="1" applyFill="1" applyBorder="1" applyAlignment="1">
      <alignment vertical="center" shrinkToFit="1"/>
    </xf>
    <xf numFmtId="0" fontId="7" fillId="0" borderId="51" xfId="9" applyNumberFormat="1" applyFont="1" applyFill="1" applyBorder="1" applyAlignment="1">
      <alignment vertical="center" shrinkToFit="1"/>
    </xf>
    <xf numFmtId="0" fontId="7" fillId="0" borderId="52" xfId="9" applyNumberFormat="1" applyFont="1" applyFill="1" applyBorder="1" applyAlignment="1">
      <alignment vertical="center" shrinkToFit="1"/>
    </xf>
    <xf numFmtId="49" fontId="7" fillId="0" borderId="51" xfId="9" applyNumberFormat="1" applyFont="1" applyFill="1" applyBorder="1" applyAlignment="1">
      <alignment horizontal="center" vertical="center" shrinkToFit="1"/>
    </xf>
    <xf numFmtId="49" fontId="7" fillId="0" borderId="52" xfId="9" applyNumberFormat="1" applyFont="1" applyFill="1" applyBorder="1" applyAlignment="1">
      <alignment horizontal="center" vertical="center" shrinkToFit="1"/>
    </xf>
    <xf numFmtId="177" fontId="7" fillId="0" borderId="51" xfId="9" applyNumberFormat="1" applyFont="1" applyFill="1" applyBorder="1" applyAlignment="1">
      <alignment vertical="center" shrinkToFit="1"/>
    </xf>
    <xf numFmtId="177" fontId="7" fillId="0" borderId="52" xfId="9" applyNumberFormat="1" applyFont="1" applyFill="1" applyBorder="1" applyAlignment="1">
      <alignment vertical="center" shrinkToFit="1"/>
    </xf>
    <xf numFmtId="177" fontId="7" fillId="0" borderId="51" xfId="9" applyNumberFormat="1" applyFont="1" applyFill="1" applyBorder="1" applyAlignment="1">
      <alignment horizontal="center" vertical="center" shrinkToFit="1"/>
    </xf>
    <xf numFmtId="177" fontId="7" fillId="0" borderId="52" xfId="9" applyNumberFormat="1" applyFont="1" applyFill="1" applyBorder="1" applyAlignment="1">
      <alignment horizontal="center" vertical="center" shrinkToFit="1"/>
    </xf>
    <xf numFmtId="40" fontId="7" fillId="0" borderId="51" xfId="9" applyNumberFormat="1" applyFont="1" applyFill="1" applyBorder="1" applyAlignment="1">
      <alignment vertical="center" shrinkToFit="1"/>
    </xf>
    <xf numFmtId="40" fontId="7" fillId="0" borderId="52" xfId="9" applyNumberFormat="1" applyFont="1" applyFill="1" applyBorder="1" applyAlignment="1">
      <alignment vertical="center" shrinkToFit="1"/>
    </xf>
    <xf numFmtId="40" fontId="7" fillId="0" borderId="45" xfId="9" applyNumberFormat="1" applyFont="1" applyFill="1" applyBorder="1" applyAlignment="1">
      <alignment horizontal="center" vertical="center" shrinkToFit="1"/>
    </xf>
    <xf numFmtId="40" fontId="7" fillId="0" borderId="46" xfId="9" applyNumberFormat="1" applyFont="1" applyFill="1" applyBorder="1" applyAlignment="1">
      <alignment horizontal="center" vertical="center" shrinkToFit="1"/>
    </xf>
    <xf numFmtId="40" fontId="7" fillId="0" borderId="46" xfId="9" applyNumberFormat="1" applyFont="1" applyFill="1" applyBorder="1" applyAlignment="1">
      <alignment vertical="center" shrinkToFit="1"/>
    </xf>
    <xf numFmtId="0" fontId="7" fillId="2" borderId="50" xfId="9" applyNumberFormat="1" applyFont="1" applyFill="1" applyBorder="1" applyAlignment="1">
      <alignment horizontal="center" vertical="center" shrinkToFit="1"/>
    </xf>
    <xf numFmtId="0" fontId="7" fillId="2" borderId="53" xfId="9" applyNumberFormat="1" applyFont="1" applyFill="1" applyBorder="1" applyAlignment="1">
      <alignment horizontal="center" vertical="center" shrinkToFit="1"/>
    </xf>
    <xf numFmtId="38" fontId="7" fillId="2" borderId="53" xfId="9" applyFont="1" applyFill="1" applyBorder="1" applyAlignment="1">
      <alignment vertical="center" shrinkToFit="1"/>
    </xf>
    <xf numFmtId="177" fontId="7" fillId="2" borderId="53" xfId="9" applyNumberFormat="1" applyFont="1" applyFill="1" applyBorder="1" applyAlignment="1">
      <alignment vertical="center" shrinkToFit="1"/>
    </xf>
    <xf numFmtId="40" fontId="7" fillId="2" borderId="53" xfId="9" applyNumberFormat="1" applyFont="1" applyFill="1" applyBorder="1" applyAlignment="1">
      <alignment vertical="center" shrinkToFit="1"/>
    </xf>
    <xf numFmtId="40" fontId="7" fillId="2" borderId="47" xfId="9" applyNumberFormat="1" applyFont="1" applyFill="1" applyBorder="1" applyAlignment="1">
      <alignment vertical="center" shrinkToFit="1"/>
    </xf>
    <xf numFmtId="178" fontId="7" fillId="0" borderId="42" xfId="9" applyNumberFormat="1" applyFont="1" applyFill="1" applyBorder="1" applyAlignment="1">
      <alignment vertical="center" shrinkToFit="1"/>
    </xf>
    <xf numFmtId="178" fontId="7" fillId="0" borderId="43" xfId="9" applyNumberFormat="1" applyFont="1" applyFill="1" applyBorder="1" applyAlignment="1">
      <alignment vertical="center" shrinkToFit="1"/>
    </xf>
    <xf numFmtId="178" fontId="7" fillId="0" borderId="51" xfId="9" applyNumberFormat="1" applyFont="1" applyFill="1" applyBorder="1" applyAlignment="1">
      <alignment vertical="center" shrinkToFit="1"/>
    </xf>
    <xf numFmtId="178" fontId="7" fillId="0" borderId="52" xfId="9" applyNumberFormat="1" applyFont="1" applyFill="1" applyBorder="1" applyAlignment="1">
      <alignment vertical="center" shrinkToFit="1"/>
    </xf>
    <xf numFmtId="178" fontId="7" fillId="0" borderId="45" xfId="9" applyNumberFormat="1" applyFont="1" applyFill="1" applyBorder="1" applyAlignment="1">
      <alignment vertical="center" shrinkToFit="1"/>
    </xf>
    <xf numFmtId="178" fontId="7" fillId="0" borderId="46" xfId="9" applyNumberFormat="1" applyFont="1" applyFill="1" applyBorder="1" applyAlignment="1">
      <alignment vertical="center" shrinkToFit="1"/>
    </xf>
    <xf numFmtId="178" fontId="7" fillId="2" borderId="44" xfId="9" applyNumberFormat="1" applyFont="1" applyFill="1" applyBorder="1" applyAlignment="1">
      <alignment vertical="center" shrinkToFit="1"/>
    </xf>
    <xf numFmtId="178" fontId="7" fillId="2" borderId="53" xfId="9" applyNumberFormat="1" applyFont="1" applyFill="1" applyBorder="1" applyAlignment="1">
      <alignment vertical="center" shrinkToFit="1"/>
    </xf>
    <xf numFmtId="178" fontId="7" fillId="2" borderId="47" xfId="9" applyNumberFormat="1" applyFont="1" applyFill="1" applyBorder="1" applyAlignment="1">
      <alignment vertical="center" shrinkToFit="1"/>
    </xf>
    <xf numFmtId="38" fontId="7" fillId="0" borderId="42" xfId="9" applyFont="1" applyFill="1" applyBorder="1" applyAlignment="1">
      <alignment vertical="center" shrinkToFit="1"/>
    </xf>
    <xf numFmtId="38" fontId="7" fillId="0" borderId="43" xfId="9" applyFont="1" applyFill="1" applyBorder="1" applyAlignment="1">
      <alignment vertical="center" shrinkToFit="1"/>
    </xf>
    <xf numFmtId="38" fontId="7" fillId="0" borderId="45" xfId="9" applyFont="1" applyFill="1" applyBorder="1" applyAlignment="1">
      <alignment vertical="center" shrinkToFit="1"/>
    </xf>
    <xf numFmtId="38" fontId="7" fillId="0" borderId="46" xfId="9" applyFont="1" applyFill="1" applyBorder="1" applyAlignment="1">
      <alignment vertical="center" shrinkToFit="1"/>
    </xf>
    <xf numFmtId="38" fontId="7" fillId="2" borderId="44" xfId="9" applyFont="1" applyFill="1" applyBorder="1" applyAlignment="1">
      <alignment vertical="center" shrinkToFit="1"/>
    </xf>
    <xf numFmtId="178" fontId="7" fillId="0" borderId="48" xfId="9" applyNumberFormat="1" applyFont="1" applyFill="1" applyBorder="1" applyAlignment="1">
      <alignment vertical="center" shrinkToFit="1"/>
    </xf>
    <xf numFmtId="178" fontId="7" fillId="0" borderId="49" xfId="9" applyNumberFormat="1" applyFont="1" applyFill="1" applyBorder="1" applyAlignment="1">
      <alignment vertical="center" shrinkToFit="1"/>
    </xf>
    <xf numFmtId="178" fontId="7" fillId="2" borderId="50" xfId="9" applyNumberFormat="1" applyFont="1" applyFill="1" applyBorder="1" applyAlignment="1">
      <alignment vertical="center" shrinkToFit="1"/>
    </xf>
    <xf numFmtId="57" fontId="7" fillId="0" borderId="49" xfId="9" applyNumberFormat="1" applyFont="1" applyFill="1" applyBorder="1" applyAlignment="1">
      <alignment horizontal="right" vertical="center" shrinkToFit="1"/>
    </xf>
    <xf numFmtId="57" fontId="7" fillId="0" borderId="52" xfId="9" applyNumberFormat="1" applyFont="1" applyFill="1" applyBorder="1" applyAlignment="1">
      <alignment horizontal="right" vertical="center" shrinkToFit="1"/>
    </xf>
    <xf numFmtId="38" fontId="15" fillId="0" borderId="52" xfId="9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shrinkToFit="1"/>
    </xf>
    <xf numFmtId="0" fontId="7" fillId="0" borderId="61" xfId="1" applyFont="1" applyBorder="1" applyAlignment="1">
      <alignment vertical="center" shrinkToFit="1"/>
    </xf>
    <xf numFmtId="38" fontId="7" fillId="0" borderId="0" xfId="9" applyFont="1" applyAlignment="1">
      <alignment vertical="center" shrinkToFit="1"/>
    </xf>
    <xf numFmtId="38" fontId="7" fillId="2" borderId="60" xfId="9" applyFont="1" applyFill="1" applyBorder="1" applyAlignment="1">
      <alignment vertical="center" shrinkToFit="1"/>
    </xf>
    <xf numFmtId="0" fontId="7" fillId="2" borderId="60" xfId="1" applyFont="1" applyFill="1" applyBorder="1" applyAlignment="1">
      <alignment horizontal="center" vertical="center" shrinkToFit="1"/>
    </xf>
    <xf numFmtId="0" fontId="7" fillId="2" borderId="47" xfId="1" applyFont="1" applyFill="1" applyBorder="1" applyAlignment="1">
      <alignment horizontal="center" vertical="center" shrinkToFit="1"/>
    </xf>
    <xf numFmtId="178" fontId="7" fillId="0" borderId="0" xfId="9" applyNumberFormat="1" applyFont="1" applyAlignment="1">
      <alignment vertical="center" shrinkToFit="1"/>
    </xf>
    <xf numFmtId="178" fontId="7" fillId="2" borderId="60" xfId="9" applyNumberFormat="1" applyFont="1" applyFill="1" applyBorder="1" applyAlignment="1">
      <alignment vertical="center" shrinkToFit="1"/>
    </xf>
    <xf numFmtId="57" fontId="7" fillId="2" borderId="50" xfId="9" applyNumberFormat="1" applyFont="1" applyFill="1" applyBorder="1" applyAlignment="1">
      <alignment horizontal="center" vertical="center" shrinkToFit="1"/>
    </xf>
    <xf numFmtId="57" fontId="7" fillId="2" borderId="53" xfId="9" applyNumberFormat="1" applyFont="1" applyFill="1" applyBorder="1" applyAlignment="1">
      <alignment horizontal="center" vertical="center" shrinkToFit="1"/>
    </xf>
    <xf numFmtId="38" fontId="17" fillId="2" borderId="53" xfId="9" applyFont="1" applyFill="1" applyBorder="1" applyAlignment="1">
      <alignment horizontal="center" vertical="center" wrapText="1" shrinkToFit="1"/>
    </xf>
    <xf numFmtId="0" fontId="7" fillId="2" borderId="53" xfId="9" applyNumberFormat="1" applyFont="1" applyFill="1" applyBorder="1" applyAlignment="1">
      <alignment vertical="center" shrinkToFit="1"/>
    </xf>
    <xf numFmtId="49" fontId="7" fillId="2" borderId="53" xfId="9" applyNumberFormat="1" applyFont="1" applyFill="1" applyBorder="1" applyAlignment="1">
      <alignment horizontal="center" vertical="center" shrinkToFit="1"/>
    </xf>
    <xf numFmtId="177" fontId="7" fillId="2" borderId="53" xfId="9" applyNumberFormat="1" applyFont="1" applyFill="1" applyBorder="1" applyAlignment="1">
      <alignment horizontal="center" vertical="center" shrinkToFit="1"/>
    </xf>
    <xf numFmtId="177" fontId="7" fillId="2" borderId="51" xfId="9" applyNumberFormat="1" applyFont="1" applyFill="1" applyBorder="1" applyAlignment="1">
      <alignment horizontal="center" vertical="center" shrinkToFit="1"/>
    </xf>
    <xf numFmtId="40" fontId="7" fillId="2" borderId="47" xfId="9" applyNumberFormat="1" applyFont="1" applyFill="1" applyBorder="1" applyAlignment="1">
      <alignment horizontal="right" vertical="center" shrinkToFit="1"/>
    </xf>
    <xf numFmtId="57" fontId="7" fillId="0" borderId="48" xfId="9" applyNumberFormat="1" applyFont="1" applyFill="1" applyBorder="1" applyAlignment="1">
      <alignment horizontal="right" vertical="center" shrinkToFit="1"/>
    </xf>
    <xf numFmtId="57" fontId="7" fillId="0" borderId="51" xfId="9" applyNumberFormat="1" applyFont="1" applyFill="1" applyBorder="1" applyAlignment="1">
      <alignment horizontal="right" vertical="center" shrinkToFit="1"/>
    </xf>
    <xf numFmtId="177" fontId="7" fillId="0" borderId="51" xfId="9" applyNumberFormat="1" applyFont="1" applyFill="1" applyBorder="1" applyAlignment="1">
      <alignment horizontal="right" vertical="center" shrinkToFit="1"/>
    </xf>
    <xf numFmtId="177" fontId="7" fillId="0" borderId="52" xfId="9" applyNumberFormat="1" applyFont="1" applyFill="1" applyBorder="1" applyAlignment="1">
      <alignment horizontal="right" vertical="center" shrinkToFit="1"/>
    </xf>
    <xf numFmtId="177" fontId="7" fillId="2" borderId="51" xfId="9" applyNumberFormat="1" applyFont="1" applyFill="1" applyBorder="1" applyAlignment="1">
      <alignment horizontal="right" vertical="center" shrinkToFit="1"/>
    </xf>
    <xf numFmtId="177" fontId="7" fillId="2" borderId="53" xfId="9" applyNumberFormat="1" applyFont="1" applyFill="1" applyBorder="1" applyAlignment="1">
      <alignment horizontal="right" vertical="center" shrinkToFit="1"/>
    </xf>
    <xf numFmtId="38" fontId="18" fillId="0" borderId="51" xfId="9" applyFont="1" applyFill="1" applyBorder="1" applyAlignment="1">
      <alignment horizontal="center" vertical="center" wrapText="1" shrinkToFit="1"/>
    </xf>
    <xf numFmtId="38" fontId="18" fillId="0" borderId="52" xfId="9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38" xfId="1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center" vertical="center" textRotation="255" shrinkToFit="1"/>
    </xf>
    <xf numFmtId="0" fontId="7" fillId="0" borderId="9" xfId="1" applyFont="1" applyFill="1" applyBorder="1" applyAlignment="1">
      <alignment horizontal="center" vertical="center" textRotation="255" shrinkToFit="1"/>
    </xf>
    <xf numFmtId="0" fontId="7" fillId="0" borderId="10" xfId="1" applyFont="1" applyFill="1" applyBorder="1" applyAlignment="1">
      <alignment horizontal="center" vertical="center" textRotation="255" shrinkToFit="1"/>
    </xf>
    <xf numFmtId="0" fontId="7" fillId="0" borderId="11" xfId="1" applyFont="1" applyFill="1" applyBorder="1" applyAlignment="1">
      <alignment horizontal="center" vertical="center" textRotation="255" shrinkToFit="1"/>
    </xf>
    <xf numFmtId="0" fontId="7" fillId="0" borderId="12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8" xfId="1" quotePrefix="1" applyFont="1" applyFill="1" applyBorder="1" applyAlignment="1">
      <alignment horizontal="left" vertical="center" shrinkToFit="1"/>
    </xf>
    <xf numFmtId="0" fontId="7" fillId="0" borderId="23" xfId="1" quotePrefix="1" applyFont="1" applyFill="1" applyBorder="1" applyAlignment="1">
      <alignment horizontal="left" vertical="center" shrinkToFit="1"/>
    </xf>
    <xf numFmtId="0" fontId="7" fillId="0" borderId="36" xfId="0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4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center" vertical="center" textRotation="255" shrinkToFit="1"/>
    </xf>
    <xf numFmtId="0" fontId="7" fillId="0" borderId="29" xfId="1" applyFont="1" applyFill="1" applyBorder="1" applyAlignment="1">
      <alignment horizontal="center" vertical="center" textRotation="255" shrinkToFit="1"/>
    </xf>
    <xf numFmtId="0" fontId="7" fillId="0" borderId="31" xfId="1" applyFont="1" applyFill="1" applyBorder="1" applyAlignment="1">
      <alignment horizontal="center" vertical="center" textRotation="255" shrinkToFit="1"/>
    </xf>
    <xf numFmtId="0" fontId="7" fillId="0" borderId="30" xfId="1" applyFont="1" applyFill="1" applyBorder="1" applyAlignment="1">
      <alignment horizontal="center" vertical="center" textRotation="255" shrinkToFit="1"/>
    </xf>
    <xf numFmtId="0" fontId="7" fillId="0" borderId="24" xfId="1" applyFont="1" applyFill="1" applyBorder="1" applyAlignment="1">
      <alignment horizontal="left" vertical="center" shrinkToFit="1"/>
    </xf>
    <xf numFmtId="0" fontId="7" fillId="0" borderId="40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left" vertical="center" shrinkToFit="1"/>
    </xf>
    <xf numFmtId="0" fontId="13" fillId="0" borderId="24" xfId="1" applyFont="1" applyBorder="1" applyAlignment="1">
      <alignment vertical="center" shrinkToFit="1"/>
    </xf>
    <xf numFmtId="0" fontId="7" fillId="0" borderId="25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center" vertical="center" textRotation="255" wrapText="1" shrinkToFit="1"/>
    </xf>
    <xf numFmtId="0" fontId="7" fillId="0" borderId="14" xfId="1" applyFont="1" applyFill="1" applyBorder="1" applyAlignment="1">
      <alignment horizontal="center" vertical="center" textRotation="255" shrinkToFit="1"/>
    </xf>
    <xf numFmtId="0" fontId="7" fillId="0" borderId="16" xfId="1" applyFont="1" applyFill="1" applyBorder="1" applyAlignment="1">
      <alignment horizontal="center" vertical="center" textRotation="255" shrinkToFit="1"/>
    </xf>
    <xf numFmtId="0" fontId="7" fillId="0" borderId="32" xfId="1" applyFont="1" applyFill="1" applyBorder="1" applyAlignment="1">
      <alignment horizontal="center" vertical="center" textRotation="255" shrinkToFit="1"/>
    </xf>
    <xf numFmtId="0" fontId="7" fillId="0" borderId="33" xfId="1" applyFont="1" applyFill="1" applyBorder="1" applyAlignment="1">
      <alignment horizontal="center" vertical="center" textRotation="255" shrinkToFit="1"/>
    </xf>
    <xf numFmtId="0" fontId="15" fillId="0" borderId="23" xfId="1" applyFont="1" applyFill="1" applyBorder="1" applyAlignment="1">
      <alignment horizontal="left" vertical="center" shrinkToFit="1"/>
    </xf>
    <xf numFmtId="0" fontId="15" fillId="0" borderId="24" xfId="1" applyFont="1" applyFill="1" applyBorder="1" applyAlignment="1">
      <alignment horizontal="left" vertical="center" shrinkToFit="1"/>
    </xf>
    <xf numFmtId="0" fontId="13" fillId="0" borderId="24" xfId="1" applyFont="1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15" fillId="0" borderId="34" xfId="1" applyFont="1" applyFill="1" applyBorder="1" applyAlignment="1">
      <alignment horizontal="left" vertical="center" shrinkToFit="1"/>
    </xf>
    <xf numFmtId="0" fontId="15" fillId="0" borderId="35" xfId="1" applyFont="1" applyFill="1" applyBorder="1" applyAlignment="1">
      <alignment horizontal="left" vertical="center" shrinkToFit="1"/>
    </xf>
    <xf numFmtId="0" fontId="12" fillId="0" borderId="24" xfId="1" applyFont="1" applyBorder="1" applyAlignment="1">
      <alignment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24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shrinkToFit="1"/>
    </xf>
    <xf numFmtId="0" fontId="7" fillId="0" borderId="28" xfId="1" applyFont="1" applyFill="1" applyBorder="1" applyAlignment="1">
      <alignment horizontal="center" vertical="center" textRotation="255" shrinkToFit="1"/>
    </xf>
    <xf numFmtId="0" fontId="7" fillId="0" borderId="21" xfId="1" applyFont="1" applyFill="1" applyBorder="1" applyAlignment="1">
      <alignment horizontal="center" vertical="center" textRotation="255" shrinkToFit="1"/>
    </xf>
    <xf numFmtId="0" fontId="7" fillId="0" borderId="22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left" vertical="center" shrinkToFit="1"/>
    </xf>
    <xf numFmtId="0" fontId="7" fillId="0" borderId="20" xfId="1" applyFont="1" applyFill="1" applyBorder="1" applyAlignment="1">
      <alignment horizontal="center" vertical="center" textRotation="255" shrinkToFit="1"/>
    </xf>
    <xf numFmtId="0" fontId="12" fillId="0" borderId="9" xfId="1" applyFont="1" applyFill="1" applyBorder="1" applyAlignment="1">
      <alignment horizontal="center" vertical="center" textRotation="255" shrinkToFit="1"/>
    </xf>
    <xf numFmtId="0" fontId="12" fillId="0" borderId="11" xfId="1" applyFont="1" applyFill="1" applyBorder="1" applyAlignment="1">
      <alignment horizontal="center" vertical="center" textRotation="255" shrinkToFit="1"/>
    </xf>
    <xf numFmtId="0" fontId="12" fillId="0" borderId="10" xfId="1" applyFont="1" applyFill="1" applyBorder="1" applyAlignment="1">
      <alignment horizontal="center" vertical="center" textRotation="255" shrinkToFit="1"/>
    </xf>
    <xf numFmtId="0" fontId="7" fillId="0" borderId="39" xfId="1" applyFont="1" applyFill="1" applyBorder="1" applyAlignment="1">
      <alignment horizontal="left" vertical="center" shrinkToFit="1"/>
    </xf>
    <xf numFmtId="0" fontId="7" fillId="0" borderId="35" xfId="1" applyFont="1" applyFill="1" applyBorder="1" applyAlignment="1">
      <alignment horizontal="left" vertical="center" shrinkToFit="1"/>
    </xf>
    <xf numFmtId="0" fontId="7" fillId="0" borderId="30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right" vertical="center" shrinkToFit="1"/>
    </xf>
    <xf numFmtId="0" fontId="7" fillId="0" borderId="30" xfId="1" applyFont="1" applyFill="1" applyBorder="1" applyAlignment="1">
      <alignment horizontal="right" vertical="top" shrinkToFit="1"/>
    </xf>
    <xf numFmtId="0" fontId="7" fillId="0" borderId="18" xfId="1" applyFont="1" applyFill="1" applyBorder="1" applyAlignment="1">
      <alignment horizontal="right" vertical="top" shrinkToFi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12" fillId="0" borderId="29" xfId="1" applyFont="1" applyFill="1" applyBorder="1" applyAlignment="1">
      <alignment horizontal="right" vertical="center" textRotation="255" shrinkToFit="1"/>
    </xf>
    <xf numFmtId="0" fontId="12" fillId="0" borderId="14" xfId="1" applyFont="1" applyFill="1" applyBorder="1" applyAlignment="1">
      <alignment horizontal="right" vertical="center" textRotation="255" shrinkToFit="1"/>
    </xf>
    <xf numFmtId="0" fontId="12" fillId="0" borderId="30" xfId="1" applyFont="1" applyFill="1" applyBorder="1" applyAlignment="1">
      <alignment horizontal="right" vertical="center" textRotation="255" shrinkToFit="1"/>
    </xf>
    <xf numFmtId="0" fontId="12" fillId="0" borderId="19" xfId="1" applyFont="1" applyFill="1" applyBorder="1" applyAlignment="1">
      <alignment horizontal="right" vertical="center" textRotation="255" shrinkToFit="1"/>
    </xf>
    <xf numFmtId="0" fontId="15" fillId="0" borderId="29" xfId="1" applyFont="1" applyFill="1" applyBorder="1" applyAlignment="1">
      <alignment horizontal="left" vertical="center" shrinkToFit="1"/>
    </xf>
    <xf numFmtId="0" fontId="15" fillId="0" borderId="14" xfId="1" applyFont="1" applyFill="1" applyBorder="1" applyAlignment="1">
      <alignment horizontal="left" vertical="center" shrinkToFit="1"/>
    </xf>
    <xf numFmtId="0" fontId="15" fillId="0" borderId="32" xfId="1" applyFont="1" applyFill="1" applyBorder="1" applyAlignment="1">
      <alignment horizontal="left" vertical="center" shrinkToFit="1"/>
    </xf>
    <xf numFmtId="0" fontId="15" fillId="0" borderId="33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12" fillId="0" borderId="27" xfId="1" applyFont="1" applyFill="1" applyBorder="1" applyAlignment="1">
      <alignment horizontal="left" vertical="center" shrinkToFit="1"/>
    </xf>
    <xf numFmtId="0" fontId="12" fillId="0" borderId="40" xfId="1" applyFont="1" applyFill="1" applyBorder="1" applyAlignment="1">
      <alignment horizontal="left" vertical="center" shrinkToFit="1"/>
    </xf>
    <xf numFmtId="0" fontId="12" fillId="0" borderId="30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left" vertical="center" shrinkToFit="1"/>
    </xf>
    <xf numFmtId="0" fontId="12" fillId="0" borderId="41" xfId="1" applyFont="1" applyFill="1" applyBorder="1" applyAlignment="1">
      <alignment horizontal="left" vertical="center" shrinkToFit="1"/>
    </xf>
    <xf numFmtId="0" fontId="7" fillId="0" borderId="56" xfId="1" applyFont="1" applyFill="1" applyBorder="1" applyAlignment="1">
      <alignment horizontal="center" vertical="center" shrinkToFit="1"/>
    </xf>
    <xf numFmtId="0" fontId="7" fillId="0" borderId="58" xfId="1" applyFont="1" applyFill="1" applyBorder="1" applyAlignment="1">
      <alignment horizontal="center" vertical="center" shrinkToFit="1"/>
    </xf>
    <xf numFmtId="0" fontId="7" fillId="0" borderId="57" xfId="1" applyFont="1" applyFill="1" applyBorder="1" applyAlignment="1">
      <alignment horizontal="center" vertical="center" shrinkToFit="1"/>
    </xf>
    <xf numFmtId="0" fontId="7" fillId="0" borderId="59" xfId="1" applyFont="1" applyFill="1" applyBorder="1" applyAlignment="1">
      <alignment horizontal="center" vertical="center" shrinkToFit="1"/>
    </xf>
  </cellXfs>
  <cellStyles count="10">
    <cellStyle name="パーセント 2" xfId="2"/>
    <cellStyle name="桁区切り" xfId="9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  <cellStyle name="標準 6" xfId="7"/>
    <cellStyle name="標準 7" xfId="8"/>
  </cellStyles>
  <dxfs count="0"/>
  <tableStyles count="0" defaultTableStyle="TableStyleMedium9" defaultPivotStyle="PivotStyleLight16"/>
  <colors>
    <mruColors>
      <color rgb="FFCCFF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3"/>
  <sheetViews>
    <sheetView tabSelected="1" view="pageBreakPreview" topLeftCell="A28" zoomScale="60" zoomScaleNormal="120" workbookViewId="0">
      <selection activeCell="A46" sqref="A46:J46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257" width="9.6328125" style="4"/>
    <col min="258" max="269" width="2.6328125" style="4" customWidth="1"/>
    <col min="270" max="513" width="9.6328125" style="4"/>
    <col min="514" max="525" width="2.6328125" style="4" customWidth="1"/>
    <col min="526" max="769" width="9.6328125" style="4"/>
    <col min="770" max="781" width="2.6328125" style="4" customWidth="1"/>
    <col min="782" max="1025" width="9.6328125" style="4"/>
    <col min="1026" max="1037" width="2.6328125" style="4" customWidth="1"/>
    <col min="1038" max="1281" width="9.6328125" style="4"/>
    <col min="1282" max="1293" width="2.6328125" style="4" customWidth="1"/>
    <col min="1294" max="1537" width="9.6328125" style="4"/>
    <col min="1538" max="1549" width="2.6328125" style="4" customWidth="1"/>
    <col min="1550" max="1793" width="9.6328125" style="4"/>
    <col min="1794" max="1805" width="2.6328125" style="4" customWidth="1"/>
    <col min="1806" max="2049" width="9.6328125" style="4"/>
    <col min="2050" max="2061" width="2.6328125" style="4" customWidth="1"/>
    <col min="2062" max="2305" width="9.6328125" style="4"/>
    <col min="2306" max="2317" width="2.6328125" style="4" customWidth="1"/>
    <col min="2318" max="2561" width="9.6328125" style="4"/>
    <col min="2562" max="2573" width="2.6328125" style="4" customWidth="1"/>
    <col min="2574" max="2817" width="9.6328125" style="4"/>
    <col min="2818" max="2829" width="2.6328125" style="4" customWidth="1"/>
    <col min="2830" max="3073" width="9.6328125" style="4"/>
    <col min="3074" max="3085" width="2.6328125" style="4" customWidth="1"/>
    <col min="3086" max="3329" width="9.6328125" style="4"/>
    <col min="3330" max="3341" width="2.6328125" style="4" customWidth="1"/>
    <col min="3342" max="3585" width="9.6328125" style="4"/>
    <col min="3586" max="3597" width="2.6328125" style="4" customWidth="1"/>
    <col min="3598" max="3841" width="9.6328125" style="4"/>
    <col min="3842" max="3853" width="2.6328125" style="4" customWidth="1"/>
    <col min="3854" max="4097" width="9.6328125" style="4"/>
    <col min="4098" max="4109" width="2.6328125" style="4" customWidth="1"/>
    <col min="4110" max="4353" width="9.6328125" style="4"/>
    <col min="4354" max="4365" width="2.6328125" style="4" customWidth="1"/>
    <col min="4366" max="4609" width="9.6328125" style="4"/>
    <col min="4610" max="4621" width="2.6328125" style="4" customWidth="1"/>
    <col min="4622" max="4865" width="9.6328125" style="4"/>
    <col min="4866" max="4877" width="2.6328125" style="4" customWidth="1"/>
    <col min="4878" max="5121" width="9.6328125" style="4"/>
    <col min="5122" max="5133" width="2.6328125" style="4" customWidth="1"/>
    <col min="5134" max="5377" width="9.6328125" style="4"/>
    <col min="5378" max="5389" width="2.6328125" style="4" customWidth="1"/>
    <col min="5390" max="5633" width="9.6328125" style="4"/>
    <col min="5634" max="5645" width="2.6328125" style="4" customWidth="1"/>
    <col min="5646" max="5889" width="9.6328125" style="4"/>
    <col min="5890" max="5901" width="2.6328125" style="4" customWidth="1"/>
    <col min="5902" max="6145" width="9.6328125" style="4"/>
    <col min="6146" max="6157" width="2.6328125" style="4" customWidth="1"/>
    <col min="6158" max="6401" width="9.6328125" style="4"/>
    <col min="6402" max="6413" width="2.6328125" style="4" customWidth="1"/>
    <col min="6414" max="6657" width="9.6328125" style="4"/>
    <col min="6658" max="6669" width="2.6328125" style="4" customWidth="1"/>
    <col min="6670" max="6913" width="9.6328125" style="4"/>
    <col min="6914" max="6925" width="2.6328125" style="4" customWidth="1"/>
    <col min="6926" max="7169" width="9.6328125" style="4"/>
    <col min="7170" max="7181" width="2.6328125" style="4" customWidth="1"/>
    <col min="7182" max="7425" width="9.6328125" style="4"/>
    <col min="7426" max="7437" width="2.6328125" style="4" customWidth="1"/>
    <col min="7438" max="7681" width="9.6328125" style="4"/>
    <col min="7682" max="7693" width="2.6328125" style="4" customWidth="1"/>
    <col min="7694" max="7937" width="9.6328125" style="4"/>
    <col min="7938" max="7949" width="2.6328125" style="4" customWidth="1"/>
    <col min="7950" max="8193" width="9.6328125" style="4"/>
    <col min="8194" max="8205" width="2.6328125" style="4" customWidth="1"/>
    <col min="8206" max="8449" width="9.6328125" style="4"/>
    <col min="8450" max="8461" width="2.6328125" style="4" customWidth="1"/>
    <col min="8462" max="8705" width="9.6328125" style="4"/>
    <col min="8706" max="8717" width="2.6328125" style="4" customWidth="1"/>
    <col min="8718" max="8961" width="9.6328125" style="4"/>
    <col min="8962" max="8973" width="2.6328125" style="4" customWidth="1"/>
    <col min="8974" max="9217" width="9.6328125" style="4"/>
    <col min="9218" max="9229" width="2.6328125" style="4" customWidth="1"/>
    <col min="9230" max="9473" width="9.6328125" style="4"/>
    <col min="9474" max="9485" width="2.6328125" style="4" customWidth="1"/>
    <col min="9486" max="9729" width="9.6328125" style="4"/>
    <col min="9730" max="9741" width="2.6328125" style="4" customWidth="1"/>
    <col min="9742" max="9985" width="9.6328125" style="4"/>
    <col min="9986" max="9997" width="2.6328125" style="4" customWidth="1"/>
    <col min="9998" max="10241" width="9.6328125" style="4"/>
    <col min="10242" max="10253" width="2.6328125" style="4" customWidth="1"/>
    <col min="10254" max="10497" width="9.6328125" style="4"/>
    <col min="10498" max="10509" width="2.6328125" style="4" customWidth="1"/>
    <col min="10510" max="10753" width="9.6328125" style="4"/>
    <col min="10754" max="10765" width="2.6328125" style="4" customWidth="1"/>
    <col min="10766" max="11009" width="9.6328125" style="4"/>
    <col min="11010" max="11021" width="2.6328125" style="4" customWidth="1"/>
    <col min="11022" max="11265" width="9.6328125" style="4"/>
    <col min="11266" max="11277" width="2.6328125" style="4" customWidth="1"/>
    <col min="11278" max="11521" width="9.6328125" style="4"/>
    <col min="11522" max="11533" width="2.6328125" style="4" customWidth="1"/>
    <col min="11534" max="11777" width="9.6328125" style="4"/>
    <col min="11778" max="11789" width="2.6328125" style="4" customWidth="1"/>
    <col min="11790" max="12033" width="9.6328125" style="4"/>
    <col min="12034" max="12045" width="2.6328125" style="4" customWidth="1"/>
    <col min="12046" max="12289" width="9.6328125" style="4"/>
    <col min="12290" max="12301" width="2.6328125" style="4" customWidth="1"/>
    <col min="12302" max="12545" width="9.6328125" style="4"/>
    <col min="12546" max="12557" width="2.6328125" style="4" customWidth="1"/>
    <col min="12558" max="12801" width="9.6328125" style="4"/>
    <col min="12802" max="12813" width="2.6328125" style="4" customWidth="1"/>
    <col min="12814" max="13057" width="9.6328125" style="4"/>
    <col min="13058" max="13069" width="2.6328125" style="4" customWidth="1"/>
    <col min="13070" max="13313" width="9.6328125" style="4"/>
    <col min="13314" max="13325" width="2.6328125" style="4" customWidth="1"/>
    <col min="13326" max="13569" width="9.6328125" style="4"/>
    <col min="13570" max="13581" width="2.6328125" style="4" customWidth="1"/>
    <col min="13582" max="13825" width="9.6328125" style="4"/>
    <col min="13826" max="13837" width="2.6328125" style="4" customWidth="1"/>
    <col min="13838" max="14081" width="9.6328125" style="4"/>
    <col min="14082" max="14093" width="2.6328125" style="4" customWidth="1"/>
    <col min="14094" max="14337" width="9.6328125" style="4"/>
    <col min="14338" max="14349" width="2.6328125" style="4" customWidth="1"/>
    <col min="14350" max="14593" width="9.6328125" style="4"/>
    <col min="14594" max="14605" width="2.6328125" style="4" customWidth="1"/>
    <col min="14606" max="14849" width="9.6328125" style="4"/>
    <col min="14850" max="14861" width="2.6328125" style="4" customWidth="1"/>
    <col min="14862" max="15105" width="9.6328125" style="4"/>
    <col min="15106" max="15117" width="2.6328125" style="4" customWidth="1"/>
    <col min="15118" max="15361" width="9.6328125" style="4"/>
    <col min="15362" max="15373" width="2.6328125" style="4" customWidth="1"/>
    <col min="15374" max="15617" width="9.6328125" style="4"/>
    <col min="15618" max="15629" width="2.6328125" style="4" customWidth="1"/>
    <col min="15630" max="15873" width="9.6328125" style="4"/>
    <col min="15874" max="15885" width="2.6328125" style="4" customWidth="1"/>
    <col min="15886" max="16129" width="9.6328125" style="4"/>
    <col min="16130" max="16141" width="2.6328125" style="4" customWidth="1"/>
    <col min="16142" max="16384" width="9.6328125" style="4"/>
  </cols>
  <sheetData>
    <row r="1" spans="1:29" ht="12.5" customHeight="1">
      <c r="A1" s="79" t="s">
        <v>277</v>
      </c>
      <c r="B1" s="80"/>
      <c r="C1" s="80"/>
      <c r="D1" s="80"/>
      <c r="E1" s="80"/>
      <c r="F1" s="80"/>
      <c r="G1" s="80"/>
      <c r="H1" s="80"/>
      <c r="I1" s="80"/>
      <c r="J1" s="80"/>
      <c r="K1" s="8" t="s">
        <v>281</v>
      </c>
      <c r="L1" s="9" t="s">
        <v>282</v>
      </c>
      <c r="M1" s="9" t="s">
        <v>282</v>
      </c>
      <c r="N1" s="55" t="s">
        <v>323</v>
      </c>
      <c r="O1" s="9" t="s">
        <v>283</v>
      </c>
      <c r="P1" s="9" t="s">
        <v>284</v>
      </c>
      <c r="Q1" s="9" t="s">
        <v>283</v>
      </c>
      <c r="R1" s="55" t="s">
        <v>325</v>
      </c>
      <c r="S1" s="9" t="s">
        <v>285</v>
      </c>
      <c r="T1" s="9" t="s">
        <v>285</v>
      </c>
      <c r="U1" s="55" t="s">
        <v>326</v>
      </c>
      <c r="V1" s="9" t="s">
        <v>286</v>
      </c>
      <c r="W1" s="9" t="s">
        <v>287</v>
      </c>
      <c r="X1" s="9" t="s">
        <v>288</v>
      </c>
      <c r="Y1" s="9" t="s">
        <v>289</v>
      </c>
      <c r="Z1" s="9" t="s">
        <v>290</v>
      </c>
      <c r="AA1" s="9" t="s">
        <v>291</v>
      </c>
      <c r="AB1" s="9" t="s">
        <v>292</v>
      </c>
      <c r="AC1" s="117" t="s">
        <v>293</v>
      </c>
    </row>
    <row r="2" spans="1:29" ht="12.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10" t="s">
        <v>0</v>
      </c>
      <c r="L2" s="11" t="s">
        <v>1</v>
      </c>
      <c r="M2" s="11" t="s">
        <v>104</v>
      </c>
      <c r="N2" s="60" t="s">
        <v>324</v>
      </c>
      <c r="O2" s="11" t="s">
        <v>2</v>
      </c>
      <c r="P2" s="11" t="s">
        <v>3</v>
      </c>
      <c r="Q2" s="11" t="s">
        <v>4</v>
      </c>
      <c r="R2" s="60" t="s">
        <v>324</v>
      </c>
      <c r="S2" s="11" t="s">
        <v>0</v>
      </c>
      <c r="T2" s="11" t="s">
        <v>5</v>
      </c>
      <c r="U2" s="60" t="s">
        <v>324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118"/>
    </row>
    <row r="3" spans="1:29" s="5" customFormat="1" ht="12.5" customHeight="1">
      <c r="A3" s="83" t="s">
        <v>116</v>
      </c>
      <c r="B3" s="84"/>
      <c r="C3" s="84"/>
      <c r="D3" s="84"/>
      <c r="E3" s="84"/>
      <c r="F3" s="84"/>
      <c r="G3" s="84"/>
      <c r="H3" s="84"/>
      <c r="I3" s="84"/>
      <c r="J3" s="85"/>
      <c r="K3" s="71" t="s">
        <v>294</v>
      </c>
      <c r="L3" s="52">
        <v>38443</v>
      </c>
      <c r="M3" s="52">
        <v>34789</v>
      </c>
      <c r="N3" s="63" t="s">
        <v>296</v>
      </c>
      <c r="O3" s="52">
        <v>16589</v>
      </c>
      <c r="P3" s="52">
        <v>17958</v>
      </c>
      <c r="Q3" s="52">
        <v>38749</v>
      </c>
      <c r="R3" s="63" t="s">
        <v>296</v>
      </c>
      <c r="S3" s="52">
        <v>23347</v>
      </c>
      <c r="T3" s="52">
        <v>37431</v>
      </c>
      <c r="U3" s="63" t="s">
        <v>296</v>
      </c>
      <c r="V3" s="52">
        <v>25112</v>
      </c>
      <c r="W3" s="52">
        <v>26024</v>
      </c>
      <c r="X3" s="52">
        <v>21360</v>
      </c>
      <c r="Y3" s="52" t="s">
        <v>295</v>
      </c>
      <c r="Z3" s="52">
        <v>19149</v>
      </c>
      <c r="AA3" s="52">
        <v>37712</v>
      </c>
      <c r="AB3" s="52">
        <v>20275</v>
      </c>
      <c r="AC3" s="29" t="s">
        <v>296</v>
      </c>
    </row>
    <row r="4" spans="1:29" s="5" customFormat="1" ht="12.5" customHeight="1">
      <c r="A4" s="86" t="s">
        <v>117</v>
      </c>
      <c r="B4" s="87"/>
      <c r="C4" s="87"/>
      <c r="D4" s="87"/>
      <c r="E4" s="87"/>
      <c r="F4" s="87"/>
      <c r="G4" s="87"/>
      <c r="H4" s="87"/>
      <c r="I4" s="87"/>
      <c r="J4" s="88"/>
      <c r="K4" s="72">
        <v>23468</v>
      </c>
      <c r="L4" s="53">
        <v>38443</v>
      </c>
      <c r="M4" s="53">
        <v>34520</v>
      </c>
      <c r="N4" s="64" t="s">
        <v>296</v>
      </c>
      <c r="O4" s="53">
        <v>23468</v>
      </c>
      <c r="P4" s="53">
        <v>24929</v>
      </c>
      <c r="Q4" s="53">
        <v>38749</v>
      </c>
      <c r="R4" s="64" t="s">
        <v>296</v>
      </c>
      <c r="S4" s="53">
        <v>24929</v>
      </c>
      <c r="T4" s="53">
        <v>37438</v>
      </c>
      <c r="U4" s="64" t="s">
        <v>296</v>
      </c>
      <c r="V4" s="53">
        <v>25112</v>
      </c>
      <c r="W4" s="53">
        <v>26024</v>
      </c>
      <c r="X4" s="53">
        <v>23468</v>
      </c>
      <c r="Y4" s="53">
        <v>23468</v>
      </c>
      <c r="Z4" s="53">
        <v>24563</v>
      </c>
      <c r="AA4" s="53">
        <v>37712</v>
      </c>
      <c r="AB4" s="53">
        <v>23468</v>
      </c>
      <c r="AC4" s="30" t="s">
        <v>296</v>
      </c>
    </row>
    <row r="5" spans="1:29" s="5" customFormat="1" ht="12.5" customHeight="1">
      <c r="A5" s="86" t="s">
        <v>118</v>
      </c>
      <c r="B5" s="87"/>
      <c r="C5" s="87"/>
      <c r="D5" s="87"/>
      <c r="E5" s="87"/>
      <c r="F5" s="87"/>
      <c r="G5" s="87"/>
      <c r="H5" s="87"/>
      <c r="I5" s="87"/>
      <c r="J5" s="88"/>
      <c r="K5" s="12" t="s">
        <v>297</v>
      </c>
      <c r="L5" s="13" t="s">
        <v>297</v>
      </c>
      <c r="M5" s="13" t="s">
        <v>297</v>
      </c>
      <c r="N5" s="30" t="s">
        <v>296</v>
      </c>
      <c r="O5" s="13" t="s">
        <v>297</v>
      </c>
      <c r="P5" s="13" t="s">
        <v>297</v>
      </c>
      <c r="Q5" s="13" t="s">
        <v>297</v>
      </c>
      <c r="R5" s="30" t="s">
        <v>296</v>
      </c>
      <c r="S5" s="13" t="s">
        <v>298</v>
      </c>
      <c r="T5" s="13" t="s">
        <v>298</v>
      </c>
      <c r="U5" s="30" t="s">
        <v>296</v>
      </c>
      <c r="V5" s="13" t="s">
        <v>297</v>
      </c>
      <c r="W5" s="13" t="s">
        <v>298</v>
      </c>
      <c r="X5" s="13" t="s">
        <v>298</v>
      </c>
      <c r="Y5" s="13" t="s">
        <v>298</v>
      </c>
      <c r="Z5" s="13" t="s">
        <v>297</v>
      </c>
      <c r="AA5" s="13" t="s">
        <v>297</v>
      </c>
      <c r="AB5" s="13" t="s">
        <v>298</v>
      </c>
      <c r="AC5" s="30" t="s">
        <v>296</v>
      </c>
    </row>
    <row r="6" spans="1:29" s="5" customFormat="1" ht="12.5" customHeight="1">
      <c r="A6" s="86" t="s">
        <v>119</v>
      </c>
      <c r="B6" s="87"/>
      <c r="C6" s="87"/>
      <c r="D6" s="87"/>
      <c r="E6" s="87"/>
      <c r="F6" s="87"/>
      <c r="G6" s="87"/>
      <c r="H6" s="87"/>
      <c r="I6" s="87"/>
      <c r="J6" s="88"/>
      <c r="K6" s="12" t="s">
        <v>299</v>
      </c>
      <c r="L6" s="13" t="s">
        <v>299</v>
      </c>
      <c r="M6" s="13" t="s">
        <v>299</v>
      </c>
      <c r="N6" s="30" t="s">
        <v>296</v>
      </c>
      <c r="O6" s="13" t="s">
        <v>299</v>
      </c>
      <c r="P6" s="13" t="s">
        <v>299</v>
      </c>
      <c r="Q6" s="13" t="s">
        <v>299</v>
      </c>
      <c r="R6" s="30" t="s">
        <v>296</v>
      </c>
      <c r="S6" s="13" t="s">
        <v>300</v>
      </c>
      <c r="T6" s="13" t="s">
        <v>300</v>
      </c>
      <c r="U6" s="30" t="s">
        <v>296</v>
      </c>
      <c r="V6" s="13" t="s">
        <v>299</v>
      </c>
      <c r="W6" s="13" t="s">
        <v>300</v>
      </c>
      <c r="X6" s="13" t="s">
        <v>300</v>
      </c>
      <c r="Y6" s="13" t="s">
        <v>300</v>
      </c>
      <c r="Z6" s="13" t="s">
        <v>299</v>
      </c>
      <c r="AA6" s="13" t="s">
        <v>299</v>
      </c>
      <c r="AB6" s="13" t="s">
        <v>300</v>
      </c>
      <c r="AC6" s="30" t="s">
        <v>296</v>
      </c>
    </row>
    <row r="7" spans="1:29" s="5" customFormat="1" ht="12.5" customHeight="1">
      <c r="A7" s="110" t="s">
        <v>128</v>
      </c>
      <c r="B7" s="87" t="s">
        <v>120</v>
      </c>
      <c r="C7" s="87"/>
      <c r="D7" s="87"/>
      <c r="E7" s="87"/>
      <c r="F7" s="87"/>
      <c r="G7" s="87"/>
      <c r="H7" s="87"/>
      <c r="I7" s="87"/>
      <c r="J7" s="88"/>
      <c r="K7" s="12" t="s">
        <v>301</v>
      </c>
      <c r="L7" s="13" t="s">
        <v>301</v>
      </c>
      <c r="M7" s="13" t="s">
        <v>301</v>
      </c>
      <c r="N7" s="30" t="s">
        <v>296</v>
      </c>
      <c r="O7" s="13" t="s">
        <v>301</v>
      </c>
      <c r="P7" s="13" t="s">
        <v>301</v>
      </c>
      <c r="Q7" s="13" t="s">
        <v>301</v>
      </c>
      <c r="R7" s="30" t="s">
        <v>296</v>
      </c>
      <c r="S7" s="13" t="s">
        <v>301</v>
      </c>
      <c r="T7" s="13" t="s">
        <v>301</v>
      </c>
      <c r="U7" s="30" t="s">
        <v>296</v>
      </c>
      <c r="V7" s="13" t="s">
        <v>301</v>
      </c>
      <c r="W7" s="13" t="s">
        <v>301</v>
      </c>
      <c r="X7" s="13" t="s">
        <v>301</v>
      </c>
      <c r="Y7" s="13" t="s">
        <v>301</v>
      </c>
      <c r="Z7" s="13" t="s">
        <v>301</v>
      </c>
      <c r="AA7" s="13" t="s">
        <v>301</v>
      </c>
      <c r="AB7" s="13" t="s">
        <v>301</v>
      </c>
      <c r="AC7" s="30" t="s">
        <v>296</v>
      </c>
    </row>
    <row r="8" spans="1:29" ht="12.5" customHeight="1">
      <c r="A8" s="110"/>
      <c r="B8" s="89" t="s">
        <v>121</v>
      </c>
      <c r="C8" s="87" t="s">
        <v>122</v>
      </c>
      <c r="D8" s="87" t="s">
        <v>7</v>
      </c>
      <c r="E8" s="87" t="s">
        <v>7</v>
      </c>
      <c r="F8" s="87" t="s">
        <v>7</v>
      </c>
      <c r="G8" s="87" t="s">
        <v>7</v>
      </c>
      <c r="H8" s="87" t="s">
        <v>7</v>
      </c>
      <c r="I8" s="87" t="s">
        <v>7</v>
      </c>
      <c r="J8" s="88" t="s">
        <v>7</v>
      </c>
      <c r="K8" s="14">
        <v>624</v>
      </c>
      <c r="L8" s="15">
        <v>584</v>
      </c>
      <c r="M8" s="15">
        <v>300</v>
      </c>
      <c r="N8" s="31">
        <f>SUM(K8:M8)</f>
        <v>1508</v>
      </c>
      <c r="O8" s="15">
        <v>663</v>
      </c>
      <c r="P8" s="15">
        <v>343</v>
      </c>
      <c r="Q8" s="15">
        <v>376</v>
      </c>
      <c r="R8" s="31">
        <f>SUM(O8:Q8)</f>
        <v>1382</v>
      </c>
      <c r="S8" s="15">
        <v>476</v>
      </c>
      <c r="T8" s="15">
        <v>367</v>
      </c>
      <c r="U8" s="31">
        <f>SUM(S8:T8)</f>
        <v>843</v>
      </c>
      <c r="V8" s="15">
        <v>410</v>
      </c>
      <c r="W8" s="15">
        <v>530</v>
      </c>
      <c r="X8" s="15">
        <v>417</v>
      </c>
      <c r="Y8" s="15">
        <v>401</v>
      </c>
      <c r="Z8" s="15">
        <v>136</v>
      </c>
      <c r="AA8" s="15">
        <v>341</v>
      </c>
      <c r="AB8" s="15">
        <v>403</v>
      </c>
      <c r="AC8" s="31">
        <f>SUM(K8:AB8)-N8-R8-U8</f>
        <v>6371</v>
      </c>
    </row>
    <row r="9" spans="1:29" ht="12.5" customHeight="1">
      <c r="A9" s="110"/>
      <c r="B9" s="89"/>
      <c r="C9" s="87" t="s">
        <v>123</v>
      </c>
      <c r="D9" s="87" t="s">
        <v>8</v>
      </c>
      <c r="E9" s="87" t="s">
        <v>8</v>
      </c>
      <c r="F9" s="87" t="s">
        <v>8</v>
      </c>
      <c r="G9" s="87" t="s">
        <v>8</v>
      </c>
      <c r="H9" s="87" t="s">
        <v>8</v>
      </c>
      <c r="I9" s="87" t="s">
        <v>8</v>
      </c>
      <c r="J9" s="88" t="s">
        <v>8</v>
      </c>
      <c r="K9" s="14">
        <v>0</v>
      </c>
      <c r="L9" s="15">
        <v>0</v>
      </c>
      <c r="M9" s="15">
        <v>0</v>
      </c>
      <c r="N9" s="31">
        <f t="shared" ref="N9:N13" si="0">SUM(K9:M9)</f>
        <v>0</v>
      </c>
      <c r="O9" s="15">
        <v>0</v>
      </c>
      <c r="P9" s="15">
        <v>0</v>
      </c>
      <c r="Q9" s="15">
        <v>0</v>
      </c>
      <c r="R9" s="31">
        <f t="shared" ref="R9:R13" si="1">SUM(O9:Q9)</f>
        <v>0</v>
      </c>
      <c r="S9" s="15">
        <v>0</v>
      </c>
      <c r="T9" s="15">
        <v>50</v>
      </c>
      <c r="U9" s="31">
        <f t="shared" ref="U9:U13" si="2">SUM(S9:T9)</f>
        <v>50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31">
        <f t="shared" ref="AC9:AC13" si="3">SUM(K9:AB9)-N9-R9-U9</f>
        <v>50</v>
      </c>
    </row>
    <row r="10" spans="1:29" ht="12.5" customHeight="1">
      <c r="A10" s="110"/>
      <c r="B10" s="89"/>
      <c r="C10" s="87" t="s">
        <v>124</v>
      </c>
      <c r="D10" s="87" t="s">
        <v>9</v>
      </c>
      <c r="E10" s="87" t="s">
        <v>9</v>
      </c>
      <c r="F10" s="87" t="s">
        <v>9</v>
      </c>
      <c r="G10" s="87" t="s">
        <v>9</v>
      </c>
      <c r="H10" s="87" t="s">
        <v>9</v>
      </c>
      <c r="I10" s="87" t="s">
        <v>9</v>
      </c>
      <c r="J10" s="88" t="s">
        <v>9</v>
      </c>
      <c r="K10" s="14">
        <v>0</v>
      </c>
      <c r="L10" s="15">
        <v>0</v>
      </c>
      <c r="M10" s="15">
        <v>0</v>
      </c>
      <c r="N10" s="31">
        <f t="shared" si="0"/>
        <v>0</v>
      </c>
      <c r="O10" s="15">
        <v>0</v>
      </c>
      <c r="P10" s="15">
        <v>40</v>
      </c>
      <c r="Q10" s="15">
        <v>0</v>
      </c>
      <c r="R10" s="31">
        <f t="shared" si="1"/>
        <v>40</v>
      </c>
      <c r="S10" s="15">
        <v>0</v>
      </c>
      <c r="T10" s="15">
        <v>0</v>
      </c>
      <c r="U10" s="31">
        <f t="shared" si="2"/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31">
        <f t="shared" si="3"/>
        <v>40</v>
      </c>
    </row>
    <row r="11" spans="1:29" ht="12.5" customHeight="1">
      <c r="A11" s="110"/>
      <c r="B11" s="89"/>
      <c r="C11" s="87" t="s">
        <v>125</v>
      </c>
      <c r="D11" s="87" t="s">
        <v>10</v>
      </c>
      <c r="E11" s="87" t="s">
        <v>10</v>
      </c>
      <c r="F11" s="87" t="s">
        <v>10</v>
      </c>
      <c r="G11" s="87" t="s">
        <v>10</v>
      </c>
      <c r="H11" s="87" t="s">
        <v>10</v>
      </c>
      <c r="I11" s="87" t="s">
        <v>10</v>
      </c>
      <c r="J11" s="88" t="s">
        <v>10</v>
      </c>
      <c r="K11" s="14">
        <v>0</v>
      </c>
      <c r="L11" s="15">
        <v>50</v>
      </c>
      <c r="M11" s="15">
        <v>0</v>
      </c>
      <c r="N11" s="31">
        <f t="shared" si="0"/>
        <v>50</v>
      </c>
      <c r="O11" s="15">
        <v>38</v>
      </c>
      <c r="P11" s="15">
        <v>0</v>
      </c>
      <c r="Q11" s="15">
        <v>0</v>
      </c>
      <c r="R11" s="31">
        <f t="shared" si="1"/>
        <v>38</v>
      </c>
      <c r="S11" s="15">
        <v>0</v>
      </c>
      <c r="T11" s="15">
        <v>0</v>
      </c>
      <c r="U11" s="31">
        <f t="shared" si="2"/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31">
        <f t="shared" si="3"/>
        <v>88</v>
      </c>
    </row>
    <row r="12" spans="1:29" ht="12.5" customHeight="1">
      <c r="A12" s="110"/>
      <c r="B12" s="89"/>
      <c r="C12" s="87" t="s">
        <v>126</v>
      </c>
      <c r="D12" s="87" t="s">
        <v>11</v>
      </c>
      <c r="E12" s="87" t="s">
        <v>11</v>
      </c>
      <c r="F12" s="87" t="s">
        <v>11</v>
      </c>
      <c r="G12" s="87" t="s">
        <v>11</v>
      </c>
      <c r="H12" s="87" t="s">
        <v>11</v>
      </c>
      <c r="I12" s="87" t="s">
        <v>11</v>
      </c>
      <c r="J12" s="88" t="s">
        <v>11</v>
      </c>
      <c r="K12" s="14">
        <v>26</v>
      </c>
      <c r="L12" s="15">
        <v>0</v>
      </c>
      <c r="M12" s="15">
        <v>0</v>
      </c>
      <c r="N12" s="31">
        <f t="shared" si="0"/>
        <v>26</v>
      </c>
      <c r="O12" s="15">
        <v>12</v>
      </c>
      <c r="P12" s="15">
        <v>0</v>
      </c>
      <c r="Q12" s="15">
        <v>0</v>
      </c>
      <c r="R12" s="31">
        <f t="shared" si="1"/>
        <v>12</v>
      </c>
      <c r="S12" s="15">
        <v>6</v>
      </c>
      <c r="T12" s="15">
        <v>0</v>
      </c>
      <c r="U12" s="31">
        <f t="shared" si="2"/>
        <v>6</v>
      </c>
      <c r="V12" s="15">
        <v>6</v>
      </c>
      <c r="W12" s="15">
        <v>6</v>
      </c>
      <c r="X12" s="15">
        <v>0</v>
      </c>
      <c r="Y12" s="15">
        <v>0</v>
      </c>
      <c r="Z12" s="15">
        <v>0</v>
      </c>
      <c r="AA12" s="15">
        <v>6</v>
      </c>
      <c r="AB12" s="15">
        <v>0</v>
      </c>
      <c r="AC12" s="31">
        <f t="shared" si="3"/>
        <v>62</v>
      </c>
    </row>
    <row r="13" spans="1:29" ht="12.5" customHeight="1">
      <c r="A13" s="110"/>
      <c r="B13" s="89"/>
      <c r="C13" s="87" t="s">
        <v>18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  <c r="I13" s="87" t="s">
        <v>12</v>
      </c>
      <c r="J13" s="88" t="s">
        <v>12</v>
      </c>
      <c r="K13" s="14">
        <v>650</v>
      </c>
      <c r="L13" s="15">
        <v>634</v>
      </c>
      <c r="M13" s="15">
        <v>300</v>
      </c>
      <c r="N13" s="31">
        <f t="shared" si="0"/>
        <v>1584</v>
      </c>
      <c r="O13" s="15">
        <v>713</v>
      </c>
      <c r="P13" s="15">
        <v>383</v>
      </c>
      <c r="Q13" s="15">
        <v>376</v>
      </c>
      <c r="R13" s="31">
        <f t="shared" si="1"/>
        <v>1472</v>
      </c>
      <c r="S13" s="15">
        <v>482</v>
      </c>
      <c r="T13" s="15">
        <v>417</v>
      </c>
      <c r="U13" s="31">
        <f t="shared" si="2"/>
        <v>899</v>
      </c>
      <c r="V13" s="15">
        <v>416</v>
      </c>
      <c r="W13" s="15">
        <v>536</v>
      </c>
      <c r="X13" s="15">
        <v>417</v>
      </c>
      <c r="Y13" s="15">
        <v>401</v>
      </c>
      <c r="Z13" s="15">
        <v>136</v>
      </c>
      <c r="AA13" s="15">
        <v>347</v>
      </c>
      <c r="AB13" s="15">
        <v>403</v>
      </c>
      <c r="AC13" s="31">
        <f t="shared" si="3"/>
        <v>6611</v>
      </c>
    </row>
    <row r="14" spans="1:29" s="5" customFormat="1" ht="12.5" customHeight="1">
      <c r="A14" s="110"/>
      <c r="B14" s="87" t="s">
        <v>127</v>
      </c>
      <c r="C14" s="87"/>
      <c r="D14" s="87"/>
      <c r="E14" s="87"/>
      <c r="F14" s="87"/>
      <c r="G14" s="87"/>
      <c r="H14" s="87"/>
      <c r="I14" s="87"/>
      <c r="J14" s="88"/>
      <c r="K14" s="77" t="s">
        <v>340</v>
      </c>
      <c r="L14" s="78" t="s">
        <v>302</v>
      </c>
      <c r="M14" s="78" t="s">
        <v>302</v>
      </c>
      <c r="N14" s="65" t="s">
        <v>296</v>
      </c>
      <c r="O14" s="78" t="s">
        <v>302</v>
      </c>
      <c r="P14" s="78" t="s">
        <v>302</v>
      </c>
      <c r="Q14" s="78" t="s">
        <v>302</v>
      </c>
      <c r="R14" s="65" t="s">
        <v>296</v>
      </c>
      <c r="S14" s="78" t="s">
        <v>302</v>
      </c>
      <c r="T14" s="78" t="s">
        <v>302</v>
      </c>
      <c r="U14" s="65" t="s">
        <v>296</v>
      </c>
      <c r="V14" s="78" t="s">
        <v>302</v>
      </c>
      <c r="W14" s="78" t="s">
        <v>302</v>
      </c>
      <c r="X14" s="78" t="s">
        <v>302</v>
      </c>
      <c r="Y14" s="78" t="s">
        <v>302</v>
      </c>
      <c r="Z14" s="54" t="s">
        <v>322</v>
      </c>
      <c r="AA14" s="78" t="s">
        <v>302</v>
      </c>
      <c r="AB14" s="78" t="s">
        <v>302</v>
      </c>
      <c r="AC14" s="30" t="s">
        <v>296</v>
      </c>
    </row>
    <row r="15" spans="1:29" ht="12.5" customHeight="1">
      <c r="A15" s="110"/>
      <c r="B15" s="90" t="s">
        <v>129</v>
      </c>
      <c r="C15" s="87" t="s">
        <v>130</v>
      </c>
      <c r="D15" s="87"/>
      <c r="E15" s="87"/>
      <c r="F15" s="87"/>
      <c r="G15" s="87"/>
      <c r="H15" s="87"/>
      <c r="I15" s="87"/>
      <c r="J15" s="88"/>
      <c r="K15" s="14">
        <v>79612</v>
      </c>
      <c r="L15" s="15">
        <v>74148</v>
      </c>
      <c r="M15" s="15">
        <v>38737</v>
      </c>
      <c r="N15" s="31">
        <f>SUM(K15:M15)</f>
        <v>192497</v>
      </c>
      <c r="O15" s="15">
        <v>49902</v>
      </c>
      <c r="P15" s="15">
        <v>36071</v>
      </c>
      <c r="Q15" s="15">
        <v>35620</v>
      </c>
      <c r="R15" s="31">
        <f>SUM(O15:Q15)</f>
        <v>121593</v>
      </c>
      <c r="S15" s="15">
        <v>26943</v>
      </c>
      <c r="T15" s="15">
        <v>20253</v>
      </c>
      <c r="U15" s="31">
        <f>SUM(S15:T15)</f>
        <v>47196</v>
      </c>
      <c r="V15" s="15">
        <v>34719</v>
      </c>
      <c r="W15" s="15">
        <v>57595</v>
      </c>
      <c r="X15" s="15">
        <v>24269</v>
      </c>
      <c r="Y15" s="15">
        <v>28878</v>
      </c>
      <c r="Z15" s="15">
        <v>9257</v>
      </c>
      <c r="AA15" s="15">
        <v>32585</v>
      </c>
      <c r="AB15" s="15">
        <v>27111</v>
      </c>
      <c r="AC15" s="31">
        <f>SUM(K15:AB15)-N15-R15-U15</f>
        <v>575700</v>
      </c>
    </row>
    <row r="16" spans="1:29" ht="12.5" customHeight="1">
      <c r="A16" s="110"/>
      <c r="B16" s="91"/>
      <c r="C16" s="87" t="s">
        <v>131</v>
      </c>
      <c r="D16" s="87"/>
      <c r="E16" s="87"/>
      <c r="F16" s="87"/>
      <c r="G16" s="87"/>
      <c r="H16" s="87"/>
      <c r="I16" s="87"/>
      <c r="J16" s="88"/>
      <c r="K16" s="14">
        <v>0</v>
      </c>
      <c r="L16" s="15">
        <v>0</v>
      </c>
      <c r="M16" s="15">
        <v>0</v>
      </c>
      <c r="N16" s="31">
        <f t="shared" ref="N16:N19" si="4">SUM(K16:M16)</f>
        <v>0</v>
      </c>
      <c r="O16" s="15">
        <v>0</v>
      </c>
      <c r="P16" s="15">
        <v>0</v>
      </c>
      <c r="Q16" s="15">
        <v>0</v>
      </c>
      <c r="R16" s="31">
        <f t="shared" ref="R16:R19" si="5">SUM(O16:Q16)</f>
        <v>0</v>
      </c>
      <c r="S16" s="15">
        <v>0</v>
      </c>
      <c r="T16" s="15">
        <v>261</v>
      </c>
      <c r="U16" s="31">
        <f t="shared" ref="U16:U19" si="6">SUM(S16:T16)</f>
        <v>261</v>
      </c>
      <c r="V16" s="15">
        <v>0</v>
      </c>
      <c r="W16" s="15">
        <v>0</v>
      </c>
      <c r="X16" s="15">
        <v>124</v>
      </c>
      <c r="Y16" s="15">
        <v>0</v>
      </c>
      <c r="Z16" s="15">
        <v>136</v>
      </c>
      <c r="AA16" s="15">
        <v>0</v>
      </c>
      <c r="AB16" s="15">
        <v>0</v>
      </c>
      <c r="AC16" s="31">
        <f t="shared" ref="AC16:AC19" si="7">SUM(K16:AB16)-N16-R16-U16</f>
        <v>521</v>
      </c>
    </row>
    <row r="17" spans="1:29" ht="12.5" customHeight="1">
      <c r="A17" s="110"/>
      <c r="B17" s="91"/>
      <c r="C17" s="87" t="s">
        <v>132</v>
      </c>
      <c r="D17" s="87"/>
      <c r="E17" s="87"/>
      <c r="F17" s="87"/>
      <c r="G17" s="87"/>
      <c r="H17" s="87"/>
      <c r="I17" s="87"/>
      <c r="J17" s="88"/>
      <c r="K17" s="14">
        <v>0</v>
      </c>
      <c r="L17" s="15">
        <v>0</v>
      </c>
      <c r="M17" s="15">
        <v>0</v>
      </c>
      <c r="N17" s="31">
        <f t="shared" si="4"/>
        <v>0</v>
      </c>
      <c r="O17" s="15">
        <v>0</v>
      </c>
      <c r="P17" s="15">
        <v>0</v>
      </c>
      <c r="Q17" s="15">
        <v>0</v>
      </c>
      <c r="R17" s="31">
        <f t="shared" si="5"/>
        <v>0</v>
      </c>
      <c r="S17" s="15">
        <v>0</v>
      </c>
      <c r="T17" s="15">
        <v>0</v>
      </c>
      <c r="U17" s="31">
        <f t="shared" si="6"/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31">
        <f t="shared" si="7"/>
        <v>0</v>
      </c>
    </row>
    <row r="18" spans="1:29" ht="12.5" customHeight="1">
      <c r="A18" s="110"/>
      <c r="B18" s="92"/>
      <c r="C18" s="87" t="s">
        <v>133</v>
      </c>
      <c r="D18" s="87" t="s">
        <v>13</v>
      </c>
      <c r="E18" s="87" t="s">
        <v>13</v>
      </c>
      <c r="F18" s="87" t="s">
        <v>13</v>
      </c>
      <c r="G18" s="87" t="s">
        <v>13</v>
      </c>
      <c r="H18" s="87" t="s">
        <v>13</v>
      </c>
      <c r="I18" s="87" t="s">
        <v>13</v>
      </c>
      <c r="J18" s="88" t="s">
        <v>13</v>
      </c>
      <c r="K18" s="14">
        <v>79612</v>
      </c>
      <c r="L18" s="15">
        <v>74148</v>
      </c>
      <c r="M18" s="15">
        <v>38737</v>
      </c>
      <c r="N18" s="31">
        <f t="shared" si="4"/>
        <v>192497</v>
      </c>
      <c r="O18" s="15">
        <v>49902</v>
      </c>
      <c r="P18" s="15">
        <v>36071</v>
      </c>
      <c r="Q18" s="15">
        <v>35620</v>
      </c>
      <c r="R18" s="31">
        <f t="shared" si="5"/>
        <v>121593</v>
      </c>
      <c r="S18" s="15">
        <v>26943</v>
      </c>
      <c r="T18" s="15">
        <v>20514</v>
      </c>
      <c r="U18" s="31">
        <f t="shared" si="6"/>
        <v>47457</v>
      </c>
      <c r="V18" s="15">
        <v>34719</v>
      </c>
      <c r="W18" s="15">
        <v>57595</v>
      </c>
      <c r="X18" s="15">
        <v>24393</v>
      </c>
      <c r="Y18" s="15">
        <v>28878</v>
      </c>
      <c r="Z18" s="15">
        <v>9393</v>
      </c>
      <c r="AA18" s="15">
        <v>32585</v>
      </c>
      <c r="AB18" s="15">
        <v>27111</v>
      </c>
      <c r="AC18" s="31">
        <f t="shared" si="7"/>
        <v>576221</v>
      </c>
    </row>
    <row r="19" spans="1:29" s="5" customFormat="1" ht="12.5" customHeight="1">
      <c r="A19" s="110"/>
      <c r="B19" s="88" t="s">
        <v>134</v>
      </c>
      <c r="C19" s="114"/>
      <c r="D19" s="114"/>
      <c r="E19" s="114"/>
      <c r="F19" s="114"/>
      <c r="G19" s="114"/>
      <c r="H19" s="114"/>
      <c r="I19" s="114"/>
      <c r="J19" s="115"/>
      <c r="K19" s="14">
        <v>0</v>
      </c>
      <c r="L19" s="15">
        <v>0</v>
      </c>
      <c r="M19" s="15">
        <v>0</v>
      </c>
      <c r="N19" s="31">
        <f t="shared" si="4"/>
        <v>0</v>
      </c>
      <c r="O19" s="15">
        <v>0</v>
      </c>
      <c r="P19" s="15">
        <v>0</v>
      </c>
      <c r="Q19" s="15">
        <v>0</v>
      </c>
      <c r="R19" s="31">
        <f t="shared" si="5"/>
        <v>0</v>
      </c>
      <c r="S19" s="15">
        <v>0</v>
      </c>
      <c r="T19" s="15">
        <v>0</v>
      </c>
      <c r="U19" s="31">
        <f t="shared" si="6"/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31">
        <f t="shared" si="7"/>
        <v>0</v>
      </c>
    </row>
    <row r="20" spans="1:29" s="5" customFormat="1" ht="12.5" customHeight="1">
      <c r="A20" s="110"/>
      <c r="B20" s="93" t="s">
        <v>135</v>
      </c>
      <c r="C20" s="94"/>
      <c r="D20" s="95"/>
      <c r="E20" s="87" t="s">
        <v>136</v>
      </c>
      <c r="F20" s="102"/>
      <c r="G20" s="102"/>
      <c r="H20" s="102"/>
      <c r="I20" s="102"/>
      <c r="J20" s="103"/>
      <c r="K20" s="12" t="s">
        <v>303</v>
      </c>
      <c r="L20" s="13" t="s">
        <v>303</v>
      </c>
      <c r="M20" s="13" t="s">
        <v>303</v>
      </c>
      <c r="N20" s="30" t="s">
        <v>296</v>
      </c>
      <c r="O20" s="13" t="s">
        <v>303</v>
      </c>
      <c r="P20" s="13" t="s">
        <v>303</v>
      </c>
      <c r="Q20" s="13" t="s">
        <v>303</v>
      </c>
      <c r="R20" s="30" t="s">
        <v>296</v>
      </c>
      <c r="S20" s="13" t="s">
        <v>303</v>
      </c>
      <c r="T20" s="13" t="s">
        <v>303</v>
      </c>
      <c r="U20" s="30" t="s">
        <v>296</v>
      </c>
      <c r="V20" s="13" t="s">
        <v>303</v>
      </c>
      <c r="W20" s="13" t="s">
        <v>303</v>
      </c>
      <c r="X20" s="13" t="s">
        <v>303</v>
      </c>
      <c r="Y20" s="13" t="s">
        <v>303</v>
      </c>
      <c r="Z20" s="13" t="s">
        <v>303</v>
      </c>
      <c r="AA20" s="13" t="s">
        <v>303</v>
      </c>
      <c r="AB20" s="13" t="s">
        <v>303</v>
      </c>
      <c r="AC20" s="30" t="s">
        <v>296</v>
      </c>
    </row>
    <row r="21" spans="1:29" ht="12.5" customHeight="1">
      <c r="A21" s="110"/>
      <c r="B21" s="96"/>
      <c r="C21" s="97"/>
      <c r="D21" s="98"/>
      <c r="E21" s="87" t="s">
        <v>269</v>
      </c>
      <c r="F21" s="102"/>
      <c r="G21" s="102"/>
      <c r="H21" s="102"/>
      <c r="I21" s="102"/>
      <c r="J21" s="103"/>
      <c r="K21" s="16">
        <v>24</v>
      </c>
      <c r="L21" s="17">
        <v>33</v>
      </c>
      <c r="M21" s="17">
        <v>30</v>
      </c>
      <c r="N21" s="66">
        <f>SUM(K21:M21)</f>
        <v>87</v>
      </c>
      <c r="O21" s="17">
        <v>20</v>
      </c>
      <c r="P21" s="17">
        <v>41</v>
      </c>
      <c r="Q21" s="17">
        <v>19</v>
      </c>
      <c r="R21" s="66">
        <f>SUM(O21:Q21)</f>
        <v>80</v>
      </c>
      <c r="S21" s="17">
        <v>12</v>
      </c>
      <c r="T21" s="17">
        <v>24</v>
      </c>
      <c r="U21" s="66">
        <f>SUM(S21:T21)</f>
        <v>36</v>
      </c>
      <c r="V21" s="17">
        <v>20</v>
      </c>
      <c r="W21" s="17">
        <v>2</v>
      </c>
      <c r="X21" s="17">
        <v>38</v>
      </c>
      <c r="Y21" s="17">
        <v>5</v>
      </c>
      <c r="Z21" s="17">
        <v>3</v>
      </c>
      <c r="AA21" s="17">
        <v>10</v>
      </c>
      <c r="AB21" s="17">
        <v>4</v>
      </c>
      <c r="AC21" s="31">
        <f>SUM(K21:AB21)-N21-R21-U21</f>
        <v>285</v>
      </c>
    </row>
    <row r="22" spans="1:29" ht="12.5" customHeight="1">
      <c r="A22" s="110"/>
      <c r="B22" s="99"/>
      <c r="C22" s="100"/>
      <c r="D22" s="101"/>
      <c r="E22" s="87" t="s">
        <v>270</v>
      </c>
      <c r="F22" s="102"/>
      <c r="G22" s="102"/>
      <c r="H22" s="102"/>
      <c r="I22" s="102"/>
      <c r="J22" s="103"/>
      <c r="K22" s="16">
        <v>24</v>
      </c>
      <c r="L22" s="17">
        <v>33</v>
      </c>
      <c r="M22" s="17">
        <v>0</v>
      </c>
      <c r="N22" s="66">
        <f>SUM(K22:M22)</f>
        <v>57</v>
      </c>
      <c r="O22" s="17">
        <v>20</v>
      </c>
      <c r="P22" s="17">
        <v>0</v>
      </c>
      <c r="Q22" s="17">
        <v>0</v>
      </c>
      <c r="R22" s="66">
        <f>SUM(O22:Q22)</f>
        <v>20</v>
      </c>
      <c r="S22" s="17">
        <v>0</v>
      </c>
      <c r="T22" s="17">
        <v>24</v>
      </c>
      <c r="U22" s="66">
        <f>SUM(S22:T22)</f>
        <v>24</v>
      </c>
      <c r="V22" s="17">
        <v>20</v>
      </c>
      <c r="W22" s="17">
        <v>30</v>
      </c>
      <c r="X22" s="17">
        <v>28</v>
      </c>
      <c r="Y22" s="17">
        <v>0</v>
      </c>
      <c r="Z22" s="17">
        <v>0</v>
      </c>
      <c r="AA22" s="17">
        <v>0</v>
      </c>
      <c r="AB22" s="17">
        <v>0</v>
      </c>
      <c r="AC22" s="31">
        <f>SUM(K22:AB22)-N22-R22-U22</f>
        <v>179</v>
      </c>
    </row>
    <row r="23" spans="1:29" s="5" customFormat="1" ht="12.5" customHeight="1">
      <c r="A23" s="110"/>
      <c r="B23" s="87" t="s">
        <v>137</v>
      </c>
      <c r="C23" s="87"/>
      <c r="D23" s="87"/>
      <c r="E23" s="87"/>
      <c r="F23" s="87"/>
      <c r="G23" s="87"/>
      <c r="H23" s="87"/>
      <c r="I23" s="87"/>
      <c r="J23" s="88"/>
      <c r="K23" s="18" t="s">
        <v>304</v>
      </c>
      <c r="L23" s="19" t="s">
        <v>304</v>
      </c>
      <c r="M23" s="19" t="s">
        <v>304</v>
      </c>
      <c r="N23" s="67" t="s">
        <v>296</v>
      </c>
      <c r="O23" s="19" t="s">
        <v>304</v>
      </c>
      <c r="P23" s="19" t="s">
        <v>304</v>
      </c>
      <c r="Q23" s="19" t="s">
        <v>304</v>
      </c>
      <c r="R23" s="67" t="s">
        <v>296</v>
      </c>
      <c r="S23" s="19" t="s">
        <v>304</v>
      </c>
      <c r="T23" s="19" t="s">
        <v>304</v>
      </c>
      <c r="U23" s="67" t="s">
        <v>296</v>
      </c>
      <c r="V23" s="19" t="s">
        <v>304</v>
      </c>
      <c r="W23" s="19" t="s">
        <v>304</v>
      </c>
      <c r="X23" s="19" t="s">
        <v>304</v>
      </c>
      <c r="Y23" s="19" t="s">
        <v>304</v>
      </c>
      <c r="Z23" s="19" t="s">
        <v>305</v>
      </c>
      <c r="AA23" s="19" t="s">
        <v>304</v>
      </c>
      <c r="AB23" s="19" t="s">
        <v>304</v>
      </c>
      <c r="AC23" s="30" t="s">
        <v>296</v>
      </c>
    </row>
    <row r="24" spans="1:29" s="5" customFormat="1" ht="12.5" customHeight="1">
      <c r="A24" s="110"/>
      <c r="B24" s="87" t="s">
        <v>138</v>
      </c>
      <c r="C24" s="87"/>
      <c r="D24" s="87"/>
      <c r="E24" s="87"/>
      <c r="F24" s="87"/>
      <c r="G24" s="87"/>
      <c r="H24" s="87"/>
      <c r="I24" s="87"/>
      <c r="J24" s="88"/>
      <c r="K24" s="12" t="s">
        <v>306</v>
      </c>
      <c r="L24" s="13" t="s">
        <v>307</v>
      </c>
      <c r="M24" s="13" t="s">
        <v>306</v>
      </c>
      <c r="N24" s="30" t="s">
        <v>296</v>
      </c>
      <c r="O24" s="13" t="s">
        <v>306</v>
      </c>
      <c r="P24" s="13" t="s">
        <v>306</v>
      </c>
      <c r="Q24" s="13" t="s">
        <v>307</v>
      </c>
      <c r="R24" s="30" t="s">
        <v>296</v>
      </c>
      <c r="S24" s="13" t="s">
        <v>307</v>
      </c>
      <c r="T24" s="13" t="s">
        <v>307</v>
      </c>
      <c r="U24" s="30" t="s">
        <v>296</v>
      </c>
      <c r="V24" s="13" t="s">
        <v>306</v>
      </c>
      <c r="W24" s="13" t="s">
        <v>306</v>
      </c>
      <c r="X24" s="13" t="s">
        <v>306</v>
      </c>
      <c r="Y24" s="13" t="s">
        <v>306</v>
      </c>
      <c r="Z24" s="13" t="s">
        <v>306</v>
      </c>
      <c r="AA24" s="13" t="s">
        <v>306</v>
      </c>
      <c r="AB24" s="13" t="s">
        <v>306</v>
      </c>
      <c r="AC24" s="30" t="s">
        <v>296</v>
      </c>
    </row>
    <row r="25" spans="1:29" ht="12.5" customHeight="1">
      <c r="A25" s="110" t="s">
        <v>142</v>
      </c>
      <c r="B25" s="87" t="s">
        <v>139</v>
      </c>
      <c r="C25" s="87" t="s">
        <v>14</v>
      </c>
      <c r="D25" s="87" t="s">
        <v>14</v>
      </c>
      <c r="E25" s="87" t="s">
        <v>14</v>
      </c>
      <c r="F25" s="87" t="s">
        <v>14</v>
      </c>
      <c r="G25" s="87" t="s">
        <v>14</v>
      </c>
      <c r="H25" s="87" t="s">
        <v>14</v>
      </c>
      <c r="I25" s="87" t="s">
        <v>14</v>
      </c>
      <c r="J25" s="88" t="s">
        <v>14</v>
      </c>
      <c r="K25" s="14">
        <v>365</v>
      </c>
      <c r="L25" s="15">
        <v>365</v>
      </c>
      <c r="M25" s="15">
        <v>365</v>
      </c>
      <c r="N25" s="31">
        <f>SUM(K25:M25)</f>
        <v>1095</v>
      </c>
      <c r="O25" s="15">
        <v>365</v>
      </c>
      <c r="P25" s="15">
        <v>365</v>
      </c>
      <c r="Q25" s="15">
        <v>365</v>
      </c>
      <c r="R25" s="31">
        <f>SUM(O25:Q25)</f>
        <v>1095</v>
      </c>
      <c r="S25" s="15">
        <v>365</v>
      </c>
      <c r="T25" s="15">
        <v>365</v>
      </c>
      <c r="U25" s="31">
        <f>SUM(S25:T25)</f>
        <v>730</v>
      </c>
      <c r="V25" s="15">
        <v>365</v>
      </c>
      <c r="W25" s="15">
        <v>365</v>
      </c>
      <c r="X25" s="15">
        <v>365</v>
      </c>
      <c r="Y25" s="15">
        <v>365</v>
      </c>
      <c r="Z25" s="15">
        <v>365</v>
      </c>
      <c r="AA25" s="15">
        <v>365</v>
      </c>
      <c r="AB25" s="15">
        <v>365</v>
      </c>
      <c r="AC25" s="31">
        <f>SUM(K25:AB25)-N25-R25-U25</f>
        <v>5475</v>
      </c>
    </row>
    <row r="26" spans="1:29" ht="12.5" customHeight="1">
      <c r="A26" s="110"/>
      <c r="B26" s="87" t="s">
        <v>140</v>
      </c>
      <c r="C26" s="87" t="s">
        <v>15</v>
      </c>
      <c r="D26" s="87" t="s">
        <v>15</v>
      </c>
      <c r="E26" s="87" t="s">
        <v>15</v>
      </c>
      <c r="F26" s="87" t="s">
        <v>15</v>
      </c>
      <c r="G26" s="87" t="s">
        <v>15</v>
      </c>
      <c r="H26" s="87" t="s">
        <v>15</v>
      </c>
      <c r="I26" s="87" t="s">
        <v>15</v>
      </c>
      <c r="J26" s="88" t="s">
        <v>15</v>
      </c>
      <c r="K26" s="14">
        <v>187853</v>
      </c>
      <c r="L26" s="15">
        <v>169953</v>
      </c>
      <c r="M26" s="15">
        <v>82221</v>
      </c>
      <c r="N26" s="31">
        <f t="shared" ref="N26:N33" si="8">SUM(K26:M26)</f>
        <v>440027</v>
      </c>
      <c r="O26" s="15">
        <v>155188</v>
      </c>
      <c r="P26" s="15">
        <v>92578</v>
      </c>
      <c r="Q26" s="15">
        <v>85797</v>
      </c>
      <c r="R26" s="31">
        <f t="shared" ref="R26:R33" si="9">SUM(O26:Q26)</f>
        <v>333563</v>
      </c>
      <c r="S26" s="15">
        <v>79078</v>
      </c>
      <c r="T26" s="15">
        <v>100181</v>
      </c>
      <c r="U26" s="31">
        <f t="shared" ref="U26:U33" si="10">SUM(S26:T26)</f>
        <v>179259</v>
      </c>
      <c r="V26" s="15">
        <v>113539</v>
      </c>
      <c r="W26" s="15">
        <v>148739</v>
      </c>
      <c r="X26" s="15">
        <v>104613</v>
      </c>
      <c r="Y26" s="15">
        <v>94263</v>
      </c>
      <c r="Z26" s="15">
        <v>42603</v>
      </c>
      <c r="AA26" s="15">
        <v>79253</v>
      </c>
      <c r="AB26" s="15">
        <v>89851</v>
      </c>
      <c r="AC26" s="31">
        <f t="shared" ref="AC26:AC33" si="11">SUM(K26:AB26)-N26-R26-U26</f>
        <v>1625710</v>
      </c>
    </row>
    <row r="27" spans="1:29" ht="12.5" customHeight="1">
      <c r="A27" s="110"/>
      <c r="B27" s="87" t="s">
        <v>141</v>
      </c>
      <c r="C27" s="87" t="s">
        <v>16</v>
      </c>
      <c r="D27" s="87" t="s">
        <v>16</v>
      </c>
      <c r="E27" s="87" t="s">
        <v>16</v>
      </c>
      <c r="F27" s="87" t="s">
        <v>16</v>
      </c>
      <c r="G27" s="87" t="s">
        <v>16</v>
      </c>
      <c r="H27" s="87" t="s">
        <v>16</v>
      </c>
      <c r="I27" s="87" t="s">
        <v>16</v>
      </c>
      <c r="J27" s="88" t="s">
        <v>16</v>
      </c>
      <c r="K27" s="14">
        <v>241</v>
      </c>
      <c r="L27" s="15">
        <v>243</v>
      </c>
      <c r="M27" s="15">
        <v>243</v>
      </c>
      <c r="N27" s="31">
        <f t="shared" si="8"/>
        <v>727</v>
      </c>
      <c r="O27" s="15">
        <v>243</v>
      </c>
      <c r="P27" s="15">
        <v>243</v>
      </c>
      <c r="Q27" s="15">
        <v>270</v>
      </c>
      <c r="R27" s="31">
        <f t="shared" si="9"/>
        <v>756</v>
      </c>
      <c r="S27" s="15">
        <v>293</v>
      </c>
      <c r="T27" s="15">
        <v>293</v>
      </c>
      <c r="U27" s="31">
        <f t="shared" si="10"/>
        <v>586</v>
      </c>
      <c r="V27" s="15">
        <v>243</v>
      </c>
      <c r="W27" s="15">
        <v>243</v>
      </c>
      <c r="X27" s="15">
        <v>243</v>
      </c>
      <c r="Y27" s="15">
        <v>243</v>
      </c>
      <c r="Z27" s="15">
        <v>243</v>
      </c>
      <c r="AA27" s="15">
        <v>243</v>
      </c>
      <c r="AB27" s="15">
        <v>243</v>
      </c>
      <c r="AC27" s="31">
        <f t="shared" si="11"/>
        <v>3770</v>
      </c>
    </row>
    <row r="28" spans="1:29" ht="12.5" customHeight="1">
      <c r="A28" s="110"/>
      <c r="B28" s="87" t="s">
        <v>271</v>
      </c>
      <c r="C28" s="87" t="s">
        <v>17</v>
      </c>
      <c r="D28" s="87" t="s">
        <v>17</v>
      </c>
      <c r="E28" s="87" t="s">
        <v>17</v>
      </c>
      <c r="F28" s="87" t="s">
        <v>17</v>
      </c>
      <c r="G28" s="87" t="s">
        <v>17</v>
      </c>
      <c r="H28" s="87" t="s">
        <v>17</v>
      </c>
      <c r="I28" s="87" t="s">
        <v>17</v>
      </c>
      <c r="J28" s="88" t="s">
        <v>17</v>
      </c>
      <c r="K28" s="14">
        <v>296831</v>
      </c>
      <c r="L28" s="15">
        <v>253606</v>
      </c>
      <c r="M28" s="15">
        <v>38647</v>
      </c>
      <c r="N28" s="31">
        <f t="shared" si="8"/>
        <v>589084</v>
      </c>
      <c r="O28" s="15">
        <v>266242</v>
      </c>
      <c r="P28" s="15">
        <v>142576</v>
      </c>
      <c r="Q28" s="15">
        <v>186755</v>
      </c>
      <c r="R28" s="31">
        <f t="shared" si="9"/>
        <v>595573</v>
      </c>
      <c r="S28" s="15">
        <v>136545</v>
      </c>
      <c r="T28" s="15">
        <v>114849</v>
      </c>
      <c r="U28" s="31">
        <f t="shared" si="10"/>
        <v>251394</v>
      </c>
      <c r="V28" s="15">
        <v>174636</v>
      </c>
      <c r="W28" s="15">
        <v>288584</v>
      </c>
      <c r="X28" s="15">
        <v>200069</v>
      </c>
      <c r="Y28" s="15">
        <v>192288</v>
      </c>
      <c r="Z28" s="15">
        <v>63315</v>
      </c>
      <c r="AA28" s="15">
        <v>146071</v>
      </c>
      <c r="AB28" s="15">
        <v>182055</v>
      </c>
      <c r="AC28" s="31">
        <f t="shared" si="11"/>
        <v>2683069</v>
      </c>
    </row>
    <row r="29" spans="1:29" ht="12.5" customHeight="1">
      <c r="A29" s="111" t="s">
        <v>143</v>
      </c>
      <c r="B29" s="87" t="s">
        <v>272</v>
      </c>
      <c r="C29" s="87"/>
      <c r="D29" s="87"/>
      <c r="E29" s="87"/>
      <c r="F29" s="87"/>
      <c r="G29" s="87"/>
      <c r="H29" s="87"/>
      <c r="I29" s="87"/>
      <c r="J29" s="88"/>
      <c r="K29" s="14">
        <v>1546</v>
      </c>
      <c r="L29" s="15">
        <v>0</v>
      </c>
      <c r="M29" s="15">
        <v>554</v>
      </c>
      <c r="N29" s="31">
        <f t="shared" si="8"/>
        <v>2100</v>
      </c>
      <c r="O29" s="15">
        <v>1271</v>
      </c>
      <c r="P29" s="15">
        <v>744</v>
      </c>
      <c r="Q29" s="15">
        <v>3</v>
      </c>
      <c r="R29" s="31">
        <f t="shared" si="9"/>
        <v>2018</v>
      </c>
      <c r="S29" s="15">
        <v>3</v>
      </c>
      <c r="T29" s="15">
        <v>10</v>
      </c>
      <c r="U29" s="31">
        <f t="shared" si="10"/>
        <v>13</v>
      </c>
      <c r="V29" s="15">
        <v>1017</v>
      </c>
      <c r="W29" s="15">
        <v>1289</v>
      </c>
      <c r="X29" s="15">
        <v>925</v>
      </c>
      <c r="Y29" s="15">
        <v>906</v>
      </c>
      <c r="Z29" s="15">
        <v>288</v>
      </c>
      <c r="AA29" s="15">
        <v>750</v>
      </c>
      <c r="AB29" s="15">
        <v>820</v>
      </c>
      <c r="AC29" s="31">
        <f t="shared" si="11"/>
        <v>10126</v>
      </c>
    </row>
    <row r="30" spans="1:29" ht="12.5" customHeight="1">
      <c r="A30" s="112"/>
      <c r="B30" s="87" t="s">
        <v>273</v>
      </c>
      <c r="C30" s="87" t="s">
        <v>19</v>
      </c>
      <c r="D30" s="87" t="s">
        <v>19</v>
      </c>
      <c r="E30" s="87" t="s">
        <v>19</v>
      </c>
      <c r="F30" s="87" t="s">
        <v>19</v>
      </c>
      <c r="G30" s="87" t="s">
        <v>19</v>
      </c>
      <c r="H30" s="87" t="s">
        <v>19</v>
      </c>
      <c r="I30" s="87" t="s">
        <v>19</v>
      </c>
      <c r="J30" s="88" t="s">
        <v>19</v>
      </c>
      <c r="K30" s="14">
        <v>1546</v>
      </c>
      <c r="L30" s="15">
        <v>0</v>
      </c>
      <c r="M30" s="15">
        <v>554</v>
      </c>
      <c r="N30" s="31">
        <f t="shared" si="8"/>
        <v>2100</v>
      </c>
      <c r="O30" s="15">
        <v>1269</v>
      </c>
      <c r="P30" s="15">
        <v>743</v>
      </c>
      <c r="Q30" s="15">
        <v>3</v>
      </c>
      <c r="R30" s="31">
        <f t="shared" si="9"/>
        <v>2015</v>
      </c>
      <c r="S30" s="15">
        <v>3</v>
      </c>
      <c r="T30" s="15">
        <v>3</v>
      </c>
      <c r="U30" s="31">
        <f t="shared" si="10"/>
        <v>6</v>
      </c>
      <c r="V30" s="15">
        <v>1017</v>
      </c>
      <c r="W30" s="15">
        <v>1289</v>
      </c>
      <c r="X30" s="15">
        <v>925</v>
      </c>
      <c r="Y30" s="15">
        <v>906</v>
      </c>
      <c r="Z30" s="15">
        <v>288</v>
      </c>
      <c r="AA30" s="15">
        <v>750</v>
      </c>
      <c r="AB30" s="15">
        <v>820</v>
      </c>
      <c r="AC30" s="31">
        <f t="shared" si="11"/>
        <v>10116</v>
      </c>
    </row>
    <row r="31" spans="1:29" ht="12.5" customHeight="1">
      <c r="A31" s="112"/>
      <c r="B31" s="88" t="s">
        <v>279</v>
      </c>
      <c r="C31" s="114"/>
      <c r="D31" s="114"/>
      <c r="E31" s="114"/>
      <c r="F31" s="114"/>
      <c r="G31" s="114"/>
      <c r="H31" s="114"/>
      <c r="I31" s="114"/>
      <c r="J31" s="115"/>
      <c r="K31" s="14">
        <v>1159</v>
      </c>
      <c r="L31" s="15">
        <v>0</v>
      </c>
      <c r="M31" s="15">
        <v>464</v>
      </c>
      <c r="N31" s="31">
        <f t="shared" si="8"/>
        <v>1623</v>
      </c>
      <c r="O31" s="15">
        <v>920</v>
      </c>
      <c r="P31" s="15">
        <v>522</v>
      </c>
      <c r="Q31" s="15">
        <v>2</v>
      </c>
      <c r="R31" s="31">
        <f t="shared" si="9"/>
        <v>1444</v>
      </c>
      <c r="S31" s="15">
        <v>3</v>
      </c>
      <c r="T31" s="15">
        <v>3</v>
      </c>
      <c r="U31" s="31">
        <f t="shared" si="10"/>
        <v>6</v>
      </c>
      <c r="V31" s="15">
        <v>658</v>
      </c>
      <c r="W31" s="15">
        <v>923</v>
      </c>
      <c r="X31" s="15">
        <v>629</v>
      </c>
      <c r="Y31" s="15">
        <v>590</v>
      </c>
      <c r="Z31" s="15">
        <v>130</v>
      </c>
      <c r="AA31" s="15">
        <v>522</v>
      </c>
      <c r="AB31" s="15">
        <v>540</v>
      </c>
      <c r="AC31" s="31">
        <f t="shared" si="11"/>
        <v>7065</v>
      </c>
    </row>
    <row r="32" spans="1:29" ht="12.5" customHeight="1">
      <c r="A32" s="112"/>
      <c r="B32" s="87" t="s">
        <v>274</v>
      </c>
      <c r="C32" s="87" t="s">
        <v>20</v>
      </c>
      <c r="D32" s="87" t="s">
        <v>20</v>
      </c>
      <c r="E32" s="87" t="s">
        <v>20</v>
      </c>
      <c r="F32" s="87" t="s">
        <v>20</v>
      </c>
      <c r="G32" s="87" t="s">
        <v>20</v>
      </c>
      <c r="H32" s="87" t="s">
        <v>20</v>
      </c>
      <c r="I32" s="87" t="s">
        <v>20</v>
      </c>
      <c r="J32" s="88" t="s">
        <v>20</v>
      </c>
      <c r="K32" s="14">
        <v>0</v>
      </c>
      <c r="L32" s="15">
        <v>0</v>
      </c>
      <c r="M32" s="15">
        <v>0</v>
      </c>
      <c r="N32" s="31">
        <f t="shared" si="8"/>
        <v>0</v>
      </c>
      <c r="O32" s="15">
        <v>2</v>
      </c>
      <c r="P32" s="15">
        <v>1</v>
      </c>
      <c r="Q32" s="15">
        <v>0</v>
      </c>
      <c r="R32" s="31">
        <f t="shared" si="9"/>
        <v>3</v>
      </c>
      <c r="S32" s="15">
        <v>0</v>
      </c>
      <c r="T32" s="15">
        <v>7</v>
      </c>
      <c r="U32" s="31">
        <f t="shared" si="10"/>
        <v>7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31">
        <f t="shared" si="11"/>
        <v>10</v>
      </c>
    </row>
    <row r="33" spans="1:30" ht="12.5" customHeight="1">
      <c r="A33" s="113"/>
      <c r="B33" s="88" t="s">
        <v>279</v>
      </c>
      <c r="C33" s="114"/>
      <c r="D33" s="114"/>
      <c r="E33" s="114"/>
      <c r="F33" s="114"/>
      <c r="G33" s="114"/>
      <c r="H33" s="114"/>
      <c r="I33" s="114"/>
      <c r="J33" s="115"/>
      <c r="K33" s="14">
        <v>0</v>
      </c>
      <c r="L33" s="15">
        <v>0</v>
      </c>
      <c r="M33" s="15">
        <v>0</v>
      </c>
      <c r="N33" s="31">
        <f t="shared" si="8"/>
        <v>0</v>
      </c>
      <c r="O33" s="15">
        <v>2</v>
      </c>
      <c r="P33" s="15">
        <v>1</v>
      </c>
      <c r="Q33" s="15">
        <v>0</v>
      </c>
      <c r="R33" s="31">
        <f t="shared" si="9"/>
        <v>3</v>
      </c>
      <c r="S33" s="15">
        <v>0</v>
      </c>
      <c r="T33" s="15">
        <v>7</v>
      </c>
      <c r="U33" s="31">
        <f t="shared" si="10"/>
        <v>7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31">
        <f t="shared" si="11"/>
        <v>10</v>
      </c>
    </row>
    <row r="34" spans="1:30" s="5" customFormat="1" ht="12.5" customHeight="1">
      <c r="A34" s="116" t="s">
        <v>144</v>
      </c>
      <c r="B34" s="94"/>
      <c r="C34" s="94"/>
      <c r="D34" s="94"/>
      <c r="E34" s="94"/>
      <c r="F34" s="94"/>
      <c r="G34" s="94"/>
      <c r="H34" s="94"/>
      <c r="I34" s="94"/>
      <c r="J34" s="94"/>
      <c r="K34" s="12" t="s">
        <v>331</v>
      </c>
      <c r="L34" s="13" t="s">
        <v>332</v>
      </c>
      <c r="M34" s="13" t="s">
        <v>333</v>
      </c>
      <c r="N34" s="30" t="s">
        <v>327</v>
      </c>
      <c r="O34" s="13" t="s">
        <v>334</v>
      </c>
      <c r="P34" s="13" t="s">
        <v>334</v>
      </c>
      <c r="Q34" s="13" t="s">
        <v>334</v>
      </c>
      <c r="R34" s="30" t="s">
        <v>327</v>
      </c>
      <c r="S34" s="13" t="s">
        <v>327</v>
      </c>
      <c r="T34" s="13" t="s">
        <v>330</v>
      </c>
      <c r="U34" s="30" t="s">
        <v>327</v>
      </c>
      <c r="V34" s="12" t="s">
        <v>331</v>
      </c>
      <c r="W34" s="13" t="s">
        <v>330</v>
      </c>
      <c r="X34" s="13" t="s">
        <v>327</v>
      </c>
      <c r="Y34" s="13" t="s">
        <v>327</v>
      </c>
      <c r="Z34" s="13" t="s">
        <v>335</v>
      </c>
      <c r="AA34" s="13" t="s">
        <v>336</v>
      </c>
      <c r="AB34" s="13" t="s">
        <v>327</v>
      </c>
      <c r="AC34" s="30" t="s">
        <v>327</v>
      </c>
    </row>
    <row r="35" spans="1:30" ht="12.5" customHeight="1">
      <c r="A35" s="107" t="s">
        <v>105</v>
      </c>
      <c r="B35" s="108"/>
      <c r="C35" s="108"/>
      <c r="D35" s="108"/>
      <c r="E35" s="108"/>
      <c r="F35" s="108" t="s">
        <v>106</v>
      </c>
      <c r="G35" s="108"/>
      <c r="H35" s="108"/>
      <c r="I35" s="108"/>
      <c r="J35" s="109"/>
      <c r="K35" s="20">
        <v>82.4784861257464</v>
      </c>
      <c r="L35" s="21">
        <v>75.394070182022901</v>
      </c>
      <c r="M35" s="21">
        <v>75.087671232876701</v>
      </c>
      <c r="N35" s="32">
        <v>78.264597943388679</v>
      </c>
      <c r="O35" s="21">
        <v>60.618194590797323</v>
      </c>
      <c r="P35" s="21">
        <v>73.824034506170378</v>
      </c>
      <c r="Q35" s="21">
        <v>62.516030311862437</v>
      </c>
      <c r="R35" s="32">
        <v>64.412108716769424</v>
      </c>
      <c r="S35" s="21">
        <v>45.515137561874063</v>
      </c>
      <c r="T35" s="21">
        <v>67.081482587436085</v>
      </c>
      <c r="U35" s="32">
        <v>54.904044589609846</v>
      </c>
      <c r="V35" s="21">
        <v>75.869695957233546</v>
      </c>
      <c r="W35" s="21">
        <v>76.269320237787539</v>
      </c>
      <c r="X35" s="21">
        <v>68.731644821129407</v>
      </c>
      <c r="Y35" s="21">
        <v>64.402691900386017</v>
      </c>
      <c r="Z35" s="21">
        <v>85.823932312651081</v>
      </c>
      <c r="AA35" s="21">
        <v>62.722853814325305</v>
      </c>
      <c r="AB35" s="21">
        <v>61.083653421258369</v>
      </c>
      <c r="AC35" s="32">
        <v>68.594852961729416</v>
      </c>
    </row>
    <row r="36" spans="1:30" ht="12.5" customHeight="1">
      <c r="A36" s="107"/>
      <c r="B36" s="108"/>
      <c r="C36" s="108"/>
      <c r="D36" s="108"/>
      <c r="E36" s="108"/>
      <c r="F36" s="108" t="s">
        <v>107</v>
      </c>
      <c r="G36" s="108"/>
      <c r="H36" s="108"/>
      <c r="I36" s="108"/>
      <c r="J36" s="109"/>
      <c r="K36" s="22" t="s">
        <v>327</v>
      </c>
      <c r="L36" s="23" t="s">
        <v>296</v>
      </c>
      <c r="M36" s="23" t="s">
        <v>296</v>
      </c>
      <c r="N36" s="69" t="s">
        <v>327</v>
      </c>
      <c r="O36" s="23" t="s">
        <v>296</v>
      </c>
      <c r="P36" s="23" t="s">
        <v>327</v>
      </c>
      <c r="Q36" s="23" t="s">
        <v>296</v>
      </c>
      <c r="R36" s="68" t="s">
        <v>327</v>
      </c>
      <c r="S36" s="23" t="s">
        <v>296</v>
      </c>
      <c r="T36" s="21">
        <v>56.558904109589037</v>
      </c>
      <c r="U36" s="32">
        <v>56.558904109589037</v>
      </c>
      <c r="V36" s="22" t="s">
        <v>327</v>
      </c>
      <c r="W36" s="22" t="s">
        <v>327</v>
      </c>
      <c r="X36" s="22" t="s">
        <v>327</v>
      </c>
      <c r="Y36" s="22" t="s">
        <v>327</v>
      </c>
      <c r="Z36" s="22" t="s">
        <v>327</v>
      </c>
      <c r="AA36" s="22" t="s">
        <v>327</v>
      </c>
      <c r="AB36" s="22" t="s">
        <v>327</v>
      </c>
      <c r="AC36" s="32">
        <v>56.558904109589037</v>
      </c>
    </row>
    <row r="37" spans="1:30" ht="12.5" customHeight="1">
      <c r="A37" s="107"/>
      <c r="B37" s="108"/>
      <c r="C37" s="108"/>
      <c r="D37" s="108"/>
      <c r="E37" s="108"/>
      <c r="F37" s="108" t="s">
        <v>108</v>
      </c>
      <c r="G37" s="108"/>
      <c r="H37" s="108"/>
      <c r="I37" s="108"/>
      <c r="J37" s="109"/>
      <c r="K37" s="73">
        <v>0</v>
      </c>
      <c r="L37" s="74">
        <v>50.646575342465752</v>
      </c>
      <c r="M37" s="23" t="s">
        <v>339</v>
      </c>
      <c r="N37" s="75">
        <v>33.320115356885367</v>
      </c>
      <c r="O37" s="74">
        <v>46.547945205479451</v>
      </c>
      <c r="P37" s="74">
        <v>1.0547945205479452</v>
      </c>
      <c r="Q37" s="23" t="s">
        <v>337</v>
      </c>
      <c r="R37" s="76">
        <v>26.328767123287673</v>
      </c>
      <c r="S37" s="74">
        <v>0</v>
      </c>
      <c r="T37" s="23" t="s">
        <v>337</v>
      </c>
      <c r="U37" s="76">
        <v>0</v>
      </c>
      <c r="V37" s="73">
        <v>0</v>
      </c>
      <c r="W37" s="73">
        <v>54.611872146118721</v>
      </c>
      <c r="X37" s="22" t="s">
        <v>338</v>
      </c>
      <c r="Y37" s="22" t="s">
        <v>337</v>
      </c>
      <c r="Z37" s="22" t="s">
        <v>338</v>
      </c>
      <c r="AA37" s="73">
        <v>54.109589041095894</v>
      </c>
      <c r="AB37" s="22" t="s">
        <v>337</v>
      </c>
      <c r="AC37" s="76">
        <v>29.232876712328764</v>
      </c>
    </row>
    <row r="38" spans="1:30" ht="12.5" customHeight="1">
      <c r="A38" s="107"/>
      <c r="B38" s="108"/>
      <c r="C38" s="108"/>
      <c r="D38" s="108"/>
      <c r="E38" s="108"/>
      <c r="F38" s="108" t="s">
        <v>18</v>
      </c>
      <c r="G38" s="108"/>
      <c r="H38" s="108"/>
      <c r="I38" s="108"/>
      <c r="J38" s="109"/>
      <c r="K38" s="20">
        <v>79.179346680716549</v>
      </c>
      <c r="L38" s="21">
        <v>73.442375005401672</v>
      </c>
      <c r="M38" s="21">
        <v>75.087671232876701</v>
      </c>
      <c r="N38" s="32">
        <v>76.108170748581699</v>
      </c>
      <c r="O38" s="21">
        <v>59.631501085515573</v>
      </c>
      <c r="P38" s="21">
        <v>66.224113881040097</v>
      </c>
      <c r="Q38" s="21">
        <v>62.516030311862437</v>
      </c>
      <c r="R38" s="32">
        <v>62.08364353782013</v>
      </c>
      <c r="S38" s="21">
        <v>44.94855908600011</v>
      </c>
      <c r="T38" s="21">
        <v>65.819782530140273</v>
      </c>
      <c r="U38" s="32">
        <v>54.629649382114067</v>
      </c>
      <c r="V38" s="21">
        <v>74.775421496311907</v>
      </c>
      <c r="W38" s="21">
        <v>76.026886117358416</v>
      </c>
      <c r="X38" s="21">
        <v>68.731644821129407</v>
      </c>
      <c r="Y38" s="21">
        <v>64.402691900386017</v>
      </c>
      <c r="Z38" s="21">
        <v>85.823932312651081</v>
      </c>
      <c r="AA38" s="21">
        <v>62.573921282223367</v>
      </c>
      <c r="AB38" s="21">
        <v>61.083653421258369</v>
      </c>
      <c r="AC38" s="32">
        <v>67.372560883376181</v>
      </c>
    </row>
    <row r="39" spans="1:30" ht="12.5" customHeight="1">
      <c r="A39" s="107" t="s">
        <v>109</v>
      </c>
      <c r="B39" s="108"/>
      <c r="C39" s="108"/>
      <c r="D39" s="108"/>
      <c r="E39" s="108"/>
      <c r="F39" s="108"/>
      <c r="G39" s="108"/>
      <c r="H39" s="108"/>
      <c r="I39" s="108"/>
      <c r="J39" s="109"/>
      <c r="K39" s="14">
        <v>80504.479566469527</v>
      </c>
      <c r="L39" s="15">
        <v>0</v>
      </c>
      <c r="M39" s="15">
        <v>59708.565938142325</v>
      </c>
      <c r="N39" s="31">
        <v>45525.174591559153</v>
      </c>
      <c r="O39" s="15">
        <v>69805.435987318604</v>
      </c>
      <c r="P39" s="15">
        <v>48766.251161183005</v>
      </c>
      <c r="Q39" s="15">
        <v>0</v>
      </c>
      <c r="R39" s="31">
        <v>46011.242254086937</v>
      </c>
      <c r="S39" s="15">
        <v>0</v>
      </c>
      <c r="T39" s="15">
        <v>0</v>
      </c>
      <c r="U39" s="31">
        <v>0</v>
      </c>
      <c r="V39" s="15">
        <v>69968.715595522241</v>
      </c>
      <c r="W39" s="15">
        <v>76566.596521423431</v>
      </c>
      <c r="X39" s="15">
        <v>73480.121973368514</v>
      </c>
      <c r="Y39" s="15">
        <v>62787.435154832754</v>
      </c>
      <c r="Z39" s="15">
        <v>34801.093819684058</v>
      </c>
      <c r="AA39" s="15">
        <v>64499.665627799579</v>
      </c>
      <c r="AB39" s="15">
        <v>60774.515586916117</v>
      </c>
      <c r="AC39" s="31">
        <v>49438.800893148225</v>
      </c>
    </row>
    <row r="40" spans="1:30" ht="12.5" customHeight="1">
      <c r="A40" s="107" t="s">
        <v>110</v>
      </c>
      <c r="B40" s="108"/>
      <c r="C40" s="108"/>
      <c r="D40" s="108"/>
      <c r="E40" s="108"/>
      <c r="F40" s="108"/>
      <c r="G40" s="108"/>
      <c r="H40" s="108"/>
      <c r="I40" s="108"/>
      <c r="J40" s="109"/>
      <c r="K40" s="14">
        <v>24013.04445964202</v>
      </c>
      <c r="L40" s="15">
        <v>0</v>
      </c>
      <c r="M40" s="15">
        <v>12491.991616425596</v>
      </c>
      <c r="N40" s="31">
        <v>12919.369733348725</v>
      </c>
      <c r="O40" s="15">
        <v>16256.142907580323</v>
      </c>
      <c r="P40" s="15">
        <v>19010.443552912133</v>
      </c>
      <c r="Q40" s="15">
        <v>0</v>
      </c>
      <c r="R40" s="31">
        <v>11818.032382260444</v>
      </c>
      <c r="S40" s="15">
        <v>0</v>
      </c>
      <c r="T40" s="15">
        <v>0</v>
      </c>
      <c r="U40" s="31">
        <v>0</v>
      </c>
      <c r="V40" s="15">
        <v>17794.53262786596</v>
      </c>
      <c r="W40" s="15">
        <v>18349.208549330524</v>
      </c>
      <c r="X40" s="15">
        <v>13915.749066572032</v>
      </c>
      <c r="Y40" s="15">
        <v>16279.481818938259</v>
      </c>
      <c r="Z40" s="15">
        <v>8302.5823264629234</v>
      </c>
      <c r="AA40" s="15">
        <v>16780.859992743255</v>
      </c>
      <c r="AB40" s="15">
        <v>17288.467770728625</v>
      </c>
      <c r="AC40" s="31">
        <v>13078.580908653486</v>
      </c>
    </row>
    <row r="41" spans="1:30" ht="12.5" customHeight="1">
      <c r="A41" s="107" t="s">
        <v>111</v>
      </c>
      <c r="B41" s="108"/>
      <c r="C41" s="108"/>
      <c r="D41" s="108"/>
      <c r="E41" s="108"/>
      <c r="F41" s="108"/>
      <c r="G41" s="108"/>
      <c r="H41" s="108"/>
      <c r="I41" s="108"/>
      <c r="J41" s="109"/>
      <c r="K41" s="24">
        <v>88.525278317854045</v>
      </c>
      <c r="L41" s="25">
        <v>1.3369323642902082</v>
      </c>
      <c r="M41" s="25">
        <v>71.533611266002595</v>
      </c>
      <c r="N41" s="33">
        <v>74.599434749814975</v>
      </c>
      <c r="O41" s="25">
        <v>84.515563617776593</v>
      </c>
      <c r="P41" s="25">
        <v>74.394993770918205</v>
      </c>
      <c r="Q41" s="25">
        <v>67.406736421784302</v>
      </c>
      <c r="R41" s="33">
        <v>80.372988756608109</v>
      </c>
      <c r="S41" s="25">
        <v>15.954556756239841</v>
      </c>
      <c r="T41" s="25">
        <v>0.75064228811306999</v>
      </c>
      <c r="U41" s="33">
        <v>8.7607157122399233</v>
      </c>
      <c r="V41" s="25">
        <v>85.780803326657718</v>
      </c>
      <c r="W41" s="25">
        <v>88.671338510065425</v>
      </c>
      <c r="X41" s="25">
        <v>86.064567146022597</v>
      </c>
      <c r="Y41" s="25">
        <v>84.427706622952897</v>
      </c>
      <c r="Z41" s="25">
        <v>93.590879439976504</v>
      </c>
      <c r="AA41" s="25">
        <v>83.629595297825929</v>
      </c>
      <c r="AB41" s="25">
        <v>80.522929710514845</v>
      </c>
      <c r="AC41" s="33">
        <v>79.394300779406194</v>
      </c>
    </row>
    <row r="42" spans="1:30" ht="12.5" customHeight="1">
      <c r="A42" s="107" t="s">
        <v>112</v>
      </c>
      <c r="B42" s="108"/>
      <c r="C42" s="108"/>
      <c r="D42" s="108"/>
      <c r="E42" s="108"/>
      <c r="F42" s="108"/>
      <c r="G42" s="108"/>
      <c r="H42" s="108"/>
      <c r="I42" s="108"/>
      <c r="J42" s="109"/>
      <c r="K42" s="24">
        <v>99.322840531701104</v>
      </c>
      <c r="L42" s="25">
        <v>102.87826127515622</v>
      </c>
      <c r="M42" s="25">
        <v>102.19317330422872</v>
      </c>
      <c r="N42" s="33">
        <v>100.35009761675957</v>
      </c>
      <c r="O42" s="25">
        <v>96.892765339022745</v>
      </c>
      <c r="P42" s="25">
        <v>89.555796885021593</v>
      </c>
      <c r="Q42" s="25">
        <v>108.77380756041106</v>
      </c>
      <c r="R42" s="33">
        <v>95.097413866401311</v>
      </c>
      <c r="S42" s="25">
        <v>87.856890629028825</v>
      </c>
      <c r="T42" s="25">
        <v>101.10138390826762</v>
      </c>
      <c r="U42" s="33">
        <v>94.137715869951151</v>
      </c>
      <c r="V42" s="25">
        <v>115.41066227559205</v>
      </c>
      <c r="W42" s="25">
        <v>100.92918176677929</v>
      </c>
      <c r="X42" s="25">
        <v>123.42105092616771</v>
      </c>
      <c r="Y42" s="25">
        <v>100.91459277349901</v>
      </c>
      <c r="Z42" s="25">
        <v>100.38733787525432</v>
      </c>
      <c r="AA42" s="25">
        <v>110.01796878980427</v>
      </c>
      <c r="AB42" s="25">
        <v>101.87495442787163</v>
      </c>
      <c r="AC42" s="33">
        <v>103.1106150132731</v>
      </c>
      <c r="AD42" s="6"/>
    </row>
    <row r="43" spans="1:30" ht="12.5" customHeight="1">
      <c r="A43" s="104" t="s">
        <v>113</v>
      </c>
      <c r="B43" s="105"/>
      <c r="C43" s="105"/>
      <c r="D43" s="105"/>
      <c r="E43" s="105"/>
      <c r="F43" s="105"/>
      <c r="G43" s="105"/>
      <c r="H43" s="105"/>
      <c r="I43" s="105"/>
      <c r="J43" s="106"/>
      <c r="K43" s="26" t="s">
        <v>328</v>
      </c>
      <c r="L43" s="27" t="s">
        <v>327</v>
      </c>
      <c r="M43" s="27" t="s">
        <v>329</v>
      </c>
      <c r="N43" s="70">
        <v>151.84092905556727</v>
      </c>
      <c r="O43" s="27" t="s">
        <v>329</v>
      </c>
      <c r="P43" s="27" t="s">
        <v>327</v>
      </c>
      <c r="Q43" s="27" t="s">
        <v>327</v>
      </c>
      <c r="R43" s="70">
        <v>88.037874449291323</v>
      </c>
      <c r="S43" s="27" t="s">
        <v>330</v>
      </c>
      <c r="T43" s="27" t="s">
        <v>327</v>
      </c>
      <c r="U43" s="70">
        <v>1487.7641954747467</v>
      </c>
      <c r="V43" s="28">
        <v>27.834273893510009</v>
      </c>
      <c r="W43" s="28">
        <v>26.526655850404982</v>
      </c>
      <c r="X43" s="28">
        <v>0</v>
      </c>
      <c r="Y43" s="28">
        <v>57.376385767658093</v>
      </c>
      <c r="Z43" s="28">
        <v>38.738589327518817</v>
      </c>
      <c r="AA43" s="28">
        <v>74.879175925701489</v>
      </c>
      <c r="AB43" s="28">
        <v>87.128762766162836</v>
      </c>
      <c r="AC43" s="34">
        <v>81.345172289206999</v>
      </c>
    </row>
  </sheetData>
  <mergeCells count="50">
    <mergeCell ref="A29:A33"/>
    <mergeCell ref="B31:J31"/>
    <mergeCell ref="B33:J33"/>
    <mergeCell ref="A34:J34"/>
    <mergeCell ref="AC1:AC2"/>
    <mergeCell ref="B29:J29"/>
    <mergeCell ref="B30:J30"/>
    <mergeCell ref="B32:J32"/>
    <mergeCell ref="B23:J23"/>
    <mergeCell ref="B24:J24"/>
    <mergeCell ref="A25:A28"/>
    <mergeCell ref="B25:J25"/>
    <mergeCell ref="B26:J26"/>
    <mergeCell ref="B27:J27"/>
    <mergeCell ref="B28:J28"/>
    <mergeCell ref="B19:J19"/>
    <mergeCell ref="B20:D22"/>
    <mergeCell ref="E20:J20"/>
    <mergeCell ref="A43:J43"/>
    <mergeCell ref="A35:E38"/>
    <mergeCell ref="F35:J35"/>
    <mergeCell ref="F36:J36"/>
    <mergeCell ref="F37:J37"/>
    <mergeCell ref="F38:J38"/>
    <mergeCell ref="A40:J40"/>
    <mergeCell ref="A41:J41"/>
    <mergeCell ref="A42:J42"/>
    <mergeCell ref="A39:J39"/>
    <mergeCell ref="E21:J21"/>
    <mergeCell ref="E22:J22"/>
    <mergeCell ref="A7:A24"/>
    <mergeCell ref="B7:J7"/>
    <mergeCell ref="C15:J15"/>
    <mergeCell ref="C16:J16"/>
    <mergeCell ref="C17:J17"/>
    <mergeCell ref="C18:J18"/>
    <mergeCell ref="C12:J12"/>
    <mergeCell ref="C13:J13"/>
    <mergeCell ref="B14:J14"/>
    <mergeCell ref="B8:B13"/>
    <mergeCell ref="C8:J8"/>
    <mergeCell ref="C9:J9"/>
    <mergeCell ref="C10:J10"/>
    <mergeCell ref="C11:J11"/>
    <mergeCell ref="B15:B18"/>
    <mergeCell ref="A1:J2"/>
    <mergeCell ref="A3:J3"/>
    <mergeCell ref="A4:J4"/>
    <mergeCell ref="A5:J5"/>
    <mergeCell ref="A6:J6"/>
  </mergeCells>
  <phoneticPr fontId="5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（４）病院事業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55"/>
  <sheetViews>
    <sheetView tabSelected="1" view="pageBreakPreview" topLeftCell="A22" zoomScale="60" zoomScaleNormal="120" workbookViewId="0">
      <selection activeCell="A46" sqref="A46:J46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257" width="9.6328125" style="4"/>
    <col min="258" max="269" width="2.6328125" style="4" customWidth="1"/>
    <col min="270" max="513" width="9.6328125" style="4"/>
    <col min="514" max="525" width="2.6328125" style="4" customWidth="1"/>
    <col min="526" max="769" width="9.6328125" style="4"/>
    <col min="770" max="781" width="2.6328125" style="4" customWidth="1"/>
    <col min="782" max="1025" width="9.6328125" style="4"/>
    <col min="1026" max="1037" width="2.6328125" style="4" customWidth="1"/>
    <col min="1038" max="1281" width="9.6328125" style="4"/>
    <col min="1282" max="1293" width="2.6328125" style="4" customWidth="1"/>
    <col min="1294" max="1537" width="9.6328125" style="4"/>
    <col min="1538" max="1549" width="2.6328125" style="4" customWidth="1"/>
    <col min="1550" max="1793" width="9.6328125" style="4"/>
    <col min="1794" max="1805" width="2.6328125" style="4" customWidth="1"/>
    <col min="1806" max="2049" width="9.6328125" style="4"/>
    <col min="2050" max="2061" width="2.6328125" style="4" customWidth="1"/>
    <col min="2062" max="2305" width="9.6328125" style="4"/>
    <col min="2306" max="2317" width="2.6328125" style="4" customWidth="1"/>
    <col min="2318" max="2561" width="9.6328125" style="4"/>
    <col min="2562" max="2573" width="2.6328125" style="4" customWidth="1"/>
    <col min="2574" max="2817" width="9.6328125" style="4"/>
    <col min="2818" max="2829" width="2.6328125" style="4" customWidth="1"/>
    <col min="2830" max="3073" width="9.6328125" style="4"/>
    <col min="3074" max="3085" width="2.6328125" style="4" customWidth="1"/>
    <col min="3086" max="3329" width="9.6328125" style="4"/>
    <col min="3330" max="3341" width="2.6328125" style="4" customWidth="1"/>
    <col min="3342" max="3585" width="9.6328125" style="4"/>
    <col min="3586" max="3597" width="2.6328125" style="4" customWidth="1"/>
    <col min="3598" max="3841" width="9.6328125" style="4"/>
    <col min="3842" max="3853" width="2.6328125" style="4" customWidth="1"/>
    <col min="3854" max="4097" width="9.6328125" style="4"/>
    <col min="4098" max="4109" width="2.6328125" style="4" customWidth="1"/>
    <col min="4110" max="4353" width="9.6328125" style="4"/>
    <col min="4354" max="4365" width="2.6328125" style="4" customWidth="1"/>
    <col min="4366" max="4609" width="9.6328125" style="4"/>
    <col min="4610" max="4621" width="2.6328125" style="4" customWidth="1"/>
    <col min="4622" max="4865" width="9.6328125" style="4"/>
    <col min="4866" max="4877" width="2.6328125" style="4" customWidth="1"/>
    <col min="4878" max="5121" width="9.6328125" style="4"/>
    <col min="5122" max="5133" width="2.6328125" style="4" customWidth="1"/>
    <col min="5134" max="5377" width="9.6328125" style="4"/>
    <col min="5378" max="5389" width="2.6328125" style="4" customWidth="1"/>
    <col min="5390" max="5633" width="9.6328125" style="4"/>
    <col min="5634" max="5645" width="2.6328125" style="4" customWidth="1"/>
    <col min="5646" max="5889" width="9.6328125" style="4"/>
    <col min="5890" max="5901" width="2.6328125" style="4" customWidth="1"/>
    <col min="5902" max="6145" width="9.6328125" style="4"/>
    <col min="6146" max="6157" width="2.6328125" style="4" customWidth="1"/>
    <col min="6158" max="6401" width="9.6328125" style="4"/>
    <col min="6402" max="6413" width="2.6328125" style="4" customWidth="1"/>
    <col min="6414" max="6657" width="9.6328125" style="4"/>
    <col min="6658" max="6669" width="2.6328125" style="4" customWidth="1"/>
    <col min="6670" max="6913" width="9.6328125" style="4"/>
    <col min="6914" max="6925" width="2.6328125" style="4" customWidth="1"/>
    <col min="6926" max="7169" width="9.6328125" style="4"/>
    <col min="7170" max="7181" width="2.6328125" style="4" customWidth="1"/>
    <col min="7182" max="7425" width="9.6328125" style="4"/>
    <col min="7426" max="7437" width="2.6328125" style="4" customWidth="1"/>
    <col min="7438" max="7681" width="9.6328125" style="4"/>
    <col min="7682" max="7693" width="2.6328125" style="4" customWidth="1"/>
    <col min="7694" max="7937" width="9.6328125" style="4"/>
    <col min="7938" max="7949" width="2.6328125" style="4" customWidth="1"/>
    <col min="7950" max="8193" width="9.6328125" style="4"/>
    <col min="8194" max="8205" width="2.6328125" style="4" customWidth="1"/>
    <col min="8206" max="8449" width="9.6328125" style="4"/>
    <col min="8450" max="8461" width="2.6328125" style="4" customWidth="1"/>
    <col min="8462" max="8705" width="9.6328125" style="4"/>
    <col min="8706" max="8717" width="2.6328125" style="4" customWidth="1"/>
    <col min="8718" max="8961" width="9.6328125" style="4"/>
    <col min="8962" max="8973" width="2.6328125" style="4" customWidth="1"/>
    <col min="8974" max="9217" width="9.6328125" style="4"/>
    <col min="9218" max="9229" width="2.6328125" style="4" customWidth="1"/>
    <col min="9230" max="9473" width="9.6328125" style="4"/>
    <col min="9474" max="9485" width="2.6328125" style="4" customWidth="1"/>
    <col min="9486" max="9729" width="9.6328125" style="4"/>
    <col min="9730" max="9741" width="2.6328125" style="4" customWidth="1"/>
    <col min="9742" max="9985" width="9.6328125" style="4"/>
    <col min="9986" max="9997" width="2.6328125" style="4" customWidth="1"/>
    <col min="9998" max="10241" width="9.6328125" style="4"/>
    <col min="10242" max="10253" width="2.6328125" style="4" customWidth="1"/>
    <col min="10254" max="10497" width="9.6328125" style="4"/>
    <col min="10498" max="10509" width="2.6328125" style="4" customWidth="1"/>
    <col min="10510" max="10753" width="9.6328125" style="4"/>
    <col min="10754" max="10765" width="2.6328125" style="4" customWidth="1"/>
    <col min="10766" max="11009" width="9.6328125" style="4"/>
    <col min="11010" max="11021" width="2.6328125" style="4" customWidth="1"/>
    <col min="11022" max="11265" width="9.6328125" style="4"/>
    <col min="11266" max="11277" width="2.6328125" style="4" customWidth="1"/>
    <col min="11278" max="11521" width="9.6328125" style="4"/>
    <col min="11522" max="11533" width="2.6328125" style="4" customWidth="1"/>
    <col min="11534" max="11777" width="9.6328125" style="4"/>
    <col min="11778" max="11789" width="2.6328125" style="4" customWidth="1"/>
    <col min="11790" max="12033" width="9.6328125" style="4"/>
    <col min="12034" max="12045" width="2.6328125" style="4" customWidth="1"/>
    <col min="12046" max="12289" width="9.6328125" style="4"/>
    <col min="12290" max="12301" width="2.6328125" style="4" customWidth="1"/>
    <col min="12302" max="12545" width="9.6328125" style="4"/>
    <col min="12546" max="12557" width="2.6328125" style="4" customWidth="1"/>
    <col min="12558" max="12801" width="9.6328125" style="4"/>
    <col min="12802" max="12813" width="2.6328125" style="4" customWidth="1"/>
    <col min="12814" max="13057" width="9.6328125" style="4"/>
    <col min="13058" max="13069" width="2.6328125" style="4" customWidth="1"/>
    <col min="13070" max="13313" width="9.6328125" style="4"/>
    <col min="13314" max="13325" width="2.6328125" style="4" customWidth="1"/>
    <col min="13326" max="13569" width="9.6328125" style="4"/>
    <col min="13570" max="13581" width="2.6328125" style="4" customWidth="1"/>
    <col min="13582" max="13825" width="9.6328125" style="4"/>
    <col min="13826" max="13837" width="2.6328125" style="4" customWidth="1"/>
    <col min="13838" max="14081" width="9.6328125" style="4"/>
    <col min="14082" max="14093" width="2.6328125" style="4" customWidth="1"/>
    <col min="14094" max="14337" width="9.6328125" style="4"/>
    <col min="14338" max="14349" width="2.6328125" style="4" customWidth="1"/>
    <col min="14350" max="14593" width="9.6328125" style="4"/>
    <col min="14594" max="14605" width="2.6328125" style="4" customWidth="1"/>
    <col min="14606" max="14849" width="9.6328125" style="4"/>
    <col min="14850" max="14861" width="2.6328125" style="4" customWidth="1"/>
    <col min="14862" max="15105" width="9.6328125" style="4"/>
    <col min="15106" max="15117" width="2.6328125" style="4" customWidth="1"/>
    <col min="15118" max="15361" width="9.6328125" style="4"/>
    <col min="15362" max="15373" width="2.6328125" style="4" customWidth="1"/>
    <col min="15374" max="15617" width="9.6328125" style="4"/>
    <col min="15618" max="15629" width="2.6328125" style="4" customWidth="1"/>
    <col min="15630" max="15873" width="9.6328125" style="4"/>
    <col min="15874" max="15885" width="2.6328125" style="4" customWidth="1"/>
    <col min="15886" max="16129" width="9.6328125" style="4"/>
    <col min="16130" max="16141" width="2.6328125" style="4" customWidth="1"/>
    <col min="16142" max="16384" width="9.6328125" style="4"/>
  </cols>
  <sheetData>
    <row r="1" spans="1:30" ht="12.5" customHeight="1">
      <c r="A1" s="79" t="s">
        <v>277</v>
      </c>
      <c r="B1" s="80"/>
      <c r="C1" s="80"/>
      <c r="D1" s="80"/>
      <c r="E1" s="80"/>
      <c r="F1" s="80"/>
      <c r="G1" s="80"/>
      <c r="H1" s="80"/>
      <c r="I1" s="80"/>
      <c r="J1" s="80"/>
      <c r="K1" s="8" t="s">
        <v>308</v>
      </c>
      <c r="L1" s="9" t="s">
        <v>281</v>
      </c>
      <c r="M1" s="9" t="s">
        <v>281</v>
      </c>
      <c r="N1" s="55" t="s">
        <v>323</v>
      </c>
      <c r="O1" s="9" t="s">
        <v>309</v>
      </c>
      <c r="P1" s="9" t="s">
        <v>284</v>
      </c>
      <c r="Q1" s="9" t="s">
        <v>284</v>
      </c>
      <c r="R1" s="55" t="s">
        <v>325</v>
      </c>
      <c r="S1" s="9" t="s">
        <v>310</v>
      </c>
      <c r="T1" s="9" t="s">
        <v>311</v>
      </c>
      <c r="U1" s="55" t="s">
        <v>326</v>
      </c>
      <c r="V1" s="9" t="s">
        <v>312</v>
      </c>
      <c r="W1" s="9" t="s">
        <v>313</v>
      </c>
      <c r="X1" s="9" t="s">
        <v>314</v>
      </c>
      <c r="Y1" s="9" t="s">
        <v>315</v>
      </c>
      <c r="Z1" s="9" t="s">
        <v>316</v>
      </c>
      <c r="AA1" s="9" t="s">
        <v>317</v>
      </c>
      <c r="AB1" s="9" t="s">
        <v>318</v>
      </c>
      <c r="AC1" s="117" t="s">
        <v>319</v>
      </c>
    </row>
    <row r="2" spans="1:30" ht="12.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10" t="s">
        <v>0</v>
      </c>
      <c r="L2" s="11" t="s">
        <v>1</v>
      </c>
      <c r="M2" s="11" t="s">
        <v>104</v>
      </c>
      <c r="N2" s="60" t="s">
        <v>324</v>
      </c>
      <c r="O2" s="11" t="s">
        <v>2</v>
      </c>
      <c r="P2" s="11" t="s">
        <v>3</v>
      </c>
      <c r="Q2" s="11" t="s">
        <v>4</v>
      </c>
      <c r="R2" s="60" t="s">
        <v>324</v>
      </c>
      <c r="S2" s="11" t="s">
        <v>0</v>
      </c>
      <c r="T2" s="11" t="s">
        <v>5</v>
      </c>
      <c r="U2" s="60" t="s">
        <v>324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118"/>
    </row>
    <row r="3" spans="1:30" ht="12.5" customHeight="1">
      <c r="A3" s="121" t="s">
        <v>145</v>
      </c>
      <c r="B3" s="122"/>
      <c r="C3" s="122"/>
      <c r="D3" s="122"/>
      <c r="E3" s="122"/>
      <c r="F3" s="122"/>
      <c r="G3" s="122"/>
      <c r="H3" s="122"/>
      <c r="I3" s="122"/>
      <c r="J3" s="1" t="s">
        <v>21</v>
      </c>
      <c r="K3" s="35">
        <v>27329199</v>
      </c>
      <c r="L3" s="36">
        <v>5277937</v>
      </c>
      <c r="M3" s="36">
        <v>8403159</v>
      </c>
      <c r="N3" s="41">
        <f>SUM(K3:M3)</f>
        <v>41010295</v>
      </c>
      <c r="O3" s="36">
        <v>23277322</v>
      </c>
      <c r="P3" s="36">
        <v>11638837</v>
      </c>
      <c r="Q3" s="36">
        <v>1944802</v>
      </c>
      <c r="R3" s="41">
        <f>SUM(O3:Q3)</f>
        <v>36860961</v>
      </c>
      <c r="S3" s="36">
        <v>2323813</v>
      </c>
      <c r="T3" s="36">
        <v>2411910</v>
      </c>
      <c r="U3" s="41">
        <f>SUM(S3:T3)</f>
        <v>4735723</v>
      </c>
      <c r="V3" s="36">
        <v>16865696</v>
      </c>
      <c r="W3" s="36">
        <v>20957813</v>
      </c>
      <c r="X3" s="36">
        <v>16188084</v>
      </c>
      <c r="Y3" s="36">
        <v>12180767</v>
      </c>
      <c r="Z3" s="36">
        <v>2570219</v>
      </c>
      <c r="AA3" s="36">
        <v>12316369</v>
      </c>
      <c r="AB3" s="36">
        <v>12184975</v>
      </c>
      <c r="AC3" s="41">
        <f>SUM(K3:AB3)-N3-R3-U3</f>
        <v>175870902</v>
      </c>
      <c r="AD3" s="61"/>
    </row>
    <row r="4" spans="1:30" ht="12.5" customHeight="1">
      <c r="A4" s="119" t="s">
        <v>146</v>
      </c>
      <c r="B4" s="114"/>
      <c r="C4" s="114"/>
      <c r="D4" s="114"/>
      <c r="E4" s="114"/>
      <c r="F4" s="114"/>
      <c r="G4" s="114"/>
      <c r="H4" s="114"/>
      <c r="I4" s="114"/>
      <c r="J4" s="2" t="s">
        <v>22</v>
      </c>
      <c r="K4" s="37">
        <v>23031079</v>
      </c>
      <c r="L4" s="38">
        <v>61773</v>
      </c>
      <c r="M4" s="38">
        <v>5550946</v>
      </c>
      <c r="N4" s="42">
        <f>SUM(K4:M4)</f>
        <v>28643798</v>
      </c>
      <c r="O4" s="38">
        <v>16567662</v>
      </c>
      <c r="P4" s="38">
        <v>7749327</v>
      </c>
      <c r="Q4" s="38">
        <v>984501</v>
      </c>
      <c r="R4" s="42">
        <f t="shared" ref="R4:R54" si="0">SUM(O4:Q4)</f>
        <v>25301490</v>
      </c>
      <c r="S4" s="38">
        <v>417092</v>
      </c>
      <c r="T4" s="38">
        <v>17624</v>
      </c>
      <c r="U4" s="42">
        <f t="shared" ref="U4:U54" si="1">SUM(S4:T4)</f>
        <v>434716</v>
      </c>
      <c r="V4" s="38">
        <v>11732370</v>
      </c>
      <c r="W4" s="38">
        <v>17482935</v>
      </c>
      <c r="X4" s="38">
        <v>10835844</v>
      </c>
      <c r="Y4" s="38">
        <v>9634732</v>
      </c>
      <c r="Z4" s="38">
        <v>2291276</v>
      </c>
      <c r="AA4" s="38">
        <v>8787363</v>
      </c>
      <c r="AB4" s="38">
        <v>9167790</v>
      </c>
      <c r="AC4" s="42">
        <f>SUM(K4:AB4)-N4-R4-U4</f>
        <v>124312314</v>
      </c>
      <c r="AD4" s="61"/>
    </row>
    <row r="5" spans="1:30" ht="12.5" customHeight="1">
      <c r="A5" s="119" t="s">
        <v>147</v>
      </c>
      <c r="B5" s="120"/>
      <c r="C5" s="120"/>
      <c r="D5" s="120"/>
      <c r="E5" s="120"/>
      <c r="F5" s="120"/>
      <c r="G5" s="120"/>
      <c r="H5" s="120"/>
      <c r="I5" s="120"/>
      <c r="J5" s="120"/>
      <c r="K5" s="37">
        <v>15123008</v>
      </c>
      <c r="L5" s="38">
        <v>0</v>
      </c>
      <c r="M5" s="38">
        <v>4909298</v>
      </c>
      <c r="N5" s="42">
        <f t="shared" ref="N5:N54" si="2">SUM(K5:M5)</f>
        <v>20032306</v>
      </c>
      <c r="O5" s="38">
        <v>10832966</v>
      </c>
      <c r="P5" s="38">
        <v>4514682</v>
      </c>
      <c r="Q5" s="38">
        <v>0</v>
      </c>
      <c r="R5" s="42">
        <f t="shared" si="0"/>
        <v>15347648</v>
      </c>
      <c r="S5" s="38">
        <v>0</v>
      </c>
      <c r="T5" s="38">
        <v>0</v>
      </c>
      <c r="U5" s="42">
        <f t="shared" si="1"/>
        <v>0</v>
      </c>
      <c r="V5" s="38">
        <v>7944178</v>
      </c>
      <c r="W5" s="38">
        <v>11388439</v>
      </c>
      <c r="X5" s="38">
        <v>7686976</v>
      </c>
      <c r="Y5" s="38">
        <v>5918532</v>
      </c>
      <c r="Z5" s="38">
        <v>1482631</v>
      </c>
      <c r="AA5" s="38">
        <v>5111792</v>
      </c>
      <c r="AB5" s="38">
        <v>5460651</v>
      </c>
      <c r="AC5" s="42">
        <f t="shared" ref="AC5:AC54" si="3">SUM(K5:AB5)-N5-R5-U5</f>
        <v>80373153</v>
      </c>
      <c r="AD5" s="61"/>
    </row>
    <row r="6" spans="1:30" ht="12.5" customHeight="1">
      <c r="A6" s="119" t="s">
        <v>148</v>
      </c>
      <c r="B6" s="120"/>
      <c r="C6" s="120"/>
      <c r="D6" s="120"/>
      <c r="E6" s="120"/>
      <c r="F6" s="120"/>
      <c r="G6" s="120"/>
      <c r="H6" s="120"/>
      <c r="I6" s="120"/>
      <c r="J6" s="120"/>
      <c r="K6" s="37">
        <v>7127816</v>
      </c>
      <c r="L6" s="38">
        <v>0</v>
      </c>
      <c r="M6" s="38">
        <v>482778</v>
      </c>
      <c r="N6" s="42">
        <f t="shared" si="2"/>
        <v>7610594</v>
      </c>
      <c r="O6" s="38">
        <v>4328068</v>
      </c>
      <c r="P6" s="38">
        <v>2710433</v>
      </c>
      <c r="Q6" s="38">
        <v>0</v>
      </c>
      <c r="R6" s="42">
        <f t="shared" si="0"/>
        <v>7038501</v>
      </c>
      <c r="S6" s="38">
        <v>0</v>
      </c>
      <c r="T6" s="38">
        <v>0</v>
      </c>
      <c r="U6" s="42">
        <f t="shared" si="1"/>
        <v>0</v>
      </c>
      <c r="V6" s="38">
        <v>3107566</v>
      </c>
      <c r="W6" s="38">
        <v>5295288</v>
      </c>
      <c r="X6" s="38">
        <v>2784110</v>
      </c>
      <c r="Y6" s="38">
        <v>3130349</v>
      </c>
      <c r="Z6" s="38">
        <v>525678</v>
      </c>
      <c r="AA6" s="38">
        <v>2451197</v>
      </c>
      <c r="AB6" s="38">
        <v>3147452</v>
      </c>
      <c r="AC6" s="42">
        <f t="shared" si="3"/>
        <v>35090735</v>
      </c>
      <c r="AD6" s="61"/>
    </row>
    <row r="7" spans="1:30" ht="12.5" customHeight="1">
      <c r="A7" s="119" t="s">
        <v>149</v>
      </c>
      <c r="B7" s="120"/>
      <c r="C7" s="120"/>
      <c r="D7" s="120"/>
      <c r="E7" s="120"/>
      <c r="F7" s="120"/>
      <c r="G7" s="120"/>
      <c r="H7" s="120"/>
      <c r="I7" s="120"/>
      <c r="J7" s="120"/>
      <c r="K7" s="37">
        <v>780255</v>
      </c>
      <c r="L7" s="38">
        <v>61773</v>
      </c>
      <c r="M7" s="38">
        <v>158870</v>
      </c>
      <c r="N7" s="42">
        <f t="shared" si="2"/>
        <v>1000898</v>
      </c>
      <c r="O7" s="38">
        <v>1406628</v>
      </c>
      <c r="P7" s="38">
        <v>524212</v>
      </c>
      <c r="Q7" s="38">
        <v>984501</v>
      </c>
      <c r="R7" s="42">
        <f t="shared" si="0"/>
        <v>2915341</v>
      </c>
      <c r="S7" s="38">
        <v>417092</v>
      </c>
      <c r="T7" s="38">
        <v>17624</v>
      </c>
      <c r="U7" s="42">
        <f t="shared" si="1"/>
        <v>434716</v>
      </c>
      <c r="V7" s="38">
        <v>680626</v>
      </c>
      <c r="W7" s="38">
        <v>799208</v>
      </c>
      <c r="X7" s="38">
        <v>364758</v>
      </c>
      <c r="Y7" s="38">
        <v>585851</v>
      </c>
      <c r="Z7" s="38">
        <v>282967</v>
      </c>
      <c r="AA7" s="38">
        <v>1224374</v>
      </c>
      <c r="AB7" s="38">
        <v>559687</v>
      </c>
      <c r="AC7" s="42">
        <f t="shared" si="3"/>
        <v>8848426</v>
      </c>
      <c r="AD7" s="61"/>
    </row>
    <row r="8" spans="1:30" ht="12.5" customHeight="1">
      <c r="A8" s="119" t="s">
        <v>150</v>
      </c>
      <c r="B8" s="120"/>
      <c r="C8" s="120"/>
      <c r="D8" s="120"/>
      <c r="E8" s="120"/>
      <c r="F8" s="120"/>
      <c r="G8" s="120"/>
      <c r="H8" s="120"/>
      <c r="I8" s="120"/>
      <c r="J8" s="120"/>
      <c r="K8" s="37">
        <v>180058</v>
      </c>
      <c r="L8" s="38">
        <v>61773</v>
      </c>
      <c r="M8" s="38">
        <v>100815</v>
      </c>
      <c r="N8" s="42">
        <f t="shared" si="2"/>
        <v>342646</v>
      </c>
      <c r="O8" s="38">
        <v>1193392</v>
      </c>
      <c r="P8" s="38">
        <v>353609</v>
      </c>
      <c r="Q8" s="38">
        <v>312399</v>
      </c>
      <c r="R8" s="42">
        <f t="shared" si="0"/>
        <v>1859400</v>
      </c>
      <c r="S8" s="38">
        <v>402000</v>
      </c>
      <c r="T8" s="38">
        <v>0</v>
      </c>
      <c r="U8" s="42">
        <f t="shared" si="1"/>
        <v>402000</v>
      </c>
      <c r="V8" s="38">
        <v>446319</v>
      </c>
      <c r="W8" s="38">
        <v>394030</v>
      </c>
      <c r="X8" s="38">
        <v>269299</v>
      </c>
      <c r="Y8" s="38">
        <v>287876</v>
      </c>
      <c r="Z8" s="38">
        <v>172171</v>
      </c>
      <c r="AA8" s="38">
        <v>1059744</v>
      </c>
      <c r="AB8" s="38">
        <v>311407</v>
      </c>
      <c r="AC8" s="42">
        <f t="shared" si="3"/>
        <v>5544892</v>
      </c>
      <c r="AD8" s="61"/>
    </row>
    <row r="9" spans="1:30" ht="12.5" customHeight="1">
      <c r="A9" s="119" t="s">
        <v>151</v>
      </c>
      <c r="B9" s="120"/>
      <c r="C9" s="120"/>
      <c r="D9" s="120"/>
      <c r="E9" s="120"/>
      <c r="F9" s="120"/>
      <c r="G9" s="120"/>
      <c r="H9" s="120"/>
      <c r="I9" s="120"/>
      <c r="J9" s="120"/>
      <c r="K9" s="37">
        <v>600197</v>
      </c>
      <c r="L9" s="38">
        <v>0</v>
      </c>
      <c r="M9" s="38">
        <v>58055</v>
      </c>
      <c r="N9" s="42">
        <f t="shared" si="2"/>
        <v>658252</v>
      </c>
      <c r="O9" s="38">
        <v>213236</v>
      </c>
      <c r="P9" s="38">
        <v>170603</v>
      </c>
      <c r="Q9" s="38">
        <v>672102</v>
      </c>
      <c r="R9" s="42">
        <f t="shared" si="0"/>
        <v>1055941</v>
      </c>
      <c r="S9" s="38">
        <v>15092</v>
      </c>
      <c r="T9" s="38">
        <v>17624</v>
      </c>
      <c r="U9" s="42">
        <f t="shared" si="1"/>
        <v>32716</v>
      </c>
      <c r="V9" s="38">
        <v>234307</v>
      </c>
      <c r="W9" s="38">
        <v>405178</v>
      </c>
      <c r="X9" s="38">
        <v>95459</v>
      </c>
      <c r="Y9" s="38">
        <v>297975</v>
      </c>
      <c r="Z9" s="38">
        <v>110796</v>
      </c>
      <c r="AA9" s="38">
        <v>164630</v>
      </c>
      <c r="AB9" s="38">
        <v>248280</v>
      </c>
      <c r="AC9" s="42">
        <f t="shared" si="3"/>
        <v>3303534</v>
      </c>
      <c r="AD9" s="61"/>
    </row>
    <row r="10" spans="1:30" ht="12.5" customHeight="1">
      <c r="A10" s="119" t="s">
        <v>152</v>
      </c>
      <c r="B10" s="114"/>
      <c r="C10" s="114"/>
      <c r="D10" s="114"/>
      <c r="E10" s="114"/>
      <c r="F10" s="114"/>
      <c r="G10" s="114"/>
      <c r="H10" s="114"/>
      <c r="I10" s="114"/>
      <c r="J10" s="2" t="s">
        <v>23</v>
      </c>
      <c r="K10" s="37">
        <v>4143235</v>
      </c>
      <c r="L10" s="38">
        <v>5209741</v>
      </c>
      <c r="M10" s="38">
        <v>2849806</v>
      </c>
      <c r="N10" s="42">
        <f t="shared" si="2"/>
        <v>12202782</v>
      </c>
      <c r="O10" s="38">
        <v>3388308</v>
      </c>
      <c r="P10" s="38">
        <v>2112689</v>
      </c>
      <c r="Q10" s="38">
        <v>928145</v>
      </c>
      <c r="R10" s="42">
        <f t="shared" si="0"/>
        <v>6429142</v>
      </c>
      <c r="S10" s="38">
        <v>1906721</v>
      </c>
      <c r="T10" s="38">
        <v>2394286</v>
      </c>
      <c r="U10" s="42">
        <f t="shared" si="1"/>
        <v>4301007</v>
      </c>
      <c r="V10" s="38">
        <v>4772660</v>
      </c>
      <c r="W10" s="38">
        <v>3430193</v>
      </c>
      <c r="X10" s="38">
        <v>5352240</v>
      </c>
      <c r="Y10" s="38">
        <v>2494093</v>
      </c>
      <c r="Z10" s="38">
        <v>278938</v>
      </c>
      <c r="AA10" s="38">
        <v>3305020</v>
      </c>
      <c r="AB10" s="38">
        <v>3015501</v>
      </c>
      <c r="AC10" s="42">
        <f t="shared" si="3"/>
        <v>45581576</v>
      </c>
      <c r="AD10" s="61"/>
    </row>
    <row r="11" spans="1:30" ht="12.5" customHeight="1">
      <c r="A11" s="119" t="s">
        <v>153</v>
      </c>
      <c r="B11" s="120"/>
      <c r="C11" s="120" t="s">
        <v>24</v>
      </c>
      <c r="D11" s="120"/>
      <c r="E11" s="120" t="s">
        <v>24</v>
      </c>
      <c r="F11" s="120"/>
      <c r="G11" s="120" t="s">
        <v>24</v>
      </c>
      <c r="H11" s="120"/>
      <c r="I11" s="120" t="s">
        <v>24</v>
      </c>
      <c r="J11" s="120"/>
      <c r="K11" s="37">
        <v>44</v>
      </c>
      <c r="L11" s="38">
        <v>11</v>
      </c>
      <c r="M11" s="38">
        <v>0</v>
      </c>
      <c r="N11" s="42">
        <f t="shared" si="2"/>
        <v>55</v>
      </c>
      <c r="O11" s="38">
        <v>15</v>
      </c>
      <c r="P11" s="38">
        <v>8</v>
      </c>
      <c r="Q11" s="38">
        <v>0</v>
      </c>
      <c r="R11" s="42">
        <f t="shared" si="0"/>
        <v>23</v>
      </c>
      <c r="S11" s="38">
        <v>30</v>
      </c>
      <c r="T11" s="38">
        <v>144</v>
      </c>
      <c r="U11" s="42">
        <f t="shared" si="1"/>
        <v>174</v>
      </c>
      <c r="V11" s="38">
        <v>0</v>
      </c>
      <c r="W11" s="38">
        <v>652</v>
      </c>
      <c r="X11" s="38">
        <v>0</v>
      </c>
      <c r="Y11" s="38">
        <v>64</v>
      </c>
      <c r="Z11" s="38">
        <v>6</v>
      </c>
      <c r="AA11" s="38">
        <v>2</v>
      </c>
      <c r="AB11" s="38">
        <v>8</v>
      </c>
      <c r="AC11" s="42">
        <f t="shared" si="3"/>
        <v>984</v>
      </c>
      <c r="AD11" s="61"/>
    </row>
    <row r="12" spans="1:30" ht="12.5" customHeight="1">
      <c r="A12" s="119" t="s">
        <v>154</v>
      </c>
      <c r="B12" s="120"/>
      <c r="C12" s="120" t="s">
        <v>25</v>
      </c>
      <c r="D12" s="120"/>
      <c r="E12" s="120" t="s">
        <v>25</v>
      </c>
      <c r="F12" s="120"/>
      <c r="G12" s="120" t="s">
        <v>25</v>
      </c>
      <c r="H12" s="120"/>
      <c r="I12" s="120" t="s">
        <v>25</v>
      </c>
      <c r="J12" s="120"/>
      <c r="K12" s="37">
        <v>0</v>
      </c>
      <c r="L12" s="38">
        <v>0</v>
      </c>
      <c r="M12" s="38">
        <v>0</v>
      </c>
      <c r="N12" s="42">
        <f t="shared" si="2"/>
        <v>0</v>
      </c>
      <c r="O12" s="38">
        <v>0</v>
      </c>
      <c r="P12" s="38">
        <v>0</v>
      </c>
      <c r="Q12" s="38">
        <v>0</v>
      </c>
      <c r="R12" s="42">
        <f t="shared" si="0"/>
        <v>0</v>
      </c>
      <c r="S12" s="38">
        <v>0</v>
      </c>
      <c r="T12" s="38">
        <v>0</v>
      </c>
      <c r="U12" s="42">
        <f t="shared" si="1"/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42">
        <f t="shared" si="3"/>
        <v>0</v>
      </c>
      <c r="AD12" s="61"/>
    </row>
    <row r="13" spans="1:30" ht="12.5" customHeight="1">
      <c r="A13" s="119" t="s">
        <v>155</v>
      </c>
      <c r="B13" s="120"/>
      <c r="C13" s="120" t="s">
        <v>26</v>
      </c>
      <c r="D13" s="120"/>
      <c r="E13" s="120" t="s">
        <v>26</v>
      </c>
      <c r="F13" s="120"/>
      <c r="G13" s="120" t="s">
        <v>26</v>
      </c>
      <c r="H13" s="120"/>
      <c r="I13" s="120" t="s">
        <v>26</v>
      </c>
      <c r="J13" s="120"/>
      <c r="K13" s="37">
        <v>1505437</v>
      </c>
      <c r="L13" s="38">
        <v>2711371</v>
      </c>
      <c r="M13" s="38">
        <v>415694</v>
      </c>
      <c r="N13" s="42">
        <f t="shared" si="2"/>
        <v>4632502</v>
      </c>
      <c r="O13" s="38">
        <v>468625</v>
      </c>
      <c r="P13" s="38">
        <v>402656</v>
      </c>
      <c r="Q13" s="38">
        <v>0</v>
      </c>
      <c r="R13" s="42">
        <f t="shared" si="0"/>
        <v>871281</v>
      </c>
      <c r="S13" s="38">
        <v>1650455</v>
      </c>
      <c r="T13" s="38">
        <v>1844840</v>
      </c>
      <c r="U13" s="42">
        <f t="shared" si="1"/>
        <v>3495295</v>
      </c>
      <c r="V13" s="38">
        <v>3186767</v>
      </c>
      <c r="W13" s="38">
        <v>1963026</v>
      </c>
      <c r="X13" s="38">
        <v>3990716</v>
      </c>
      <c r="Y13" s="38">
        <v>1427851</v>
      </c>
      <c r="Z13" s="38">
        <v>126839</v>
      </c>
      <c r="AA13" s="38">
        <v>2465794</v>
      </c>
      <c r="AB13" s="38">
        <v>1428048</v>
      </c>
      <c r="AC13" s="42">
        <f t="shared" si="3"/>
        <v>23588119</v>
      </c>
      <c r="AD13" s="61"/>
    </row>
    <row r="14" spans="1:30" ht="12.5" customHeight="1">
      <c r="A14" s="119" t="s">
        <v>156</v>
      </c>
      <c r="B14" s="120"/>
      <c r="C14" s="120" t="s">
        <v>27</v>
      </c>
      <c r="D14" s="120"/>
      <c r="E14" s="120" t="s">
        <v>27</v>
      </c>
      <c r="F14" s="120"/>
      <c r="G14" s="120" t="s">
        <v>27</v>
      </c>
      <c r="H14" s="120"/>
      <c r="I14" s="120" t="s">
        <v>27</v>
      </c>
      <c r="J14" s="120"/>
      <c r="K14" s="37">
        <v>122801</v>
      </c>
      <c r="L14" s="38">
        <v>27020</v>
      </c>
      <c r="M14" s="38">
        <v>27845</v>
      </c>
      <c r="N14" s="42">
        <f t="shared" si="2"/>
        <v>177666</v>
      </c>
      <c r="O14" s="38">
        <v>22312</v>
      </c>
      <c r="P14" s="38">
        <v>13164</v>
      </c>
      <c r="Q14" s="38">
        <v>1334</v>
      </c>
      <c r="R14" s="42">
        <f t="shared" si="0"/>
        <v>36810</v>
      </c>
      <c r="S14" s="38">
        <v>2059</v>
      </c>
      <c r="T14" s="38">
        <v>0</v>
      </c>
      <c r="U14" s="42">
        <f t="shared" si="1"/>
        <v>2059</v>
      </c>
      <c r="V14" s="38">
        <v>6268</v>
      </c>
      <c r="W14" s="38">
        <v>78748</v>
      </c>
      <c r="X14" s="38">
        <v>82774</v>
      </c>
      <c r="Y14" s="38">
        <v>70291</v>
      </c>
      <c r="Z14" s="38">
        <v>33000</v>
      </c>
      <c r="AA14" s="38">
        <v>70594</v>
      </c>
      <c r="AB14" s="38">
        <v>69995</v>
      </c>
      <c r="AC14" s="42">
        <f t="shared" si="3"/>
        <v>628205</v>
      </c>
      <c r="AD14" s="61"/>
    </row>
    <row r="15" spans="1:30" ht="12.5" customHeight="1">
      <c r="A15" s="119" t="s">
        <v>157</v>
      </c>
      <c r="B15" s="120"/>
      <c r="C15" s="120" t="s">
        <v>28</v>
      </c>
      <c r="D15" s="120"/>
      <c r="E15" s="120" t="s">
        <v>28</v>
      </c>
      <c r="F15" s="120"/>
      <c r="G15" s="120" t="s">
        <v>28</v>
      </c>
      <c r="H15" s="120"/>
      <c r="I15" s="120" t="s">
        <v>28</v>
      </c>
      <c r="J15" s="120"/>
      <c r="K15" s="37">
        <v>563493</v>
      </c>
      <c r="L15" s="38">
        <v>6273</v>
      </c>
      <c r="M15" s="38">
        <v>231933</v>
      </c>
      <c r="N15" s="42">
        <f t="shared" si="2"/>
        <v>801699</v>
      </c>
      <c r="O15" s="38">
        <v>436370</v>
      </c>
      <c r="P15" s="38">
        <v>250182</v>
      </c>
      <c r="Q15" s="38">
        <v>0</v>
      </c>
      <c r="R15" s="42">
        <f t="shared" si="0"/>
        <v>686552</v>
      </c>
      <c r="S15" s="38">
        <v>7000</v>
      </c>
      <c r="T15" s="38">
        <v>0</v>
      </c>
      <c r="U15" s="42">
        <f t="shared" si="1"/>
        <v>7000</v>
      </c>
      <c r="V15" s="38">
        <v>152249</v>
      </c>
      <c r="W15" s="38">
        <v>87172</v>
      </c>
      <c r="X15" s="38">
        <v>364797</v>
      </c>
      <c r="Y15" s="38">
        <v>207178</v>
      </c>
      <c r="Z15" s="38">
        <v>58156</v>
      </c>
      <c r="AA15" s="38">
        <v>174839</v>
      </c>
      <c r="AB15" s="38">
        <v>302968</v>
      </c>
      <c r="AC15" s="42">
        <f t="shared" si="3"/>
        <v>2842610</v>
      </c>
      <c r="AD15" s="61"/>
    </row>
    <row r="16" spans="1:30" ht="12.5" customHeight="1">
      <c r="A16" s="119" t="s">
        <v>158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37">
        <v>314186</v>
      </c>
      <c r="L16" s="38">
        <v>584355</v>
      </c>
      <c r="M16" s="38">
        <v>1612455</v>
      </c>
      <c r="N16" s="42">
        <f t="shared" si="2"/>
        <v>2510996</v>
      </c>
      <c r="O16" s="38">
        <v>1696973</v>
      </c>
      <c r="P16" s="38">
        <v>1029132</v>
      </c>
      <c r="Q16" s="38">
        <v>433121</v>
      </c>
      <c r="R16" s="42">
        <f t="shared" si="0"/>
        <v>3159226</v>
      </c>
      <c r="S16" s="38">
        <v>214000</v>
      </c>
      <c r="T16" s="38">
        <v>0</v>
      </c>
      <c r="U16" s="42">
        <f t="shared" si="1"/>
        <v>214000</v>
      </c>
      <c r="V16" s="38">
        <v>816224</v>
      </c>
      <c r="W16" s="38">
        <v>937352</v>
      </c>
      <c r="X16" s="38">
        <v>825904</v>
      </c>
      <c r="Y16" s="38">
        <v>518856</v>
      </c>
      <c r="Z16" s="38">
        <v>24863</v>
      </c>
      <c r="AA16" s="38">
        <v>124796</v>
      </c>
      <c r="AB16" s="38">
        <v>770735</v>
      </c>
      <c r="AC16" s="42">
        <f t="shared" si="3"/>
        <v>9902952</v>
      </c>
      <c r="AD16" s="61"/>
    </row>
    <row r="17" spans="1:30" ht="12.5" customHeight="1">
      <c r="A17" s="119" t="s">
        <v>159</v>
      </c>
      <c r="B17" s="131"/>
      <c r="C17" s="131"/>
      <c r="D17" s="131"/>
      <c r="E17" s="131"/>
      <c r="F17" s="131"/>
      <c r="G17" s="131"/>
      <c r="H17" s="131"/>
      <c r="I17" s="131"/>
      <c r="J17" s="131"/>
      <c r="K17" s="37">
        <v>993784</v>
      </c>
      <c r="L17" s="38">
        <v>1257429</v>
      </c>
      <c r="M17" s="38">
        <v>402497</v>
      </c>
      <c r="N17" s="42">
        <f t="shared" si="2"/>
        <v>2653710</v>
      </c>
      <c r="O17" s="38">
        <v>360960</v>
      </c>
      <c r="P17" s="38">
        <v>262757</v>
      </c>
      <c r="Q17" s="38">
        <v>493652</v>
      </c>
      <c r="R17" s="42">
        <f t="shared" si="0"/>
        <v>1117369</v>
      </c>
      <c r="S17" s="38">
        <v>16664</v>
      </c>
      <c r="T17" s="38">
        <v>37400</v>
      </c>
      <c r="U17" s="42">
        <f t="shared" si="1"/>
        <v>54064</v>
      </c>
      <c r="V17" s="38">
        <v>326805</v>
      </c>
      <c r="W17" s="38">
        <v>107057</v>
      </c>
      <c r="X17" s="38">
        <v>12698</v>
      </c>
      <c r="Y17" s="38">
        <v>212320</v>
      </c>
      <c r="Z17" s="38">
        <v>5981</v>
      </c>
      <c r="AA17" s="38">
        <v>403833</v>
      </c>
      <c r="AB17" s="38">
        <v>351582</v>
      </c>
      <c r="AC17" s="42">
        <f t="shared" si="3"/>
        <v>5245419</v>
      </c>
      <c r="AD17" s="61"/>
    </row>
    <row r="18" spans="1:30" ht="12.5" customHeight="1">
      <c r="A18" s="119" t="s">
        <v>160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37">
        <v>0</v>
      </c>
      <c r="L18" s="38">
        <v>225121</v>
      </c>
      <c r="M18" s="38">
        <v>0</v>
      </c>
      <c r="N18" s="42">
        <f t="shared" si="2"/>
        <v>225121</v>
      </c>
      <c r="O18" s="38">
        <v>227341</v>
      </c>
      <c r="P18" s="38">
        <v>70358</v>
      </c>
      <c r="Q18" s="38">
        <v>0</v>
      </c>
      <c r="R18" s="42">
        <f t="shared" si="0"/>
        <v>297699</v>
      </c>
      <c r="S18" s="38">
        <v>0</v>
      </c>
      <c r="T18" s="38">
        <v>0</v>
      </c>
      <c r="U18" s="42">
        <f t="shared" si="1"/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42">
        <f t="shared" si="3"/>
        <v>522820</v>
      </c>
      <c r="AD18" s="61"/>
    </row>
    <row r="19" spans="1:30" ht="12.5" customHeight="1">
      <c r="A19" s="119" t="s">
        <v>161</v>
      </c>
      <c r="B19" s="120" t="s">
        <v>29</v>
      </c>
      <c r="C19" s="120" t="s">
        <v>29</v>
      </c>
      <c r="D19" s="120" t="s">
        <v>29</v>
      </c>
      <c r="E19" s="120" t="s">
        <v>29</v>
      </c>
      <c r="F19" s="120" t="s">
        <v>29</v>
      </c>
      <c r="G19" s="120" t="s">
        <v>29</v>
      </c>
      <c r="H19" s="120" t="s">
        <v>29</v>
      </c>
      <c r="I19" s="120" t="s">
        <v>29</v>
      </c>
      <c r="J19" s="120" t="s">
        <v>29</v>
      </c>
      <c r="K19" s="37">
        <v>643490</v>
      </c>
      <c r="L19" s="38">
        <v>398161</v>
      </c>
      <c r="M19" s="38">
        <v>159382</v>
      </c>
      <c r="N19" s="42">
        <f t="shared" si="2"/>
        <v>1201033</v>
      </c>
      <c r="O19" s="38">
        <v>175712</v>
      </c>
      <c r="P19" s="38">
        <v>84432</v>
      </c>
      <c r="Q19" s="38">
        <v>38</v>
      </c>
      <c r="R19" s="42">
        <f t="shared" si="0"/>
        <v>260182</v>
      </c>
      <c r="S19" s="38">
        <v>16513</v>
      </c>
      <c r="T19" s="38">
        <v>511902</v>
      </c>
      <c r="U19" s="42">
        <f t="shared" si="1"/>
        <v>528415</v>
      </c>
      <c r="V19" s="38">
        <v>284347</v>
      </c>
      <c r="W19" s="38">
        <v>256186</v>
      </c>
      <c r="X19" s="38">
        <v>75351</v>
      </c>
      <c r="Y19" s="38">
        <v>57533</v>
      </c>
      <c r="Z19" s="38">
        <v>30093</v>
      </c>
      <c r="AA19" s="38">
        <v>65162</v>
      </c>
      <c r="AB19" s="38">
        <v>92165</v>
      </c>
      <c r="AC19" s="42">
        <f t="shared" si="3"/>
        <v>2850467</v>
      </c>
      <c r="AD19" s="61"/>
    </row>
    <row r="20" spans="1:30" ht="12.5" customHeight="1">
      <c r="A20" s="119" t="s">
        <v>162</v>
      </c>
      <c r="B20" s="114" t="s">
        <v>30</v>
      </c>
      <c r="C20" s="114" t="s">
        <v>30</v>
      </c>
      <c r="D20" s="114" t="s">
        <v>30</v>
      </c>
      <c r="E20" s="114" t="s">
        <v>30</v>
      </c>
      <c r="F20" s="114" t="s">
        <v>30</v>
      </c>
      <c r="G20" s="114" t="s">
        <v>30</v>
      </c>
      <c r="H20" s="114" t="s">
        <v>30</v>
      </c>
      <c r="I20" s="114" t="s">
        <v>30</v>
      </c>
      <c r="J20" s="2" t="s">
        <v>31</v>
      </c>
      <c r="K20" s="37">
        <v>28166420</v>
      </c>
      <c r="L20" s="38">
        <v>5130454</v>
      </c>
      <c r="M20" s="38">
        <v>8239659</v>
      </c>
      <c r="N20" s="42">
        <f t="shared" si="2"/>
        <v>41536533</v>
      </c>
      <c r="O20" s="38">
        <v>20771768</v>
      </c>
      <c r="P20" s="38">
        <v>11065389</v>
      </c>
      <c r="Q20" s="38">
        <v>1758518</v>
      </c>
      <c r="R20" s="42">
        <f t="shared" si="0"/>
        <v>33595675</v>
      </c>
      <c r="S20" s="38">
        <v>2652281</v>
      </c>
      <c r="T20" s="38">
        <v>2385635</v>
      </c>
      <c r="U20" s="42">
        <f t="shared" si="1"/>
        <v>5037916</v>
      </c>
      <c r="V20" s="38">
        <v>14544779</v>
      </c>
      <c r="W20" s="38">
        <v>20926108</v>
      </c>
      <c r="X20" s="38">
        <v>13152456</v>
      </c>
      <c r="Y20" s="38">
        <v>12092745</v>
      </c>
      <c r="Z20" s="38">
        <v>2564255</v>
      </c>
      <c r="AA20" s="38">
        <v>11203320</v>
      </c>
      <c r="AB20" s="38">
        <v>12057128</v>
      </c>
      <c r="AC20" s="42">
        <f t="shared" si="3"/>
        <v>166710915</v>
      </c>
      <c r="AD20" s="61"/>
    </row>
    <row r="21" spans="1:30" ht="12.5" customHeight="1">
      <c r="A21" s="119" t="s">
        <v>163</v>
      </c>
      <c r="B21" s="114"/>
      <c r="C21" s="114"/>
      <c r="D21" s="114"/>
      <c r="E21" s="114"/>
      <c r="F21" s="114"/>
      <c r="G21" s="114"/>
      <c r="H21" s="114"/>
      <c r="I21" s="114"/>
      <c r="J21" s="2" t="s">
        <v>32</v>
      </c>
      <c r="K21" s="37">
        <v>26016387</v>
      </c>
      <c r="L21" s="38">
        <v>4620503</v>
      </c>
      <c r="M21" s="38">
        <v>7759913</v>
      </c>
      <c r="N21" s="42">
        <f t="shared" si="2"/>
        <v>38396803</v>
      </c>
      <c r="O21" s="38">
        <v>19603090</v>
      </c>
      <c r="P21" s="38">
        <v>10416463</v>
      </c>
      <c r="Q21" s="38">
        <v>1460538</v>
      </c>
      <c r="R21" s="42">
        <f t="shared" si="0"/>
        <v>31480091</v>
      </c>
      <c r="S21" s="38">
        <v>2614250</v>
      </c>
      <c r="T21" s="38">
        <v>2347856</v>
      </c>
      <c r="U21" s="42">
        <f t="shared" si="1"/>
        <v>4962106</v>
      </c>
      <c r="V21" s="38">
        <v>13677151</v>
      </c>
      <c r="W21" s="38">
        <v>19716557</v>
      </c>
      <c r="X21" s="38">
        <v>12590366</v>
      </c>
      <c r="Y21" s="38">
        <v>11411813</v>
      </c>
      <c r="Z21" s="38">
        <v>2448183</v>
      </c>
      <c r="AA21" s="38">
        <v>10507480</v>
      </c>
      <c r="AB21" s="38">
        <v>11385316</v>
      </c>
      <c r="AC21" s="42">
        <f t="shared" si="3"/>
        <v>156575866</v>
      </c>
      <c r="AD21" s="61"/>
    </row>
    <row r="22" spans="1:30" ht="12.5" customHeight="1">
      <c r="A22" s="119" t="s">
        <v>164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37">
        <v>12133965</v>
      </c>
      <c r="L22" s="38">
        <v>0</v>
      </c>
      <c r="M22" s="38">
        <v>4084344</v>
      </c>
      <c r="N22" s="42">
        <f t="shared" si="2"/>
        <v>16218309</v>
      </c>
      <c r="O22" s="38">
        <v>10318938</v>
      </c>
      <c r="P22" s="38">
        <v>5504808</v>
      </c>
      <c r="Q22" s="38">
        <v>25344</v>
      </c>
      <c r="R22" s="42">
        <f t="shared" si="0"/>
        <v>15849090</v>
      </c>
      <c r="S22" s="38">
        <v>25519</v>
      </c>
      <c r="T22" s="38">
        <v>25519</v>
      </c>
      <c r="U22" s="42">
        <f t="shared" si="1"/>
        <v>51038</v>
      </c>
      <c r="V22" s="38">
        <v>7652220</v>
      </c>
      <c r="W22" s="38">
        <v>10109121</v>
      </c>
      <c r="X22" s="38">
        <v>7196181</v>
      </c>
      <c r="Y22" s="38">
        <v>6272941</v>
      </c>
      <c r="Z22" s="38">
        <v>1562298</v>
      </c>
      <c r="AA22" s="38">
        <v>5603953</v>
      </c>
      <c r="AB22" s="38">
        <v>5939228</v>
      </c>
      <c r="AC22" s="42">
        <f t="shared" si="3"/>
        <v>76454379</v>
      </c>
      <c r="AD22" s="61"/>
    </row>
    <row r="23" spans="1:30" ht="12.5" customHeight="1">
      <c r="A23" s="119" t="s">
        <v>165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37">
        <v>7088724</v>
      </c>
      <c r="L23" s="38">
        <v>0</v>
      </c>
      <c r="M23" s="38">
        <v>1113323</v>
      </c>
      <c r="N23" s="42">
        <f t="shared" si="2"/>
        <v>8202047</v>
      </c>
      <c r="O23" s="38">
        <v>4204150</v>
      </c>
      <c r="P23" s="38">
        <v>2066371</v>
      </c>
      <c r="Q23" s="38">
        <v>0</v>
      </c>
      <c r="R23" s="42">
        <f t="shared" si="0"/>
        <v>6270521</v>
      </c>
      <c r="S23" s="38">
        <v>0</v>
      </c>
      <c r="T23" s="38">
        <v>0</v>
      </c>
      <c r="U23" s="42">
        <f t="shared" si="1"/>
        <v>0</v>
      </c>
      <c r="V23" s="38">
        <v>2707704</v>
      </c>
      <c r="W23" s="38">
        <v>4860565</v>
      </c>
      <c r="X23" s="38">
        <v>2671879</v>
      </c>
      <c r="Y23" s="38">
        <v>2431902</v>
      </c>
      <c r="Z23" s="38">
        <v>258135</v>
      </c>
      <c r="AA23" s="38">
        <v>1960765</v>
      </c>
      <c r="AB23" s="38">
        <v>2389635</v>
      </c>
      <c r="AC23" s="42">
        <f t="shared" si="3"/>
        <v>31753153</v>
      </c>
      <c r="AD23" s="61"/>
    </row>
    <row r="24" spans="1:30" ht="12.5" customHeight="1">
      <c r="A24" s="119" t="s">
        <v>166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37">
        <v>2095020</v>
      </c>
      <c r="L24" s="38">
        <v>1543568</v>
      </c>
      <c r="M24" s="38">
        <v>684784</v>
      </c>
      <c r="N24" s="42">
        <f t="shared" si="2"/>
        <v>4323372</v>
      </c>
      <c r="O24" s="38">
        <v>1099626</v>
      </c>
      <c r="P24" s="38">
        <v>872382</v>
      </c>
      <c r="Q24" s="38">
        <v>770488</v>
      </c>
      <c r="R24" s="42">
        <f t="shared" si="0"/>
        <v>2742496</v>
      </c>
      <c r="S24" s="38">
        <v>556732</v>
      </c>
      <c r="T24" s="38">
        <v>354780</v>
      </c>
      <c r="U24" s="42">
        <f t="shared" si="1"/>
        <v>911512</v>
      </c>
      <c r="V24" s="38">
        <v>986584</v>
      </c>
      <c r="W24" s="38">
        <v>1468505</v>
      </c>
      <c r="X24" s="38">
        <v>732582</v>
      </c>
      <c r="Y24" s="38">
        <v>812118</v>
      </c>
      <c r="Z24" s="38">
        <v>150931</v>
      </c>
      <c r="AA24" s="38">
        <v>1131221</v>
      </c>
      <c r="AB24" s="38">
        <v>798845</v>
      </c>
      <c r="AC24" s="42">
        <f t="shared" si="3"/>
        <v>14058166</v>
      </c>
      <c r="AD24" s="61"/>
    </row>
    <row r="25" spans="1:30" ht="12.5" customHeight="1">
      <c r="A25" s="119" t="s">
        <v>167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37">
        <v>4698678</v>
      </c>
      <c r="L25" s="38">
        <v>3076935</v>
      </c>
      <c r="M25" s="38">
        <v>1877462</v>
      </c>
      <c r="N25" s="42">
        <f t="shared" si="2"/>
        <v>9653075</v>
      </c>
      <c r="O25" s="38">
        <v>3980376</v>
      </c>
      <c r="P25" s="38">
        <v>1972902</v>
      </c>
      <c r="Q25" s="38">
        <v>664706</v>
      </c>
      <c r="R25" s="42">
        <f t="shared" si="0"/>
        <v>6617984</v>
      </c>
      <c r="S25" s="38">
        <v>2031999</v>
      </c>
      <c r="T25" s="38">
        <v>1967557</v>
      </c>
      <c r="U25" s="42">
        <f t="shared" si="1"/>
        <v>3999556</v>
      </c>
      <c r="V25" s="38">
        <v>2330643</v>
      </c>
      <c r="W25" s="38">
        <v>3278366</v>
      </c>
      <c r="X25" s="38">
        <v>1989724</v>
      </c>
      <c r="Y25" s="38">
        <v>1894852</v>
      </c>
      <c r="Z25" s="38">
        <v>476819</v>
      </c>
      <c r="AA25" s="38">
        <v>1811541</v>
      </c>
      <c r="AB25" s="38">
        <v>2257608</v>
      </c>
      <c r="AC25" s="42">
        <f t="shared" si="3"/>
        <v>34310168</v>
      </c>
      <c r="AD25" s="61"/>
    </row>
    <row r="26" spans="1:30" ht="12.5" customHeight="1">
      <c r="A26" s="119" t="s">
        <v>168</v>
      </c>
      <c r="B26" s="114"/>
      <c r="C26" s="114"/>
      <c r="D26" s="114"/>
      <c r="E26" s="114"/>
      <c r="F26" s="114"/>
      <c r="G26" s="114"/>
      <c r="H26" s="114"/>
      <c r="I26" s="114"/>
      <c r="J26" s="2" t="s">
        <v>33</v>
      </c>
      <c r="K26" s="37">
        <v>1343195</v>
      </c>
      <c r="L26" s="38">
        <v>503528</v>
      </c>
      <c r="M26" s="38">
        <v>460550</v>
      </c>
      <c r="N26" s="42">
        <f t="shared" si="2"/>
        <v>2307273</v>
      </c>
      <c r="O26" s="38">
        <v>992844</v>
      </c>
      <c r="P26" s="38">
        <v>595684</v>
      </c>
      <c r="Q26" s="38">
        <v>297832</v>
      </c>
      <c r="R26" s="42">
        <f t="shared" si="0"/>
        <v>1886360</v>
      </c>
      <c r="S26" s="38">
        <v>30748</v>
      </c>
      <c r="T26" s="38">
        <v>37779</v>
      </c>
      <c r="U26" s="42">
        <f t="shared" si="1"/>
        <v>68527</v>
      </c>
      <c r="V26" s="38">
        <v>623980</v>
      </c>
      <c r="W26" s="38">
        <v>1004039</v>
      </c>
      <c r="X26" s="38">
        <v>525779</v>
      </c>
      <c r="Y26" s="38">
        <v>607088</v>
      </c>
      <c r="Z26" s="38">
        <v>112114</v>
      </c>
      <c r="AA26" s="38">
        <v>483800</v>
      </c>
      <c r="AB26" s="38">
        <v>573748</v>
      </c>
      <c r="AC26" s="42">
        <f t="shared" si="3"/>
        <v>8192708</v>
      </c>
      <c r="AD26" s="61"/>
    </row>
    <row r="27" spans="1:30" ht="12.5" customHeight="1">
      <c r="A27" s="119" t="s">
        <v>169</v>
      </c>
      <c r="B27" s="120" t="s">
        <v>34</v>
      </c>
      <c r="C27" s="120" t="s">
        <v>34</v>
      </c>
      <c r="D27" s="120" t="s">
        <v>34</v>
      </c>
      <c r="E27" s="120" t="s">
        <v>34</v>
      </c>
      <c r="F27" s="120" t="s">
        <v>34</v>
      </c>
      <c r="G27" s="120" t="s">
        <v>34</v>
      </c>
      <c r="H27" s="120" t="s">
        <v>34</v>
      </c>
      <c r="I27" s="120" t="s">
        <v>34</v>
      </c>
      <c r="J27" s="120" t="s">
        <v>34</v>
      </c>
      <c r="K27" s="37">
        <v>147818</v>
      </c>
      <c r="L27" s="38">
        <v>501140</v>
      </c>
      <c r="M27" s="38">
        <v>209922</v>
      </c>
      <c r="N27" s="42">
        <f t="shared" si="2"/>
        <v>858880</v>
      </c>
      <c r="O27" s="38">
        <v>247823</v>
      </c>
      <c r="P27" s="38">
        <v>231659</v>
      </c>
      <c r="Q27" s="38">
        <v>297832</v>
      </c>
      <c r="R27" s="42">
        <f t="shared" si="0"/>
        <v>777314</v>
      </c>
      <c r="S27" s="38">
        <v>18274</v>
      </c>
      <c r="T27" s="38">
        <v>16322</v>
      </c>
      <c r="U27" s="42">
        <f t="shared" si="1"/>
        <v>34596</v>
      </c>
      <c r="V27" s="38">
        <v>84107</v>
      </c>
      <c r="W27" s="38">
        <v>96731</v>
      </c>
      <c r="X27" s="38">
        <v>8269</v>
      </c>
      <c r="Y27" s="38">
        <v>119988</v>
      </c>
      <c r="Z27" s="38">
        <v>37307</v>
      </c>
      <c r="AA27" s="38">
        <v>104655</v>
      </c>
      <c r="AB27" s="38">
        <v>74771</v>
      </c>
      <c r="AC27" s="42">
        <f t="shared" si="3"/>
        <v>2196618</v>
      </c>
      <c r="AD27" s="61"/>
    </row>
    <row r="28" spans="1:30" ht="12.5" customHeight="1">
      <c r="A28" s="119" t="s">
        <v>170</v>
      </c>
      <c r="B28" s="120" t="s">
        <v>35</v>
      </c>
      <c r="C28" s="120" t="s">
        <v>35</v>
      </c>
      <c r="D28" s="120" t="s">
        <v>35</v>
      </c>
      <c r="E28" s="120" t="s">
        <v>35</v>
      </c>
      <c r="F28" s="120" t="s">
        <v>35</v>
      </c>
      <c r="G28" s="120" t="s">
        <v>35</v>
      </c>
      <c r="H28" s="120" t="s">
        <v>35</v>
      </c>
      <c r="I28" s="120" t="s">
        <v>35</v>
      </c>
      <c r="J28" s="120" t="s">
        <v>35</v>
      </c>
      <c r="K28" s="37">
        <v>560</v>
      </c>
      <c r="L28" s="38">
        <v>973</v>
      </c>
      <c r="M28" s="38">
        <v>312</v>
      </c>
      <c r="N28" s="42">
        <f t="shared" si="2"/>
        <v>1845</v>
      </c>
      <c r="O28" s="38">
        <v>125</v>
      </c>
      <c r="P28" s="38">
        <v>60</v>
      </c>
      <c r="Q28" s="38">
        <v>0</v>
      </c>
      <c r="R28" s="42">
        <f t="shared" si="0"/>
        <v>185</v>
      </c>
      <c r="S28" s="38">
        <v>0</v>
      </c>
      <c r="T28" s="38">
        <v>0</v>
      </c>
      <c r="U28" s="42">
        <f t="shared" si="1"/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42">
        <f t="shared" si="3"/>
        <v>2030</v>
      </c>
      <c r="AD28" s="61"/>
    </row>
    <row r="29" spans="1:30" ht="12.5" customHeight="1">
      <c r="A29" s="119" t="s">
        <v>171</v>
      </c>
      <c r="B29" s="120" t="s">
        <v>36</v>
      </c>
      <c r="C29" s="120" t="s">
        <v>36</v>
      </c>
      <c r="D29" s="120" t="s">
        <v>36</v>
      </c>
      <c r="E29" s="120" t="s">
        <v>36</v>
      </c>
      <c r="F29" s="120" t="s">
        <v>36</v>
      </c>
      <c r="G29" s="120" t="s">
        <v>36</v>
      </c>
      <c r="H29" s="120" t="s">
        <v>36</v>
      </c>
      <c r="I29" s="120" t="s">
        <v>36</v>
      </c>
      <c r="J29" s="120" t="s">
        <v>36</v>
      </c>
      <c r="K29" s="37">
        <v>0</v>
      </c>
      <c r="L29" s="38">
        <v>0</v>
      </c>
      <c r="M29" s="38">
        <v>0</v>
      </c>
      <c r="N29" s="42">
        <f t="shared" si="2"/>
        <v>0</v>
      </c>
      <c r="O29" s="38">
        <v>0</v>
      </c>
      <c r="P29" s="38">
        <v>0</v>
      </c>
      <c r="Q29" s="38">
        <v>0</v>
      </c>
      <c r="R29" s="42">
        <f t="shared" si="0"/>
        <v>0</v>
      </c>
      <c r="S29" s="38">
        <v>0</v>
      </c>
      <c r="T29" s="38">
        <v>0</v>
      </c>
      <c r="U29" s="42">
        <f t="shared" si="1"/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42">
        <f t="shared" si="3"/>
        <v>0</v>
      </c>
      <c r="AD29" s="61"/>
    </row>
    <row r="30" spans="1:30" ht="12.5" customHeight="1">
      <c r="A30" s="119" t="s">
        <v>172</v>
      </c>
      <c r="B30" s="120" t="s">
        <v>37</v>
      </c>
      <c r="C30" s="120" t="s">
        <v>37</v>
      </c>
      <c r="D30" s="120" t="s">
        <v>37</v>
      </c>
      <c r="E30" s="120" t="s">
        <v>37</v>
      </c>
      <c r="F30" s="120" t="s">
        <v>37</v>
      </c>
      <c r="G30" s="120" t="s">
        <v>37</v>
      </c>
      <c r="H30" s="120" t="s">
        <v>37</v>
      </c>
      <c r="I30" s="120" t="s">
        <v>37</v>
      </c>
      <c r="J30" s="120" t="s">
        <v>37</v>
      </c>
      <c r="K30" s="37">
        <v>0</v>
      </c>
      <c r="L30" s="38">
        <v>0</v>
      </c>
      <c r="M30" s="38">
        <v>0</v>
      </c>
      <c r="N30" s="42">
        <f t="shared" si="2"/>
        <v>0</v>
      </c>
      <c r="O30" s="38">
        <v>0</v>
      </c>
      <c r="P30" s="38">
        <v>0</v>
      </c>
      <c r="Q30" s="38">
        <v>0</v>
      </c>
      <c r="R30" s="42">
        <f t="shared" si="0"/>
        <v>0</v>
      </c>
      <c r="S30" s="38">
        <v>0</v>
      </c>
      <c r="T30" s="38">
        <v>0</v>
      </c>
      <c r="U30" s="42">
        <f t="shared" si="1"/>
        <v>0</v>
      </c>
      <c r="V30" s="38">
        <v>64527</v>
      </c>
      <c r="W30" s="38">
        <v>28414</v>
      </c>
      <c r="X30" s="38">
        <v>43650</v>
      </c>
      <c r="Y30" s="38">
        <v>34399</v>
      </c>
      <c r="Z30" s="38">
        <v>0</v>
      </c>
      <c r="AA30" s="38">
        <v>0</v>
      </c>
      <c r="AB30" s="38">
        <v>39134</v>
      </c>
      <c r="AC30" s="42">
        <f t="shared" si="3"/>
        <v>210124</v>
      </c>
      <c r="AD30" s="61"/>
    </row>
    <row r="31" spans="1:30" ht="12.5" customHeight="1">
      <c r="A31" s="119" t="s">
        <v>173</v>
      </c>
      <c r="B31" s="120" t="s">
        <v>38</v>
      </c>
      <c r="C31" s="120" t="s">
        <v>38</v>
      </c>
      <c r="D31" s="120" t="s">
        <v>38</v>
      </c>
      <c r="E31" s="120" t="s">
        <v>38</v>
      </c>
      <c r="F31" s="120" t="s">
        <v>38</v>
      </c>
      <c r="G31" s="120" t="s">
        <v>38</v>
      </c>
      <c r="H31" s="120" t="s">
        <v>38</v>
      </c>
      <c r="I31" s="120" t="s">
        <v>38</v>
      </c>
      <c r="J31" s="120" t="s">
        <v>38</v>
      </c>
      <c r="K31" s="37">
        <v>1194817</v>
      </c>
      <c r="L31" s="38">
        <v>1415</v>
      </c>
      <c r="M31" s="38">
        <v>250316</v>
      </c>
      <c r="N31" s="42">
        <f t="shared" si="2"/>
        <v>1446548</v>
      </c>
      <c r="O31" s="38">
        <v>744896</v>
      </c>
      <c r="P31" s="38">
        <v>363965</v>
      </c>
      <c r="Q31" s="38">
        <v>0</v>
      </c>
      <c r="R31" s="42">
        <f t="shared" si="0"/>
        <v>1108861</v>
      </c>
      <c r="S31" s="38">
        <v>12474</v>
      </c>
      <c r="T31" s="38">
        <v>21457</v>
      </c>
      <c r="U31" s="42">
        <f t="shared" si="1"/>
        <v>33931</v>
      </c>
      <c r="V31" s="38">
        <v>475346</v>
      </c>
      <c r="W31" s="38">
        <v>878894</v>
      </c>
      <c r="X31" s="38">
        <v>473860</v>
      </c>
      <c r="Y31" s="38">
        <v>452701</v>
      </c>
      <c r="Z31" s="38">
        <v>74807</v>
      </c>
      <c r="AA31" s="38">
        <v>379145</v>
      </c>
      <c r="AB31" s="38">
        <v>459843</v>
      </c>
      <c r="AC31" s="42">
        <f t="shared" si="3"/>
        <v>5783936</v>
      </c>
      <c r="AD31" s="61"/>
    </row>
    <row r="32" spans="1:30" ht="12.5" customHeight="1">
      <c r="A32" s="119" t="s">
        <v>174</v>
      </c>
      <c r="B32" s="114"/>
      <c r="C32" s="114"/>
      <c r="D32" s="114"/>
      <c r="E32" s="114"/>
      <c r="F32" s="135" t="s">
        <v>39</v>
      </c>
      <c r="G32" s="135"/>
      <c r="H32" s="135"/>
      <c r="I32" s="135"/>
      <c r="J32" s="135"/>
      <c r="K32" s="37">
        <v>0</v>
      </c>
      <c r="L32" s="38">
        <v>147483</v>
      </c>
      <c r="M32" s="38">
        <v>180289</v>
      </c>
      <c r="N32" s="42">
        <f t="shared" si="2"/>
        <v>327772</v>
      </c>
      <c r="O32" s="38">
        <v>0</v>
      </c>
      <c r="P32" s="38">
        <v>0</v>
      </c>
      <c r="Q32" s="38">
        <v>154276</v>
      </c>
      <c r="R32" s="42">
        <f t="shared" si="0"/>
        <v>154276</v>
      </c>
      <c r="S32" s="38">
        <v>0</v>
      </c>
      <c r="T32" s="38">
        <v>26275</v>
      </c>
      <c r="U32" s="42">
        <f t="shared" si="1"/>
        <v>26275</v>
      </c>
      <c r="V32" s="38">
        <v>2203899</v>
      </c>
      <c r="W32" s="38">
        <v>192532</v>
      </c>
      <c r="X32" s="38">
        <v>3071939</v>
      </c>
      <c r="Y32" s="38">
        <v>109924</v>
      </c>
      <c r="Z32" s="38">
        <v>9917</v>
      </c>
      <c r="AA32" s="38">
        <v>1101103</v>
      </c>
      <c r="AB32" s="38">
        <v>224227</v>
      </c>
      <c r="AC32" s="42">
        <f t="shared" si="3"/>
        <v>7421864</v>
      </c>
      <c r="AD32" s="61"/>
    </row>
    <row r="33" spans="1:30" ht="12.5" customHeight="1">
      <c r="A33" s="119" t="s">
        <v>175</v>
      </c>
      <c r="B33" s="114"/>
      <c r="C33" s="114"/>
      <c r="D33" s="114"/>
      <c r="E33" s="114"/>
      <c r="F33" s="136"/>
      <c r="G33" s="136"/>
      <c r="H33" s="136"/>
      <c r="I33" s="136"/>
      <c r="J33" s="136"/>
      <c r="K33" s="37">
        <v>185268</v>
      </c>
      <c r="L33" s="38">
        <v>0</v>
      </c>
      <c r="M33" s="38">
        <v>0</v>
      </c>
      <c r="N33" s="42">
        <f t="shared" si="2"/>
        <v>185268</v>
      </c>
      <c r="O33" s="38">
        <v>639964</v>
      </c>
      <c r="P33" s="38">
        <v>1150131</v>
      </c>
      <c r="Q33" s="38">
        <v>0</v>
      </c>
      <c r="R33" s="42">
        <f t="shared" si="0"/>
        <v>1790095</v>
      </c>
      <c r="S33" s="38">
        <v>321185</v>
      </c>
      <c r="T33" s="38">
        <v>0</v>
      </c>
      <c r="U33" s="42">
        <f t="shared" si="1"/>
        <v>321185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42">
        <f t="shared" si="3"/>
        <v>2296548</v>
      </c>
      <c r="AD33" s="61"/>
    </row>
    <row r="34" spans="1:30" ht="12.5" customHeight="1">
      <c r="A34" s="119" t="s">
        <v>176</v>
      </c>
      <c r="B34" s="114"/>
      <c r="C34" s="114"/>
      <c r="D34" s="114"/>
      <c r="E34" s="114"/>
      <c r="F34" s="114"/>
      <c r="G34" s="114"/>
      <c r="H34" s="114"/>
      <c r="I34" s="114"/>
      <c r="J34" s="2" t="s">
        <v>40</v>
      </c>
      <c r="K34" s="37">
        <v>154885</v>
      </c>
      <c r="L34" s="38">
        <v>6423</v>
      </c>
      <c r="M34" s="38">
        <v>2407</v>
      </c>
      <c r="N34" s="42">
        <f t="shared" si="2"/>
        <v>163715</v>
      </c>
      <c r="O34" s="38">
        <v>3321352</v>
      </c>
      <c r="P34" s="38">
        <v>1776821</v>
      </c>
      <c r="Q34" s="38">
        <v>32156</v>
      </c>
      <c r="R34" s="42">
        <f t="shared" si="0"/>
        <v>5130329</v>
      </c>
      <c r="S34" s="38">
        <v>0</v>
      </c>
      <c r="T34" s="38">
        <v>0</v>
      </c>
      <c r="U34" s="42">
        <f t="shared" si="1"/>
        <v>0</v>
      </c>
      <c r="V34" s="38">
        <v>360666</v>
      </c>
      <c r="W34" s="38">
        <v>44685</v>
      </c>
      <c r="X34" s="38">
        <v>0</v>
      </c>
      <c r="Y34" s="38">
        <v>51942</v>
      </c>
      <c r="Z34" s="38">
        <v>5</v>
      </c>
      <c r="AA34" s="38">
        <v>223986</v>
      </c>
      <c r="AB34" s="38">
        <v>1684</v>
      </c>
      <c r="AC34" s="42">
        <f t="shared" si="3"/>
        <v>5977012</v>
      </c>
      <c r="AD34" s="61"/>
    </row>
    <row r="35" spans="1:30" ht="12.5" customHeight="1">
      <c r="A35" s="119" t="s">
        <v>177</v>
      </c>
      <c r="B35" s="120" t="s">
        <v>41</v>
      </c>
      <c r="C35" s="120" t="s">
        <v>41</v>
      </c>
      <c r="D35" s="120" t="s">
        <v>41</v>
      </c>
      <c r="E35" s="120" t="s">
        <v>41</v>
      </c>
      <c r="F35" s="120" t="s">
        <v>41</v>
      </c>
      <c r="G35" s="120" t="s">
        <v>41</v>
      </c>
      <c r="H35" s="120" t="s">
        <v>41</v>
      </c>
      <c r="I35" s="120" t="s">
        <v>41</v>
      </c>
      <c r="J35" s="120" t="s">
        <v>41</v>
      </c>
      <c r="K35" s="37">
        <v>0</v>
      </c>
      <c r="L35" s="38">
        <v>0</v>
      </c>
      <c r="M35" s="38">
        <v>0</v>
      </c>
      <c r="N35" s="42">
        <f t="shared" si="2"/>
        <v>0</v>
      </c>
      <c r="O35" s="38">
        <v>0</v>
      </c>
      <c r="P35" s="38">
        <v>0</v>
      </c>
      <c r="Q35" s="38">
        <v>0</v>
      </c>
      <c r="R35" s="42">
        <f t="shared" si="0"/>
        <v>0</v>
      </c>
      <c r="S35" s="38">
        <v>0</v>
      </c>
      <c r="T35" s="38">
        <v>0</v>
      </c>
      <c r="U35" s="42">
        <f t="shared" si="1"/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42">
        <f t="shared" si="3"/>
        <v>0</v>
      </c>
      <c r="AD35" s="61"/>
    </row>
    <row r="36" spans="1:30" ht="12.5" customHeight="1">
      <c r="A36" s="119" t="s">
        <v>178</v>
      </c>
      <c r="B36" s="120" t="s">
        <v>42</v>
      </c>
      <c r="C36" s="120" t="s">
        <v>42</v>
      </c>
      <c r="D36" s="120" t="s">
        <v>42</v>
      </c>
      <c r="E36" s="120" t="s">
        <v>42</v>
      </c>
      <c r="F36" s="120" t="s">
        <v>42</v>
      </c>
      <c r="G36" s="120" t="s">
        <v>42</v>
      </c>
      <c r="H36" s="120" t="s">
        <v>42</v>
      </c>
      <c r="I36" s="120" t="s">
        <v>42</v>
      </c>
      <c r="J36" s="120" t="s">
        <v>42</v>
      </c>
      <c r="K36" s="37">
        <v>0</v>
      </c>
      <c r="L36" s="38">
        <v>0</v>
      </c>
      <c r="M36" s="38">
        <v>0</v>
      </c>
      <c r="N36" s="42">
        <f t="shared" si="2"/>
        <v>0</v>
      </c>
      <c r="O36" s="38">
        <v>0</v>
      </c>
      <c r="P36" s="38">
        <v>0</v>
      </c>
      <c r="Q36" s="38">
        <v>0</v>
      </c>
      <c r="R36" s="42">
        <f t="shared" si="0"/>
        <v>0</v>
      </c>
      <c r="S36" s="38">
        <v>0</v>
      </c>
      <c r="T36" s="38">
        <v>0</v>
      </c>
      <c r="U36" s="42">
        <f t="shared" si="1"/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42">
        <f t="shared" si="3"/>
        <v>0</v>
      </c>
      <c r="AD36" s="61"/>
    </row>
    <row r="37" spans="1:30" ht="12.5" customHeight="1">
      <c r="A37" s="119" t="s">
        <v>179</v>
      </c>
      <c r="B37" s="120" t="s">
        <v>43</v>
      </c>
      <c r="C37" s="120" t="s">
        <v>43</v>
      </c>
      <c r="D37" s="120" t="s">
        <v>43</v>
      </c>
      <c r="E37" s="120" t="s">
        <v>43</v>
      </c>
      <c r="F37" s="120" t="s">
        <v>43</v>
      </c>
      <c r="G37" s="120" t="s">
        <v>43</v>
      </c>
      <c r="H37" s="120" t="s">
        <v>43</v>
      </c>
      <c r="I37" s="120" t="s">
        <v>43</v>
      </c>
      <c r="J37" s="120" t="s">
        <v>43</v>
      </c>
      <c r="K37" s="37">
        <v>154885</v>
      </c>
      <c r="L37" s="38">
        <v>6423</v>
      </c>
      <c r="M37" s="38">
        <v>2407</v>
      </c>
      <c r="N37" s="42">
        <f t="shared" si="2"/>
        <v>163715</v>
      </c>
      <c r="O37" s="38">
        <v>3321352</v>
      </c>
      <c r="P37" s="38">
        <v>1776821</v>
      </c>
      <c r="Q37" s="38">
        <v>32156</v>
      </c>
      <c r="R37" s="42">
        <f t="shared" si="0"/>
        <v>5130329</v>
      </c>
      <c r="S37" s="38">
        <v>0</v>
      </c>
      <c r="T37" s="38">
        <v>0</v>
      </c>
      <c r="U37" s="42">
        <f t="shared" si="1"/>
        <v>0</v>
      </c>
      <c r="V37" s="38">
        <v>360666</v>
      </c>
      <c r="W37" s="38">
        <v>44685</v>
      </c>
      <c r="X37" s="38">
        <v>0</v>
      </c>
      <c r="Y37" s="38">
        <v>51942</v>
      </c>
      <c r="Z37" s="38">
        <v>5</v>
      </c>
      <c r="AA37" s="38">
        <v>223986</v>
      </c>
      <c r="AB37" s="38">
        <v>1684</v>
      </c>
      <c r="AC37" s="42">
        <f t="shared" si="3"/>
        <v>5977012</v>
      </c>
      <c r="AD37" s="61"/>
    </row>
    <row r="38" spans="1:30" ht="12.5" customHeight="1">
      <c r="A38" s="119" t="s">
        <v>180</v>
      </c>
      <c r="B38" s="114"/>
      <c r="C38" s="114"/>
      <c r="D38" s="114"/>
      <c r="E38" s="114"/>
      <c r="F38" s="114"/>
      <c r="G38" s="114"/>
      <c r="H38" s="114"/>
      <c r="I38" s="114"/>
      <c r="J38" s="2" t="s">
        <v>44</v>
      </c>
      <c r="K38" s="37">
        <v>806838</v>
      </c>
      <c r="L38" s="38">
        <v>6423</v>
      </c>
      <c r="M38" s="38">
        <v>19196</v>
      </c>
      <c r="N38" s="42">
        <f t="shared" si="2"/>
        <v>832457</v>
      </c>
      <c r="O38" s="38">
        <v>175834</v>
      </c>
      <c r="P38" s="38">
        <v>53242</v>
      </c>
      <c r="Q38" s="38">
        <v>148</v>
      </c>
      <c r="R38" s="42">
        <f t="shared" si="0"/>
        <v>229224</v>
      </c>
      <c r="S38" s="38">
        <v>7283</v>
      </c>
      <c r="T38" s="38">
        <v>0</v>
      </c>
      <c r="U38" s="42">
        <f t="shared" si="1"/>
        <v>7283</v>
      </c>
      <c r="V38" s="38">
        <v>243648</v>
      </c>
      <c r="W38" s="38">
        <v>205512</v>
      </c>
      <c r="X38" s="38">
        <v>36311</v>
      </c>
      <c r="Y38" s="38">
        <v>73844</v>
      </c>
      <c r="Z38" s="38">
        <v>3958</v>
      </c>
      <c r="AA38" s="38">
        <v>212040</v>
      </c>
      <c r="AB38" s="38">
        <v>98064</v>
      </c>
      <c r="AC38" s="42">
        <f t="shared" si="3"/>
        <v>1942341</v>
      </c>
      <c r="AD38" s="61"/>
    </row>
    <row r="39" spans="1:30" ht="12.5" customHeight="1">
      <c r="A39" s="119" t="s">
        <v>181</v>
      </c>
      <c r="B39" s="114"/>
      <c r="C39" s="114"/>
      <c r="D39" s="114"/>
      <c r="E39" s="114"/>
      <c r="F39" s="114"/>
      <c r="G39" s="114"/>
      <c r="H39" s="114"/>
      <c r="I39" s="114"/>
      <c r="J39" s="2" t="s">
        <v>194</v>
      </c>
      <c r="K39" s="37">
        <v>0</v>
      </c>
      <c r="L39" s="38">
        <v>0</v>
      </c>
      <c r="M39" s="38">
        <v>0</v>
      </c>
      <c r="N39" s="42">
        <f t="shared" si="2"/>
        <v>0</v>
      </c>
      <c r="O39" s="38">
        <v>0</v>
      </c>
      <c r="P39" s="38">
        <v>0</v>
      </c>
      <c r="Q39" s="38">
        <v>0</v>
      </c>
      <c r="R39" s="42">
        <f t="shared" si="0"/>
        <v>0</v>
      </c>
      <c r="S39" s="38">
        <v>0</v>
      </c>
      <c r="T39" s="38">
        <v>0</v>
      </c>
      <c r="U39" s="42">
        <f t="shared" si="1"/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42">
        <f t="shared" si="3"/>
        <v>0</v>
      </c>
      <c r="AD39" s="61"/>
    </row>
    <row r="40" spans="1:30" ht="12.5" customHeight="1">
      <c r="A40" s="119" t="s">
        <v>179</v>
      </c>
      <c r="B40" s="120" t="s">
        <v>45</v>
      </c>
      <c r="C40" s="120" t="s">
        <v>45</v>
      </c>
      <c r="D40" s="120" t="s">
        <v>45</v>
      </c>
      <c r="E40" s="120" t="s">
        <v>45</v>
      </c>
      <c r="F40" s="120" t="s">
        <v>45</v>
      </c>
      <c r="G40" s="120" t="s">
        <v>45</v>
      </c>
      <c r="H40" s="120" t="s">
        <v>45</v>
      </c>
      <c r="I40" s="120" t="s">
        <v>45</v>
      </c>
      <c r="J40" s="120" t="s">
        <v>45</v>
      </c>
      <c r="K40" s="37">
        <v>806838</v>
      </c>
      <c r="L40" s="38">
        <v>6423</v>
      </c>
      <c r="M40" s="38">
        <v>19196</v>
      </c>
      <c r="N40" s="42">
        <f t="shared" si="2"/>
        <v>832457</v>
      </c>
      <c r="O40" s="38">
        <v>175834</v>
      </c>
      <c r="P40" s="38">
        <v>53242</v>
      </c>
      <c r="Q40" s="38">
        <v>148</v>
      </c>
      <c r="R40" s="42">
        <f t="shared" si="0"/>
        <v>229224</v>
      </c>
      <c r="S40" s="38">
        <v>7283</v>
      </c>
      <c r="T40" s="38">
        <v>0</v>
      </c>
      <c r="U40" s="42">
        <f t="shared" si="1"/>
        <v>7283</v>
      </c>
      <c r="V40" s="38">
        <v>243648</v>
      </c>
      <c r="W40" s="38">
        <v>205512</v>
      </c>
      <c r="X40" s="38">
        <v>36311</v>
      </c>
      <c r="Y40" s="38">
        <v>73844</v>
      </c>
      <c r="Z40" s="38">
        <v>3958</v>
      </c>
      <c r="AA40" s="38">
        <v>212040</v>
      </c>
      <c r="AB40" s="38">
        <v>98064</v>
      </c>
      <c r="AC40" s="42">
        <f t="shared" si="3"/>
        <v>1942341</v>
      </c>
      <c r="AD40" s="61"/>
    </row>
    <row r="41" spans="1:30" ht="12.5" customHeight="1">
      <c r="A41" s="119" t="s">
        <v>182</v>
      </c>
      <c r="B41" s="114"/>
      <c r="C41" s="114"/>
      <c r="D41" s="114"/>
      <c r="E41" s="114"/>
      <c r="F41" s="114"/>
      <c r="G41" s="135" t="s">
        <v>46</v>
      </c>
      <c r="H41" s="135"/>
      <c r="I41" s="135"/>
      <c r="J41" s="135"/>
      <c r="K41" s="37">
        <v>0</v>
      </c>
      <c r="L41" s="38">
        <v>147483</v>
      </c>
      <c r="M41" s="38">
        <v>163500</v>
      </c>
      <c r="N41" s="42">
        <f t="shared" si="2"/>
        <v>310983</v>
      </c>
      <c r="O41" s="38">
        <v>2505554</v>
      </c>
      <c r="P41" s="38">
        <v>573448</v>
      </c>
      <c r="Q41" s="38">
        <v>186284</v>
      </c>
      <c r="R41" s="42">
        <f t="shared" si="0"/>
        <v>3265286</v>
      </c>
      <c r="S41" s="38">
        <v>0</v>
      </c>
      <c r="T41" s="38">
        <v>26275</v>
      </c>
      <c r="U41" s="42">
        <f t="shared" si="1"/>
        <v>26275</v>
      </c>
      <c r="V41" s="38">
        <v>2320917</v>
      </c>
      <c r="W41" s="38">
        <v>31705</v>
      </c>
      <c r="X41" s="38">
        <v>3035628</v>
      </c>
      <c r="Y41" s="38">
        <v>88022</v>
      </c>
      <c r="Z41" s="38">
        <v>5964</v>
      </c>
      <c r="AA41" s="38">
        <v>1113049</v>
      </c>
      <c r="AB41" s="38">
        <v>127847</v>
      </c>
      <c r="AC41" s="42">
        <f t="shared" si="3"/>
        <v>10325676</v>
      </c>
      <c r="AD41" s="61"/>
    </row>
    <row r="42" spans="1:30" ht="12.5" customHeight="1">
      <c r="A42" s="119" t="s">
        <v>183</v>
      </c>
      <c r="B42" s="114"/>
      <c r="C42" s="114"/>
      <c r="D42" s="114"/>
      <c r="E42" s="114"/>
      <c r="F42" s="114"/>
      <c r="G42" s="136"/>
      <c r="H42" s="136"/>
      <c r="I42" s="136"/>
      <c r="J42" s="136"/>
      <c r="K42" s="37">
        <v>837221</v>
      </c>
      <c r="L42" s="38">
        <v>0</v>
      </c>
      <c r="M42" s="38">
        <v>0</v>
      </c>
      <c r="N42" s="42">
        <f t="shared" si="2"/>
        <v>837221</v>
      </c>
      <c r="O42" s="38">
        <v>0</v>
      </c>
      <c r="P42" s="38">
        <v>0</v>
      </c>
      <c r="Q42" s="38">
        <v>0</v>
      </c>
      <c r="R42" s="42">
        <f t="shared" si="0"/>
        <v>0</v>
      </c>
      <c r="S42" s="38">
        <v>328468</v>
      </c>
      <c r="T42" s="38">
        <v>0</v>
      </c>
      <c r="U42" s="42">
        <f t="shared" si="1"/>
        <v>328468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42">
        <f t="shared" si="3"/>
        <v>1165689</v>
      </c>
      <c r="AD42" s="61"/>
    </row>
    <row r="43" spans="1:30" ht="12.5" customHeight="1">
      <c r="A43" s="119" t="s">
        <v>184</v>
      </c>
      <c r="B43" s="134"/>
      <c r="C43" s="134"/>
      <c r="D43" s="134"/>
      <c r="E43" s="134"/>
      <c r="F43" s="134"/>
      <c r="G43" s="134"/>
      <c r="H43" s="134"/>
      <c r="I43" s="134"/>
      <c r="J43" s="134"/>
      <c r="K43" s="37">
        <v>-5227375</v>
      </c>
      <c r="L43" s="38">
        <v>-12344083</v>
      </c>
      <c r="M43" s="38">
        <v>-25395313</v>
      </c>
      <c r="N43" s="42">
        <f t="shared" si="2"/>
        <v>-42966771</v>
      </c>
      <c r="O43" s="38">
        <v>-3463820</v>
      </c>
      <c r="P43" s="38">
        <v>-18932792</v>
      </c>
      <c r="Q43" s="38">
        <v>-3143568</v>
      </c>
      <c r="R43" s="42">
        <f t="shared" si="0"/>
        <v>-25540180</v>
      </c>
      <c r="S43" s="38">
        <v>-7395770</v>
      </c>
      <c r="T43" s="38">
        <v>1230414</v>
      </c>
      <c r="U43" s="42">
        <f t="shared" si="1"/>
        <v>-6165356</v>
      </c>
      <c r="V43" s="38">
        <v>-5586537</v>
      </c>
      <c r="W43" s="38">
        <v>-4669343</v>
      </c>
      <c r="X43" s="38">
        <v>709253</v>
      </c>
      <c r="Y43" s="38">
        <v>-5616083</v>
      </c>
      <c r="Z43" s="38">
        <v>-893572</v>
      </c>
      <c r="AA43" s="38">
        <v>-7692954</v>
      </c>
      <c r="AB43" s="38">
        <v>-8115629</v>
      </c>
      <c r="AC43" s="42">
        <f t="shared" si="3"/>
        <v>-106537172</v>
      </c>
      <c r="AD43" s="61"/>
    </row>
    <row r="44" spans="1:30" ht="12.75" customHeight="1">
      <c r="A44" s="119" t="s">
        <v>185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37">
        <v>0</v>
      </c>
      <c r="L44" s="38">
        <v>0</v>
      </c>
      <c r="M44" s="38">
        <v>0</v>
      </c>
      <c r="N44" s="42">
        <f t="shared" si="2"/>
        <v>0</v>
      </c>
      <c r="O44" s="38">
        <v>0</v>
      </c>
      <c r="P44" s="38">
        <v>0</v>
      </c>
      <c r="Q44" s="38">
        <v>0</v>
      </c>
      <c r="R44" s="42">
        <f t="shared" si="0"/>
        <v>0</v>
      </c>
      <c r="S44" s="38">
        <v>0</v>
      </c>
      <c r="T44" s="38">
        <v>0</v>
      </c>
      <c r="U44" s="42">
        <f t="shared" si="1"/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42">
        <f t="shared" si="3"/>
        <v>0</v>
      </c>
      <c r="AD44" s="61"/>
    </row>
    <row r="45" spans="1:30" ht="12.75" customHeight="1">
      <c r="A45" s="119" t="s">
        <v>186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37">
        <v>-6064596</v>
      </c>
      <c r="L45" s="38">
        <v>-12196600</v>
      </c>
      <c r="M45" s="38">
        <v>-25231813</v>
      </c>
      <c r="N45" s="42">
        <f t="shared" si="2"/>
        <v>-43493009</v>
      </c>
      <c r="O45" s="38">
        <v>-958266</v>
      </c>
      <c r="P45" s="38">
        <v>-18359344</v>
      </c>
      <c r="Q45" s="38">
        <v>-2957284</v>
      </c>
      <c r="R45" s="42">
        <f t="shared" si="0"/>
        <v>-22274894</v>
      </c>
      <c r="S45" s="38">
        <v>-7724238</v>
      </c>
      <c r="T45" s="38">
        <v>1256689</v>
      </c>
      <c r="U45" s="42">
        <f t="shared" si="1"/>
        <v>-6467549</v>
      </c>
      <c r="V45" s="38">
        <v>-3265620</v>
      </c>
      <c r="W45" s="38">
        <v>-4637638</v>
      </c>
      <c r="X45" s="38">
        <v>3744881</v>
      </c>
      <c r="Y45" s="38">
        <v>-5528061</v>
      </c>
      <c r="Z45" s="38">
        <v>-887608</v>
      </c>
      <c r="AA45" s="38">
        <v>-6579905</v>
      </c>
      <c r="AB45" s="38">
        <v>-7987782</v>
      </c>
      <c r="AC45" s="42">
        <f t="shared" si="3"/>
        <v>-97377185</v>
      </c>
      <c r="AD45" s="61"/>
    </row>
    <row r="46" spans="1:30" ht="12.75" customHeight="1">
      <c r="A46" s="119" t="s">
        <v>47</v>
      </c>
      <c r="B46" s="130"/>
      <c r="C46" s="130"/>
      <c r="D46" s="130"/>
      <c r="E46" s="130"/>
      <c r="F46" s="130"/>
      <c r="G46" s="130"/>
      <c r="H46" s="130"/>
      <c r="I46" s="130"/>
      <c r="J46" s="130"/>
      <c r="K46" s="37">
        <v>0</v>
      </c>
      <c r="L46" s="38">
        <v>0</v>
      </c>
      <c r="M46" s="38">
        <v>0</v>
      </c>
      <c r="N46" s="42">
        <f t="shared" si="2"/>
        <v>0</v>
      </c>
      <c r="O46" s="38">
        <v>0</v>
      </c>
      <c r="P46" s="38">
        <v>0</v>
      </c>
      <c r="Q46" s="38">
        <v>0</v>
      </c>
      <c r="R46" s="42">
        <f t="shared" si="0"/>
        <v>0</v>
      </c>
      <c r="S46" s="38">
        <v>0</v>
      </c>
      <c r="T46" s="38">
        <v>0</v>
      </c>
      <c r="U46" s="42">
        <f t="shared" si="1"/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765300</v>
      </c>
      <c r="AC46" s="42">
        <f t="shared" si="3"/>
        <v>765300</v>
      </c>
      <c r="AD46" s="61"/>
    </row>
    <row r="47" spans="1:30" ht="12.75" customHeight="1">
      <c r="A47" s="119" t="s">
        <v>48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37">
        <v>0</v>
      </c>
      <c r="L47" s="38">
        <v>0</v>
      </c>
      <c r="M47" s="38">
        <v>0</v>
      </c>
      <c r="N47" s="42">
        <f t="shared" ref="N47" si="4">SUM(K47:M47)</f>
        <v>0</v>
      </c>
      <c r="O47" s="38">
        <v>0</v>
      </c>
      <c r="P47" s="38">
        <v>0</v>
      </c>
      <c r="Q47" s="38">
        <v>0</v>
      </c>
      <c r="R47" s="42">
        <f t="shared" ref="R47" si="5">SUM(O47:Q47)</f>
        <v>0</v>
      </c>
      <c r="S47" s="38">
        <v>0</v>
      </c>
      <c r="T47" s="38">
        <v>0</v>
      </c>
      <c r="U47" s="42">
        <f t="shared" ref="U47" si="6">SUM(S47:T47)</f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42">
        <f t="shared" ref="AC47" si="7">SUM(K47:AB47)-N47-R47-U47</f>
        <v>0</v>
      </c>
      <c r="AD47" s="61"/>
    </row>
    <row r="48" spans="1:30" ht="12.75" customHeight="1">
      <c r="A48" s="123" t="s">
        <v>187</v>
      </c>
      <c r="B48" s="124"/>
      <c r="C48" s="128" t="s">
        <v>188</v>
      </c>
      <c r="D48" s="129"/>
      <c r="E48" s="129"/>
      <c r="F48" s="129"/>
      <c r="G48" s="129"/>
      <c r="H48" s="129"/>
      <c r="I48" s="129"/>
      <c r="J48" s="129"/>
      <c r="K48" s="37">
        <v>414374</v>
      </c>
      <c r="L48" s="38">
        <v>1304765</v>
      </c>
      <c r="M48" s="38">
        <v>600980</v>
      </c>
      <c r="N48" s="42">
        <f t="shared" si="2"/>
        <v>2320119</v>
      </c>
      <c r="O48" s="38">
        <v>2475026</v>
      </c>
      <c r="P48" s="38">
        <v>947660</v>
      </c>
      <c r="Q48" s="38">
        <v>450513</v>
      </c>
      <c r="R48" s="42">
        <f t="shared" si="0"/>
        <v>3873199</v>
      </c>
      <c r="S48" s="38">
        <v>415669</v>
      </c>
      <c r="T48" s="38">
        <v>260607</v>
      </c>
      <c r="U48" s="42">
        <f t="shared" si="1"/>
        <v>676276</v>
      </c>
      <c r="V48" s="38">
        <v>491847</v>
      </c>
      <c r="W48" s="38">
        <v>-124144</v>
      </c>
      <c r="X48" s="38">
        <v>3016041</v>
      </c>
      <c r="Y48" s="38">
        <v>575557</v>
      </c>
      <c r="Z48" s="38">
        <v>99261</v>
      </c>
      <c r="AA48" s="38">
        <v>1168608</v>
      </c>
      <c r="AB48" s="38">
        <v>150943</v>
      </c>
      <c r="AC48" s="42">
        <f t="shared" si="3"/>
        <v>12247707</v>
      </c>
      <c r="AD48" s="61"/>
    </row>
    <row r="49" spans="1:30" ht="12.75" customHeight="1">
      <c r="A49" s="112"/>
      <c r="B49" s="125"/>
      <c r="C49" s="128" t="s">
        <v>189</v>
      </c>
      <c r="D49" s="129"/>
      <c r="E49" s="129"/>
      <c r="F49" s="129"/>
      <c r="G49" s="129"/>
      <c r="H49" s="129"/>
      <c r="I49" s="129"/>
      <c r="J49" s="129"/>
      <c r="K49" s="37">
        <v>-15344722</v>
      </c>
      <c r="L49" s="38">
        <v>1234200</v>
      </c>
      <c r="M49" s="38">
        <v>717439</v>
      </c>
      <c r="N49" s="42">
        <f t="shared" si="2"/>
        <v>-13393083</v>
      </c>
      <c r="O49" s="38">
        <v>637078</v>
      </c>
      <c r="P49" s="38">
        <v>188765</v>
      </c>
      <c r="Q49" s="38">
        <v>497562</v>
      </c>
      <c r="R49" s="42">
        <f t="shared" si="0"/>
        <v>1323405</v>
      </c>
      <c r="S49" s="38">
        <v>-292373</v>
      </c>
      <c r="T49" s="38">
        <v>-364403</v>
      </c>
      <c r="U49" s="42">
        <f t="shared" si="1"/>
        <v>-656776</v>
      </c>
      <c r="V49" s="38">
        <v>-4668</v>
      </c>
      <c r="W49" s="38">
        <v>-401543</v>
      </c>
      <c r="X49" s="38">
        <v>-439904</v>
      </c>
      <c r="Y49" s="38">
        <v>157844</v>
      </c>
      <c r="Z49" s="38">
        <v>-27289</v>
      </c>
      <c r="AA49" s="38">
        <v>243381</v>
      </c>
      <c r="AB49" s="38">
        <v>-158426</v>
      </c>
      <c r="AC49" s="42">
        <f t="shared" si="3"/>
        <v>-13357059</v>
      </c>
      <c r="AD49" s="61"/>
    </row>
    <row r="50" spans="1:30" ht="12.75" customHeight="1">
      <c r="A50" s="112"/>
      <c r="B50" s="125"/>
      <c r="C50" s="128" t="s">
        <v>190</v>
      </c>
      <c r="D50" s="129"/>
      <c r="E50" s="129"/>
      <c r="F50" s="129"/>
      <c r="G50" s="129"/>
      <c r="H50" s="129"/>
      <c r="I50" s="129"/>
      <c r="J50" s="129"/>
      <c r="K50" s="37">
        <v>-866516</v>
      </c>
      <c r="L50" s="38">
        <v>-1658234</v>
      </c>
      <c r="M50" s="38">
        <v>-1279655</v>
      </c>
      <c r="N50" s="42">
        <f t="shared" si="2"/>
        <v>-3804405</v>
      </c>
      <c r="O50" s="38">
        <v>-400623</v>
      </c>
      <c r="P50" s="38">
        <v>-1136178</v>
      </c>
      <c r="Q50" s="38">
        <v>-948075</v>
      </c>
      <c r="R50" s="42">
        <f t="shared" si="0"/>
        <v>-2484876</v>
      </c>
      <c r="S50" s="38">
        <v>-150120</v>
      </c>
      <c r="T50" s="38">
        <v>-96066</v>
      </c>
      <c r="U50" s="42">
        <f t="shared" si="1"/>
        <v>-246186</v>
      </c>
      <c r="V50" s="38">
        <v>-412078</v>
      </c>
      <c r="W50" s="38">
        <v>-501302</v>
      </c>
      <c r="X50" s="38">
        <v>-153021</v>
      </c>
      <c r="Y50" s="38">
        <v>-579943</v>
      </c>
      <c r="Z50" s="38">
        <v>-73946</v>
      </c>
      <c r="AA50" s="38">
        <v>-568301</v>
      </c>
      <c r="AB50" s="38">
        <v>-248936</v>
      </c>
      <c r="AC50" s="42">
        <f t="shared" si="3"/>
        <v>-9072994</v>
      </c>
      <c r="AD50" s="61"/>
    </row>
    <row r="51" spans="1:30" ht="12.75" customHeight="1">
      <c r="A51" s="112"/>
      <c r="B51" s="125"/>
      <c r="C51" s="128" t="s">
        <v>280</v>
      </c>
      <c r="D51" s="129"/>
      <c r="E51" s="129"/>
      <c r="F51" s="129"/>
      <c r="G51" s="129"/>
      <c r="H51" s="129"/>
      <c r="I51" s="129"/>
      <c r="J51" s="129"/>
      <c r="K51" s="37">
        <v>0</v>
      </c>
      <c r="L51" s="38">
        <v>0</v>
      </c>
      <c r="M51" s="38">
        <v>0</v>
      </c>
      <c r="N51" s="42">
        <f t="shared" si="2"/>
        <v>0</v>
      </c>
      <c r="O51" s="38">
        <v>0</v>
      </c>
      <c r="P51" s="38">
        <v>0</v>
      </c>
      <c r="Q51" s="38">
        <v>0</v>
      </c>
      <c r="R51" s="42">
        <f t="shared" si="0"/>
        <v>0</v>
      </c>
      <c r="S51" s="38">
        <v>0</v>
      </c>
      <c r="T51" s="38">
        <v>0</v>
      </c>
      <c r="U51" s="42">
        <f t="shared" si="1"/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42">
        <f t="shared" si="3"/>
        <v>0</v>
      </c>
      <c r="AD51" s="61"/>
    </row>
    <row r="52" spans="1:30" ht="12.75" customHeight="1">
      <c r="A52" s="112"/>
      <c r="B52" s="125"/>
      <c r="C52" s="128" t="s">
        <v>191</v>
      </c>
      <c r="D52" s="129"/>
      <c r="E52" s="129"/>
      <c r="F52" s="129"/>
      <c r="G52" s="129"/>
      <c r="H52" s="129"/>
      <c r="I52" s="129"/>
      <c r="J52" s="129"/>
      <c r="K52" s="37">
        <v>-15796864</v>
      </c>
      <c r="L52" s="38">
        <v>880731</v>
      </c>
      <c r="M52" s="38">
        <v>38764</v>
      </c>
      <c r="N52" s="42">
        <f t="shared" si="2"/>
        <v>-14877369</v>
      </c>
      <c r="O52" s="38">
        <v>2711481</v>
      </c>
      <c r="P52" s="38">
        <v>247</v>
      </c>
      <c r="Q52" s="38">
        <v>0</v>
      </c>
      <c r="R52" s="42">
        <f t="shared" si="0"/>
        <v>2711728</v>
      </c>
      <c r="S52" s="38">
        <v>-26824</v>
      </c>
      <c r="T52" s="38">
        <v>-199862</v>
      </c>
      <c r="U52" s="42">
        <f t="shared" si="1"/>
        <v>-226686</v>
      </c>
      <c r="V52" s="38">
        <v>75101</v>
      </c>
      <c r="W52" s="38">
        <v>-1026989</v>
      </c>
      <c r="X52" s="38">
        <v>2423116</v>
      </c>
      <c r="Y52" s="38">
        <v>153458</v>
      </c>
      <c r="Z52" s="38">
        <v>-1974</v>
      </c>
      <c r="AA52" s="38">
        <v>843688</v>
      </c>
      <c r="AB52" s="38">
        <v>-256419</v>
      </c>
      <c r="AC52" s="42">
        <f t="shared" si="3"/>
        <v>-10182346</v>
      </c>
      <c r="AD52" s="61"/>
    </row>
    <row r="53" spans="1:30" ht="12.75" customHeight="1">
      <c r="A53" s="112"/>
      <c r="B53" s="125"/>
      <c r="C53" s="128" t="s">
        <v>192</v>
      </c>
      <c r="D53" s="129"/>
      <c r="E53" s="129"/>
      <c r="F53" s="129"/>
      <c r="G53" s="129"/>
      <c r="H53" s="129"/>
      <c r="I53" s="129"/>
      <c r="J53" s="129"/>
      <c r="K53" s="37">
        <v>15951979</v>
      </c>
      <c r="L53" s="38">
        <v>728486</v>
      </c>
      <c r="M53" s="38">
        <v>92980</v>
      </c>
      <c r="N53" s="42">
        <f t="shared" si="2"/>
        <v>16773445</v>
      </c>
      <c r="O53" s="38">
        <v>1821113</v>
      </c>
      <c r="P53" s="38">
        <v>3840</v>
      </c>
      <c r="Q53" s="38">
        <v>0</v>
      </c>
      <c r="R53" s="42">
        <f t="shared" si="0"/>
        <v>1824953</v>
      </c>
      <c r="S53" s="38">
        <v>885547</v>
      </c>
      <c r="T53" s="38">
        <v>2850368</v>
      </c>
      <c r="U53" s="42">
        <f t="shared" si="1"/>
        <v>3735915</v>
      </c>
      <c r="V53" s="38">
        <v>1738351</v>
      </c>
      <c r="W53" s="38">
        <v>4894512</v>
      </c>
      <c r="X53" s="38">
        <v>2676058</v>
      </c>
      <c r="Y53" s="38">
        <v>2120230</v>
      </c>
      <c r="Z53" s="38">
        <v>651531</v>
      </c>
      <c r="AA53" s="38">
        <v>867412</v>
      </c>
      <c r="AB53" s="38">
        <v>557691</v>
      </c>
      <c r="AC53" s="42">
        <f t="shared" si="3"/>
        <v>35840098</v>
      </c>
      <c r="AD53" s="61"/>
    </row>
    <row r="54" spans="1:30" ht="12.75" customHeight="1">
      <c r="A54" s="126"/>
      <c r="B54" s="127"/>
      <c r="C54" s="132" t="s">
        <v>193</v>
      </c>
      <c r="D54" s="133"/>
      <c r="E54" s="133"/>
      <c r="F54" s="133"/>
      <c r="G54" s="133"/>
      <c r="H54" s="133"/>
      <c r="I54" s="133"/>
      <c r="J54" s="133"/>
      <c r="K54" s="39">
        <v>155115</v>
      </c>
      <c r="L54" s="40">
        <v>1609217</v>
      </c>
      <c r="M54" s="40">
        <v>131744</v>
      </c>
      <c r="N54" s="62">
        <f t="shared" si="2"/>
        <v>1896076</v>
      </c>
      <c r="O54" s="40">
        <v>4532594</v>
      </c>
      <c r="P54" s="40">
        <v>4087</v>
      </c>
      <c r="Q54" s="40">
        <v>0</v>
      </c>
      <c r="R54" s="62">
        <f t="shared" si="0"/>
        <v>4536681</v>
      </c>
      <c r="S54" s="40">
        <v>858723</v>
      </c>
      <c r="T54" s="40">
        <v>2650506</v>
      </c>
      <c r="U54" s="62">
        <f t="shared" si="1"/>
        <v>3509229</v>
      </c>
      <c r="V54" s="40">
        <v>1813452</v>
      </c>
      <c r="W54" s="40">
        <v>3867523</v>
      </c>
      <c r="X54" s="40">
        <v>5099174</v>
      </c>
      <c r="Y54" s="40">
        <v>2273688</v>
      </c>
      <c r="Z54" s="40">
        <v>649557</v>
      </c>
      <c r="AA54" s="40">
        <v>1711100</v>
      </c>
      <c r="AB54" s="40">
        <v>301272</v>
      </c>
      <c r="AC54" s="42">
        <f t="shared" si="3"/>
        <v>25657752</v>
      </c>
      <c r="AD54" s="61"/>
    </row>
    <row r="55" spans="1:30" ht="17.149999999999999" customHeight="1">
      <c r="A55" s="7"/>
      <c r="B55" s="7"/>
      <c r="C55" s="7"/>
      <c r="D55" s="7"/>
      <c r="E55" s="7"/>
      <c r="N55" s="56"/>
      <c r="R55" s="56"/>
      <c r="U55" s="56"/>
      <c r="AC55" s="56"/>
    </row>
  </sheetData>
  <mergeCells count="57">
    <mergeCell ref="AC1:AC2"/>
    <mergeCell ref="C51:J51"/>
    <mergeCell ref="C52:J52"/>
    <mergeCell ref="C53:J53"/>
    <mergeCell ref="C54:J54"/>
    <mergeCell ref="A43:J43"/>
    <mergeCell ref="A45:J45"/>
    <mergeCell ref="A46:J46"/>
    <mergeCell ref="A38:I38"/>
    <mergeCell ref="A44:J44"/>
    <mergeCell ref="A41:F41"/>
    <mergeCell ref="G41:J42"/>
    <mergeCell ref="A42:F42"/>
    <mergeCell ref="A40:J40"/>
    <mergeCell ref="F32:J33"/>
    <mergeCell ref="A33:E33"/>
    <mergeCell ref="A34:I34"/>
    <mergeCell ref="A30:J30"/>
    <mergeCell ref="A25:J25"/>
    <mergeCell ref="A26:I26"/>
    <mergeCell ref="A27:J27"/>
    <mergeCell ref="A28:J28"/>
    <mergeCell ref="A29:J29"/>
    <mergeCell ref="A17:J17"/>
    <mergeCell ref="A18:J18"/>
    <mergeCell ref="A14:J14"/>
    <mergeCell ref="A15:J15"/>
    <mergeCell ref="A16:J16"/>
    <mergeCell ref="A48:B54"/>
    <mergeCell ref="C48:J48"/>
    <mergeCell ref="C49:J49"/>
    <mergeCell ref="C50:J50"/>
    <mergeCell ref="A35:J35"/>
    <mergeCell ref="A36:J36"/>
    <mergeCell ref="A37:J37"/>
    <mergeCell ref="A39:I39"/>
    <mergeCell ref="A47:J47"/>
    <mergeCell ref="A1:J2"/>
    <mergeCell ref="A3:I3"/>
    <mergeCell ref="A4:I4"/>
    <mergeCell ref="A5:J5"/>
    <mergeCell ref="A6:J6"/>
    <mergeCell ref="A13:J13"/>
    <mergeCell ref="A12:J12"/>
    <mergeCell ref="A7:J7"/>
    <mergeCell ref="A8:J8"/>
    <mergeCell ref="A9:J9"/>
    <mergeCell ref="A10:I10"/>
    <mergeCell ref="A11:J11"/>
    <mergeCell ref="A24:J24"/>
    <mergeCell ref="A31:J31"/>
    <mergeCell ref="A32:E32"/>
    <mergeCell ref="A19:J19"/>
    <mergeCell ref="A20:I20"/>
    <mergeCell ref="A21:I21"/>
    <mergeCell ref="A22:J22"/>
    <mergeCell ref="A23:J23"/>
  </mergeCells>
  <phoneticPr fontId="5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（４）病院事業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5"/>
  <sheetViews>
    <sheetView tabSelected="1" view="pageBreakPreview" topLeftCell="A22" zoomScale="60" zoomScaleNormal="120" workbookViewId="0">
      <selection activeCell="A46" sqref="A46:J46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30" width="9.6328125" style="57"/>
    <col min="31" max="257" width="9.6328125" style="4"/>
    <col min="258" max="269" width="2.6328125" style="4" customWidth="1"/>
    <col min="270" max="513" width="9.6328125" style="4"/>
    <col min="514" max="525" width="2.6328125" style="4" customWidth="1"/>
    <col min="526" max="769" width="9.6328125" style="4"/>
    <col min="770" max="781" width="2.6328125" style="4" customWidth="1"/>
    <col min="782" max="1025" width="9.6328125" style="4"/>
    <col min="1026" max="1037" width="2.6328125" style="4" customWidth="1"/>
    <col min="1038" max="1281" width="9.6328125" style="4"/>
    <col min="1282" max="1293" width="2.6328125" style="4" customWidth="1"/>
    <col min="1294" max="1537" width="9.6328125" style="4"/>
    <col min="1538" max="1549" width="2.6328125" style="4" customWidth="1"/>
    <col min="1550" max="1793" width="9.6328125" style="4"/>
    <col min="1794" max="1805" width="2.6328125" style="4" customWidth="1"/>
    <col min="1806" max="2049" width="9.6328125" style="4"/>
    <col min="2050" max="2061" width="2.6328125" style="4" customWidth="1"/>
    <col min="2062" max="2305" width="9.6328125" style="4"/>
    <col min="2306" max="2317" width="2.6328125" style="4" customWidth="1"/>
    <col min="2318" max="2561" width="9.6328125" style="4"/>
    <col min="2562" max="2573" width="2.6328125" style="4" customWidth="1"/>
    <col min="2574" max="2817" width="9.6328125" style="4"/>
    <col min="2818" max="2829" width="2.6328125" style="4" customWidth="1"/>
    <col min="2830" max="3073" width="9.6328125" style="4"/>
    <col min="3074" max="3085" width="2.6328125" style="4" customWidth="1"/>
    <col min="3086" max="3329" width="9.6328125" style="4"/>
    <col min="3330" max="3341" width="2.6328125" style="4" customWidth="1"/>
    <col min="3342" max="3585" width="9.6328125" style="4"/>
    <col min="3586" max="3597" width="2.6328125" style="4" customWidth="1"/>
    <col min="3598" max="3841" width="9.6328125" style="4"/>
    <col min="3842" max="3853" width="2.6328125" style="4" customWidth="1"/>
    <col min="3854" max="4097" width="9.6328125" style="4"/>
    <col min="4098" max="4109" width="2.6328125" style="4" customWidth="1"/>
    <col min="4110" max="4353" width="9.6328125" style="4"/>
    <col min="4354" max="4365" width="2.6328125" style="4" customWidth="1"/>
    <col min="4366" max="4609" width="9.6328125" style="4"/>
    <col min="4610" max="4621" width="2.6328125" style="4" customWidth="1"/>
    <col min="4622" max="4865" width="9.6328125" style="4"/>
    <col min="4866" max="4877" width="2.6328125" style="4" customWidth="1"/>
    <col min="4878" max="5121" width="9.6328125" style="4"/>
    <col min="5122" max="5133" width="2.6328125" style="4" customWidth="1"/>
    <col min="5134" max="5377" width="9.6328125" style="4"/>
    <col min="5378" max="5389" width="2.6328125" style="4" customWidth="1"/>
    <col min="5390" max="5633" width="9.6328125" style="4"/>
    <col min="5634" max="5645" width="2.6328125" style="4" customWidth="1"/>
    <col min="5646" max="5889" width="9.6328125" style="4"/>
    <col min="5890" max="5901" width="2.6328125" style="4" customWidth="1"/>
    <col min="5902" max="6145" width="9.6328125" style="4"/>
    <col min="6146" max="6157" width="2.6328125" style="4" customWidth="1"/>
    <col min="6158" max="6401" width="9.6328125" style="4"/>
    <col min="6402" max="6413" width="2.6328125" style="4" customWidth="1"/>
    <col min="6414" max="6657" width="9.6328125" style="4"/>
    <col min="6658" max="6669" width="2.6328125" style="4" customWidth="1"/>
    <col min="6670" max="6913" width="9.6328125" style="4"/>
    <col min="6914" max="6925" width="2.6328125" style="4" customWidth="1"/>
    <col min="6926" max="7169" width="9.6328125" style="4"/>
    <col min="7170" max="7181" width="2.6328125" style="4" customWidth="1"/>
    <col min="7182" max="7425" width="9.6328125" style="4"/>
    <col min="7426" max="7437" width="2.6328125" style="4" customWidth="1"/>
    <col min="7438" max="7681" width="9.6328125" style="4"/>
    <col min="7682" max="7693" width="2.6328125" style="4" customWidth="1"/>
    <col min="7694" max="7937" width="9.6328125" style="4"/>
    <col min="7938" max="7949" width="2.6328125" style="4" customWidth="1"/>
    <col min="7950" max="8193" width="9.6328125" style="4"/>
    <col min="8194" max="8205" width="2.6328125" style="4" customWidth="1"/>
    <col min="8206" max="8449" width="9.6328125" style="4"/>
    <col min="8450" max="8461" width="2.6328125" style="4" customWidth="1"/>
    <col min="8462" max="8705" width="9.6328125" style="4"/>
    <col min="8706" max="8717" width="2.6328125" style="4" customWidth="1"/>
    <col min="8718" max="8961" width="9.6328125" style="4"/>
    <col min="8962" max="8973" width="2.6328125" style="4" customWidth="1"/>
    <col min="8974" max="9217" width="9.6328125" style="4"/>
    <col min="9218" max="9229" width="2.6328125" style="4" customWidth="1"/>
    <col min="9230" max="9473" width="9.6328125" style="4"/>
    <col min="9474" max="9485" width="2.6328125" style="4" customWidth="1"/>
    <col min="9486" max="9729" width="9.6328125" style="4"/>
    <col min="9730" max="9741" width="2.6328125" style="4" customWidth="1"/>
    <col min="9742" max="9985" width="9.6328125" style="4"/>
    <col min="9986" max="9997" width="2.6328125" style="4" customWidth="1"/>
    <col min="9998" max="10241" width="9.6328125" style="4"/>
    <col min="10242" max="10253" width="2.6328125" style="4" customWidth="1"/>
    <col min="10254" max="10497" width="9.6328125" style="4"/>
    <col min="10498" max="10509" width="2.6328125" style="4" customWidth="1"/>
    <col min="10510" max="10753" width="9.6328125" style="4"/>
    <col min="10754" max="10765" width="2.6328125" style="4" customWidth="1"/>
    <col min="10766" max="11009" width="9.6328125" style="4"/>
    <col min="11010" max="11021" width="2.6328125" style="4" customWidth="1"/>
    <col min="11022" max="11265" width="9.6328125" style="4"/>
    <col min="11266" max="11277" width="2.6328125" style="4" customWidth="1"/>
    <col min="11278" max="11521" width="9.6328125" style="4"/>
    <col min="11522" max="11533" width="2.6328125" style="4" customWidth="1"/>
    <col min="11534" max="11777" width="9.6328125" style="4"/>
    <col min="11778" max="11789" width="2.6328125" style="4" customWidth="1"/>
    <col min="11790" max="12033" width="9.6328125" style="4"/>
    <col min="12034" max="12045" width="2.6328125" style="4" customWidth="1"/>
    <col min="12046" max="12289" width="9.6328125" style="4"/>
    <col min="12290" max="12301" width="2.6328125" style="4" customWidth="1"/>
    <col min="12302" max="12545" width="9.6328125" style="4"/>
    <col min="12546" max="12557" width="2.6328125" style="4" customWidth="1"/>
    <col min="12558" max="12801" width="9.6328125" style="4"/>
    <col min="12802" max="12813" width="2.6328125" style="4" customWidth="1"/>
    <col min="12814" max="13057" width="9.6328125" style="4"/>
    <col min="13058" max="13069" width="2.6328125" style="4" customWidth="1"/>
    <col min="13070" max="13313" width="9.6328125" style="4"/>
    <col min="13314" max="13325" width="2.6328125" style="4" customWidth="1"/>
    <col min="13326" max="13569" width="9.6328125" style="4"/>
    <col min="13570" max="13581" width="2.6328125" style="4" customWidth="1"/>
    <col min="13582" max="13825" width="9.6328125" style="4"/>
    <col min="13826" max="13837" width="2.6328125" style="4" customWidth="1"/>
    <col min="13838" max="14081" width="9.6328125" style="4"/>
    <col min="14082" max="14093" width="2.6328125" style="4" customWidth="1"/>
    <col min="14094" max="14337" width="9.6328125" style="4"/>
    <col min="14338" max="14349" width="2.6328125" style="4" customWidth="1"/>
    <col min="14350" max="14593" width="9.6328125" style="4"/>
    <col min="14594" max="14605" width="2.6328125" style="4" customWidth="1"/>
    <col min="14606" max="14849" width="9.6328125" style="4"/>
    <col min="14850" max="14861" width="2.6328125" style="4" customWidth="1"/>
    <col min="14862" max="15105" width="9.6328125" style="4"/>
    <col min="15106" max="15117" width="2.6328125" style="4" customWidth="1"/>
    <col min="15118" max="15361" width="9.6328125" style="4"/>
    <col min="15362" max="15373" width="2.6328125" style="4" customWidth="1"/>
    <col min="15374" max="15617" width="9.6328125" style="4"/>
    <col min="15618" max="15629" width="2.6328125" style="4" customWidth="1"/>
    <col min="15630" max="15873" width="9.6328125" style="4"/>
    <col min="15874" max="15885" width="2.6328125" style="4" customWidth="1"/>
    <col min="15886" max="16129" width="9.6328125" style="4"/>
    <col min="16130" max="16141" width="2.6328125" style="4" customWidth="1"/>
    <col min="16142" max="16384" width="9.6328125" style="4"/>
  </cols>
  <sheetData>
    <row r="1" spans="1:29" ht="12.5" customHeight="1">
      <c r="A1" s="79" t="s">
        <v>277</v>
      </c>
      <c r="B1" s="80"/>
      <c r="C1" s="80"/>
      <c r="D1" s="80"/>
      <c r="E1" s="80"/>
      <c r="F1" s="80"/>
      <c r="G1" s="80"/>
      <c r="H1" s="80"/>
      <c r="I1" s="80"/>
      <c r="J1" s="80"/>
      <c r="K1" s="8" t="s">
        <v>308</v>
      </c>
      <c r="L1" s="9" t="s">
        <v>282</v>
      </c>
      <c r="M1" s="9" t="s">
        <v>308</v>
      </c>
      <c r="N1" s="55" t="s">
        <v>323</v>
      </c>
      <c r="O1" s="9" t="s">
        <v>284</v>
      </c>
      <c r="P1" s="9" t="s">
        <v>284</v>
      </c>
      <c r="Q1" s="9" t="s">
        <v>283</v>
      </c>
      <c r="R1" s="55" t="s">
        <v>325</v>
      </c>
      <c r="S1" s="9" t="s">
        <v>311</v>
      </c>
      <c r="T1" s="9" t="s">
        <v>285</v>
      </c>
      <c r="U1" s="55" t="s">
        <v>326</v>
      </c>
      <c r="V1" s="9" t="s">
        <v>286</v>
      </c>
      <c r="W1" s="9" t="s">
        <v>287</v>
      </c>
      <c r="X1" s="9" t="s">
        <v>288</v>
      </c>
      <c r="Y1" s="9" t="s">
        <v>320</v>
      </c>
      <c r="Z1" s="9" t="s">
        <v>290</v>
      </c>
      <c r="AA1" s="9" t="s">
        <v>317</v>
      </c>
      <c r="AB1" s="9" t="s">
        <v>292</v>
      </c>
      <c r="AC1" s="117" t="s">
        <v>293</v>
      </c>
    </row>
    <row r="2" spans="1:29" ht="12.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10" t="s">
        <v>0</v>
      </c>
      <c r="L2" s="11" t="s">
        <v>1</v>
      </c>
      <c r="M2" s="11" t="s">
        <v>104</v>
      </c>
      <c r="N2" s="59" t="s">
        <v>324</v>
      </c>
      <c r="O2" s="11" t="s">
        <v>2</v>
      </c>
      <c r="P2" s="11" t="s">
        <v>3</v>
      </c>
      <c r="Q2" s="11" t="s">
        <v>4</v>
      </c>
      <c r="R2" s="60" t="s">
        <v>324</v>
      </c>
      <c r="S2" s="11" t="s">
        <v>0</v>
      </c>
      <c r="T2" s="11" t="s">
        <v>5</v>
      </c>
      <c r="U2" s="60" t="s">
        <v>324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118"/>
    </row>
    <row r="3" spans="1:29" ht="12.5" customHeight="1">
      <c r="A3" s="139" t="s">
        <v>195</v>
      </c>
      <c r="B3" s="122" t="s">
        <v>49</v>
      </c>
      <c r="C3" s="122"/>
      <c r="D3" s="122"/>
      <c r="E3" s="122"/>
      <c r="F3" s="122"/>
      <c r="G3" s="122"/>
      <c r="H3" s="122"/>
      <c r="I3" s="122"/>
      <c r="J3" s="122"/>
      <c r="K3" s="44">
        <v>746000</v>
      </c>
      <c r="L3" s="45">
        <v>303000</v>
      </c>
      <c r="M3" s="45">
        <v>318000</v>
      </c>
      <c r="N3" s="48">
        <f>SUM(K3:M3)</f>
        <v>1367000</v>
      </c>
      <c r="O3" s="45">
        <v>906290</v>
      </c>
      <c r="P3" s="45">
        <v>238940</v>
      </c>
      <c r="Q3" s="45">
        <v>97970</v>
      </c>
      <c r="R3" s="48">
        <f>SUM(O3:Q3)</f>
        <v>1243200</v>
      </c>
      <c r="S3" s="45">
        <v>125700</v>
      </c>
      <c r="T3" s="45">
        <v>0</v>
      </c>
      <c r="U3" s="48">
        <f>SUM(S3:T3)</f>
        <v>125700</v>
      </c>
      <c r="V3" s="45">
        <v>257600</v>
      </c>
      <c r="W3" s="45">
        <v>196400</v>
      </c>
      <c r="X3" s="45">
        <v>300000</v>
      </c>
      <c r="Y3" s="45">
        <v>242000</v>
      </c>
      <c r="Z3" s="45">
        <v>19800</v>
      </c>
      <c r="AA3" s="45">
        <v>186000</v>
      </c>
      <c r="AB3" s="45">
        <v>159700</v>
      </c>
      <c r="AC3" s="48">
        <f>SUM(K3:AB3)-R3-N3-U3</f>
        <v>4097400</v>
      </c>
    </row>
    <row r="4" spans="1:29" ht="12.5" customHeight="1">
      <c r="A4" s="140"/>
      <c r="B4" s="114" t="s">
        <v>196</v>
      </c>
      <c r="C4" s="114"/>
      <c r="D4" s="114"/>
      <c r="E4" s="114"/>
      <c r="F4" s="114"/>
      <c r="G4" s="114"/>
      <c r="H4" s="114"/>
      <c r="I4" s="114"/>
      <c r="J4" s="114"/>
      <c r="K4" s="14">
        <v>746000</v>
      </c>
      <c r="L4" s="15">
        <v>303000</v>
      </c>
      <c r="M4" s="15">
        <v>318000</v>
      </c>
      <c r="N4" s="31">
        <f t="shared" ref="N4:N44" si="0">SUM(K4:M4)</f>
        <v>1367000</v>
      </c>
      <c r="O4" s="15">
        <v>906290</v>
      </c>
      <c r="P4" s="15">
        <v>238940</v>
      </c>
      <c r="Q4" s="15">
        <v>97970</v>
      </c>
      <c r="R4" s="31">
        <f>SUM(O4:Q4)</f>
        <v>1243200</v>
      </c>
      <c r="S4" s="15">
        <v>125700</v>
      </c>
      <c r="T4" s="15">
        <v>0</v>
      </c>
      <c r="U4" s="31">
        <f t="shared" ref="U4:U44" si="1">SUM(S4:T4)</f>
        <v>125700</v>
      </c>
      <c r="V4" s="15">
        <v>257600</v>
      </c>
      <c r="W4" s="15">
        <v>196400</v>
      </c>
      <c r="X4" s="15">
        <v>300000</v>
      </c>
      <c r="Y4" s="15">
        <v>242000</v>
      </c>
      <c r="Z4" s="15">
        <v>19800</v>
      </c>
      <c r="AA4" s="15">
        <v>186000</v>
      </c>
      <c r="AB4" s="15">
        <v>159700</v>
      </c>
      <c r="AC4" s="31">
        <f t="shared" ref="AC4:AC44" si="2">SUM(K4:AB4)-R4-N4-U4</f>
        <v>4097400</v>
      </c>
    </row>
    <row r="5" spans="1:29" ht="12.5" customHeight="1">
      <c r="A5" s="140"/>
      <c r="B5" s="114" t="s">
        <v>197</v>
      </c>
      <c r="C5" s="114"/>
      <c r="D5" s="114"/>
      <c r="E5" s="114"/>
      <c r="F5" s="114"/>
      <c r="G5" s="114"/>
      <c r="H5" s="114"/>
      <c r="I5" s="114"/>
      <c r="J5" s="114"/>
      <c r="K5" s="14">
        <v>0</v>
      </c>
      <c r="L5" s="15">
        <v>0</v>
      </c>
      <c r="M5" s="15">
        <v>0</v>
      </c>
      <c r="N5" s="31">
        <f t="shared" si="0"/>
        <v>0</v>
      </c>
      <c r="O5" s="15">
        <v>0</v>
      </c>
      <c r="P5" s="15">
        <v>0</v>
      </c>
      <c r="Q5" s="15">
        <v>0</v>
      </c>
      <c r="R5" s="31">
        <f t="shared" ref="R5:R44" si="3">SUM(O5:Q5)</f>
        <v>0</v>
      </c>
      <c r="S5" s="15">
        <v>0</v>
      </c>
      <c r="T5" s="15">
        <v>0</v>
      </c>
      <c r="U5" s="31">
        <f t="shared" si="1"/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31">
        <f t="shared" si="2"/>
        <v>0</v>
      </c>
    </row>
    <row r="6" spans="1:29" ht="12.5" customHeight="1">
      <c r="A6" s="140"/>
      <c r="B6" s="114" t="s">
        <v>50</v>
      </c>
      <c r="C6" s="114" t="s">
        <v>51</v>
      </c>
      <c r="D6" s="114" t="s">
        <v>51</v>
      </c>
      <c r="E6" s="114" t="s">
        <v>51</v>
      </c>
      <c r="F6" s="114" t="s">
        <v>51</v>
      </c>
      <c r="G6" s="114" t="s">
        <v>51</v>
      </c>
      <c r="H6" s="114" t="s">
        <v>51</v>
      </c>
      <c r="I6" s="114" t="s">
        <v>51</v>
      </c>
      <c r="J6" s="114" t="s">
        <v>51</v>
      </c>
      <c r="K6" s="14">
        <v>0</v>
      </c>
      <c r="L6" s="15">
        <v>0</v>
      </c>
      <c r="M6" s="15">
        <v>0</v>
      </c>
      <c r="N6" s="31">
        <f t="shared" si="0"/>
        <v>0</v>
      </c>
      <c r="O6" s="15">
        <v>0</v>
      </c>
      <c r="P6" s="15">
        <v>0</v>
      </c>
      <c r="Q6" s="15">
        <v>0</v>
      </c>
      <c r="R6" s="31">
        <f t="shared" si="3"/>
        <v>0</v>
      </c>
      <c r="S6" s="15">
        <v>0</v>
      </c>
      <c r="T6" s="15">
        <v>105000</v>
      </c>
      <c r="U6" s="31">
        <f t="shared" si="1"/>
        <v>105000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31">
        <f t="shared" si="2"/>
        <v>105000</v>
      </c>
    </row>
    <row r="7" spans="1:29" ht="12.5" customHeight="1">
      <c r="A7" s="140"/>
      <c r="B7" s="114" t="s">
        <v>52</v>
      </c>
      <c r="C7" s="114" t="s">
        <v>53</v>
      </c>
      <c r="D7" s="114" t="s">
        <v>53</v>
      </c>
      <c r="E7" s="114" t="s">
        <v>53</v>
      </c>
      <c r="F7" s="114" t="s">
        <v>53</v>
      </c>
      <c r="G7" s="114" t="s">
        <v>53</v>
      </c>
      <c r="H7" s="114" t="s">
        <v>53</v>
      </c>
      <c r="I7" s="114" t="s">
        <v>53</v>
      </c>
      <c r="J7" s="114" t="s">
        <v>53</v>
      </c>
      <c r="K7" s="14">
        <v>991029</v>
      </c>
      <c r="L7" s="15">
        <v>1312094</v>
      </c>
      <c r="M7" s="15">
        <v>985981</v>
      </c>
      <c r="N7" s="31">
        <f t="shared" si="0"/>
        <v>3289104</v>
      </c>
      <c r="O7" s="15">
        <v>1260303</v>
      </c>
      <c r="P7" s="15">
        <v>337104</v>
      </c>
      <c r="Q7" s="15">
        <v>657534</v>
      </c>
      <c r="R7" s="31">
        <f t="shared" si="3"/>
        <v>2254941</v>
      </c>
      <c r="S7" s="15">
        <v>0</v>
      </c>
      <c r="T7" s="15">
        <v>0</v>
      </c>
      <c r="U7" s="31">
        <f t="shared" si="1"/>
        <v>0</v>
      </c>
      <c r="V7" s="15">
        <v>253192</v>
      </c>
      <c r="W7" s="15">
        <v>83937</v>
      </c>
      <c r="X7" s="15">
        <v>0</v>
      </c>
      <c r="Y7" s="15">
        <v>449408</v>
      </c>
      <c r="Z7" s="15">
        <v>136602</v>
      </c>
      <c r="AA7" s="15">
        <v>574729</v>
      </c>
      <c r="AB7" s="15">
        <v>400000</v>
      </c>
      <c r="AC7" s="31">
        <f t="shared" si="2"/>
        <v>7441913</v>
      </c>
    </row>
    <row r="8" spans="1:29" ht="12.5" customHeight="1">
      <c r="A8" s="140"/>
      <c r="B8" s="114" t="s">
        <v>54</v>
      </c>
      <c r="C8" s="114" t="s">
        <v>55</v>
      </c>
      <c r="D8" s="114" t="s">
        <v>55</v>
      </c>
      <c r="E8" s="114" t="s">
        <v>55</v>
      </c>
      <c r="F8" s="114" t="s">
        <v>55</v>
      </c>
      <c r="G8" s="114" t="s">
        <v>55</v>
      </c>
      <c r="H8" s="114" t="s">
        <v>55</v>
      </c>
      <c r="I8" s="114" t="s">
        <v>55</v>
      </c>
      <c r="J8" s="114" t="s">
        <v>55</v>
      </c>
      <c r="K8" s="14">
        <v>0</v>
      </c>
      <c r="L8" s="15">
        <v>0</v>
      </c>
      <c r="M8" s="15">
        <v>0</v>
      </c>
      <c r="N8" s="31">
        <f t="shared" si="0"/>
        <v>0</v>
      </c>
      <c r="O8" s="15">
        <v>0</v>
      </c>
      <c r="P8" s="15">
        <v>0</v>
      </c>
      <c r="Q8" s="15">
        <v>0</v>
      </c>
      <c r="R8" s="31">
        <f t="shared" si="3"/>
        <v>0</v>
      </c>
      <c r="S8" s="15">
        <v>0</v>
      </c>
      <c r="T8" s="15">
        <v>0</v>
      </c>
      <c r="U8" s="31">
        <f t="shared" si="1"/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31">
        <f t="shared" si="2"/>
        <v>0</v>
      </c>
    </row>
    <row r="9" spans="1:29" ht="12.5" customHeight="1">
      <c r="A9" s="140"/>
      <c r="B9" s="114" t="s">
        <v>56</v>
      </c>
      <c r="C9" s="114" t="s">
        <v>57</v>
      </c>
      <c r="D9" s="114" t="s">
        <v>57</v>
      </c>
      <c r="E9" s="114" t="s">
        <v>57</v>
      </c>
      <c r="F9" s="114" t="s">
        <v>57</v>
      </c>
      <c r="G9" s="114" t="s">
        <v>57</v>
      </c>
      <c r="H9" s="114" t="s">
        <v>57</v>
      </c>
      <c r="I9" s="114" t="s">
        <v>57</v>
      </c>
      <c r="J9" s="114" t="s">
        <v>57</v>
      </c>
      <c r="K9" s="14">
        <v>0</v>
      </c>
      <c r="L9" s="15">
        <v>225121</v>
      </c>
      <c r="M9" s="15">
        <v>0</v>
      </c>
      <c r="N9" s="31">
        <f t="shared" si="0"/>
        <v>225121</v>
      </c>
      <c r="O9" s="15">
        <v>0</v>
      </c>
      <c r="P9" s="15">
        <v>0</v>
      </c>
      <c r="Q9" s="15">
        <v>0</v>
      </c>
      <c r="R9" s="31">
        <f t="shared" si="3"/>
        <v>0</v>
      </c>
      <c r="S9" s="15">
        <v>0</v>
      </c>
      <c r="T9" s="15">
        <v>0</v>
      </c>
      <c r="U9" s="31">
        <f t="shared" si="1"/>
        <v>0</v>
      </c>
      <c r="V9" s="15">
        <v>0</v>
      </c>
      <c r="W9" s="15">
        <v>7700</v>
      </c>
      <c r="X9" s="15">
        <v>0</v>
      </c>
      <c r="Y9" s="15">
        <v>0</v>
      </c>
      <c r="Z9" s="15">
        <v>1100</v>
      </c>
      <c r="AA9" s="15">
        <v>0</v>
      </c>
      <c r="AB9" s="15">
        <v>0</v>
      </c>
      <c r="AC9" s="31">
        <f t="shared" si="2"/>
        <v>233921</v>
      </c>
    </row>
    <row r="10" spans="1:29" ht="12.5" customHeight="1">
      <c r="A10" s="140"/>
      <c r="B10" s="114" t="s">
        <v>58</v>
      </c>
      <c r="C10" s="114" t="s">
        <v>59</v>
      </c>
      <c r="D10" s="114" t="s">
        <v>59</v>
      </c>
      <c r="E10" s="114" t="s">
        <v>59</v>
      </c>
      <c r="F10" s="114" t="s">
        <v>59</v>
      </c>
      <c r="G10" s="114" t="s">
        <v>59</v>
      </c>
      <c r="H10" s="114" t="s">
        <v>59</v>
      </c>
      <c r="I10" s="114" t="s">
        <v>59</v>
      </c>
      <c r="J10" s="114" t="s">
        <v>59</v>
      </c>
      <c r="K10" s="14">
        <v>0</v>
      </c>
      <c r="L10" s="15">
        <v>0</v>
      </c>
      <c r="M10" s="15">
        <v>0</v>
      </c>
      <c r="N10" s="31">
        <f t="shared" si="0"/>
        <v>0</v>
      </c>
      <c r="O10" s="15">
        <v>0</v>
      </c>
      <c r="P10" s="15">
        <v>0</v>
      </c>
      <c r="Q10" s="15">
        <v>0</v>
      </c>
      <c r="R10" s="31">
        <f t="shared" si="3"/>
        <v>0</v>
      </c>
      <c r="S10" s="15">
        <v>0</v>
      </c>
      <c r="T10" s="15">
        <v>0</v>
      </c>
      <c r="U10" s="31">
        <f t="shared" si="1"/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561</v>
      </c>
      <c r="AB10" s="15">
        <v>0</v>
      </c>
      <c r="AC10" s="31">
        <f t="shared" si="2"/>
        <v>561</v>
      </c>
    </row>
    <row r="11" spans="1:29" ht="12.5" customHeight="1">
      <c r="A11" s="140"/>
      <c r="B11" s="114" t="s">
        <v>60</v>
      </c>
      <c r="C11" s="114" t="s">
        <v>61</v>
      </c>
      <c r="D11" s="114" t="s">
        <v>61</v>
      </c>
      <c r="E11" s="114" t="s">
        <v>61</v>
      </c>
      <c r="F11" s="114" t="s">
        <v>61</v>
      </c>
      <c r="G11" s="114" t="s">
        <v>61</v>
      </c>
      <c r="H11" s="114" t="s">
        <v>61</v>
      </c>
      <c r="I11" s="114" t="s">
        <v>61</v>
      </c>
      <c r="J11" s="114" t="s">
        <v>61</v>
      </c>
      <c r="K11" s="14">
        <v>121946</v>
      </c>
      <c r="L11" s="15">
        <v>0</v>
      </c>
      <c r="M11" s="15">
        <v>82710</v>
      </c>
      <c r="N11" s="31">
        <f t="shared" si="0"/>
        <v>204656</v>
      </c>
      <c r="O11" s="15">
        <v>149083</v>
      </c>
      <c r="P11" s="15">
        <v>103401</v>
      </c>
      <c r="Q11" s="15">
        <v>0</v>
      </c>
      <c r="R11" s="31">
        <f t="shared" si="3"/>
        <v>252484</v>
      </c>
      <c r="S11" s="15">
        <v>58229</v>
      </c>
      <c r="T11" s="15">
        <v>95729</v>
      </c>
      <c r="U11" s="31">
        <f t="shared" si="1"/>
        <v>153958</v>
      </c>
      <c r="V11" s="15">
        <v>334119</v>
      </c>
      <c r="W11" s="15">
        <v>216618</v>
      </c>
      <c r="X11" s="15">
        <v>229033</v>
      </c>
      <c r="Y11" s="15">
        <v>65931</v>
      </c>
      <c r="Z11" s="15">
        <v>8684</v>
      </c>
      <c r="AA11" s="15">
        <v>116547</v>
      </c>
      <c r="AB11" s="15">
        <v>104777</v>
      </c>
      <c r="AC11" s="31">
        <f t="shared" si="2"/>
        <v>1686807</v>
      </c>
    </row>
    <row r="12" spans="1:29" ht="12.5" customHeight="1">
      <c r="A12" s="140"/>
      <c r="B12" s="114" t="s">
        <v>62</v>
      </c>
      <c r="C12" s="114" t="s">
        <v>63</v>
      </c>
      <c r="D12" s="114" t="s">
        <v>63</v>
      </c>
      <c r="E12" s="114" t="s">
        <v>63</v>
      </c>
      <c r="F12" s="114" t="s">
        <v>63</v>
      </c>
      <c r="G12" s="114" t="s">
        <v>63</v>
      </c>
      <c r="H12" s="114" t="s">
        <v>63</v>
      </c>
      <c r="I12" s="114" t="s">
        <v>63</v>
      </c>
      <c r="J12" s="114" t="s">
        <v>63</v>
      </c>
      <c r="K12" s="14">
        <v>0</v>
      </c>
      <c r="L12" s="15">
        <v>0</v>
      </c>
      <c r="M12" s="15">
        <v>0</v>
      </c>
      <c r="N12" s="31">
        <f t="shared" si="0"/>
        <v>0</v>
      </c>
      <c r="O12" s="15">
        <v>0</v>
      </c>
      <c r="P12" s="15">
        <v>0</v>
      </c>
      <c r="Q12" s="15">
        <v>0</v>
      </c>
      <c r="R12" s="31">
        <f t="shared" si="3"/>
        <v>0</v>
      </c>
      <c r="S12" s="15">
        <v>0</v>
      </c>
      <c r="T12" s="15">
        <v>0</v>
      </c>
      <c r="U12" s="31">
        <f t="shared" si="1"/>
        <v>0</v>
      </c>
      <c r="V12" s="15">
        <v>0</v>
      </c>
      <c r="W12" s="15">
        <v>2221</v>
      </c>
      <c r="X12" s="15">
        <v>0</v>
      </c>
      <c r="Y12" s="15">
        <v>0</v>
      </c>
      <c r="Z12" s="15">
        <v>415</v>
      </c>
      <c r="AA12" s="15">
        <v>0</v>
      </c>
      <c r="AB12" s="15">
        <v>220</v>
      </c>
      <c r="AC12" s="31">
        <f t="shared" si="2"/>
        <v>2856</v>
      </c>
    </row>
    <row r="13" spans="1:29" ht="12.5" customHeight="1">
      <c r="A13" s="140"/>
      <c r="B13" s="114" t="s">
        <v>64</v>
      </c>
      <c r="C13" s="114" t="s">
        <v>65</v>
      </c>
      <c r="D13" s="114" t="s">
        <v>65</v>
      </c>
      <c r="E13" s="114" t="s">
        <v>65</v>
      </c>
      <c r="F13" s="114" t="s">
        <v>65</v>
      </c>
      <c r="G13" s="114" t="s">
        <v>65</v>
      </c>
      <c r="H13" s="114" t="s">
        <v>65</v>
      </c>
      <c r="I13" s="114" t="s">
        <v>65</v>
      </c>
      <c r="J13" s="114" t="s">
        <v>65</v>
      </c>
      <c r="K13" s="14">
        <v>0</v>
      </c>
      <c r="L13" s="15">
        <v>0</v>
      </c>
      <c r="M13" s="15">
        <v>0</v>
      </c>
      <c r="N13" s="31">
        <f t="shared" si="0"/>
        <v>0</v>
      </c>
      <c r="O13" s="15">
        <v>0</v>
      </c>
      <c r="P13" s="15">
        <v>0</v>
      </c>
      <c r="Q13" s="15">
        <v>0</v>
      </c>
      <c r="R13" s="31">
        <f t="shared" si="3"/>
        <v>0</v>
      </c>
      <c r="S13" s="15">
        <v>0</v>
      </c>
      <c r="T13" s="15">
        <v>0</v>
      </c>
      <c r="U13" s="31">
        <f t="shared" si="1"/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31">
        <f t="shared" si="2"/>
        <v>0</v>
      </c>
    </row>
    <row r="14" spans="1:29" ht="12.5" customHeight="1">
      <c r="A14" s="140"/>
      <c r="B14" s="114" t="s">
        <v>66</v>
      </c>
      <c r="C14" s="114" t="s">
        <v>67</v>
      </c>
      <c r="D14" s="114" t="s">
        <v>67</v>
      </c>
      <c r="E14" s="114" t="s">
        <v>67</v>
      </c>
      <c r="F14" s="114" t="s">
        <v>67</v>
      </c>
      <c r="G14" s="114" t="s">
        <v>67</v>
      </c>
      <c r="H14" s="114" t="s">
        <v>67</v>
      </c>
      <c r="I14" s="114" t="s">
        <v>67</v>
      </c>
      <c r="J14" s="114" t="s">
        <v>67</v>
      </c>
      <c r="K14" s="14">
        <v>8131</v>
      </c>
      <c r="L14" s="15">
        <v>0</v>
      </c>
      <c r="M14" s="15">
        <v>100</v>
      </c>
      <c r="N14" s="31">
        <f t="shared" si="0"/>
        <v>8231</v>
      </c>
      <c r="O14" s="15">
        <v>588</v>
      </c>
      <c r="P14" s="15">
        <v>0</v>
      </c>
      <c r="Q14" s="15">
        <v>0</v>
      </c>
      <c r="R14" s="31">
        <f t="shared" si="3"/>
        <v>588</v>
      </c>
      <c r="S14" s="15">
        <v>0</v>
      </c>
      <c r="T14" s="15">
        <v>0</v>
      </c>
      <c r="U14" s="31">
        <f t="shared" si="1"/>
        <v>0</v>
      </c>
      <c r="V14" s="15">
        <v>14315</v>
      </c>
      <c r="W14" s="15">
        <v>39420</v>
      </c>
      <c r="X14" s="15">
        <v>15065</v>
      </c>
      <c r="Y14" s="15">
        <v>2874</v>
      </c>
      <c r="Z14" s="15">
        <v>4829</v>
      </c>
      <c r="AA14" s="15">
        <v>30753</v>
      </c>
      <c r="AB14" s="15">
        <v>3438</v>
      </c>
      <c r="AC14" s="31">
        <f t="shared" si="2"/>
        <v>119513</v>
      </c>
    </row>
    <row r="15" spans="1:29" ht="12.5" customHeight="1">
      <c r="A15" s="140"/>
      <c r="B15" s="137" t="s">
        <v>198</v>
      </c>
      <c r="C15" s="137" t="s">
        <v>68</v>
      </c>
      <c r="D15" s="137" t="s">
        <v>68</v>
      </c>
      <c r="E15" s="137" t="s">
        <v>68</v>
      </c>
      <c r="F15" s="137" t="s">
        <v>68</v>
      </c>
      <c r="G15" s="137" t="s">
        <v>68</v>
      </c>
      <c r="H15" s="137" t="s">
        <v>68</v>
      </c>
      <c r="I15" s="137" t="s">
        <v>68</v>
      </c>
      <c r="J15" s="3" t="s">
        <v>69</v>
      </c>
      <c r="K15" s="14">
        <v>1867106</v>
      </c>
      <c r="L15" s="15">
        <v>1840215</v>
      </c>
      <c r="M15" s="15">
        <v>1386791</v>
      </c>
      <c r="N15" s="31">
        <f t="shared" si="0"/>
        <v>5094112</v>
      </c>
      <c r="O15" s="15">
        <v>2316264</v>
      </c>
      <c r="P15" s="15">
        <v>679445</v>
      </c>
      <c r="Q15" s="15">
        <v>755504</v>
      </c>
      <c r="R15" s="31">
        <f t="shared" si="3"/>
        <v>3751213</v>
      </c>
      <c r="S15" s="15">
        <v>183929</v>
      </c>
      <c r="T15" s="15">
        <v>200729</v>
      </c>
      <c r="U15" s="31">
        <f t="shared" si="1"/>
        <v>384658</v>
      </c>
      <c r="V15" s="15">
        <v>859226</v>
      </c>
      <c r="W15" s="15">
        <v>546296</v>
      </c>
      <c r="X15" s="15">
        <v>544098</v>
      </c>
      <c r="Y15" s="15">
        <v>760213</v>
      </c>
      <c r="Z15" s="15">
        <v>171430</v>
      </c>
      <c r="AA15" s="15">
        <v>908590</v>
      </c>
      <c r="AB15" s="15">
        <v>668135</v>
      </c>
      <c r="AC15" s="31">
        <f t="shared" si="2"/>
        <v>13687971</v>
      </c>
    </row>
    <row r="16" spans="1:29" ht="12.5" customHeight="1">
      <c r="A16" s="140"/>
      <c r="B16" s="138" t="s">
        <v>199</v>
      </c>
      <c r="C16" s="137"/>
      <c r="D16" s="137"/>
      <c r="E16" s="137"/>
      <c r="F16" s="137"/>
      <c r="G16" s="137"/>
      <c r="H16" s="137"/>
      <c r="I16" s="137"/>
      <c r="J16" s="3" t="s">
        <v>70</v>
      </c>
      <c r="K16" s="14">
        <v>0</v>
      </c>
      <c r="L16" s="15">
        <v>0</v>
      </c>
      <c r="M16" s="15">
        <v>0</v>
      </c>
      <c r="N16" s="31">
        <f t="shared" si="0"/>
        <v>0</v>
      </c>
      <c r="O16" s="15">
        <v>0</v>
      </c>
      <c r="P16" s="15">
        <v>55700</v>
      </c>
      <c r="Q16" s="15">
        <v>0</v>
      </c>
      <c r="R16" s="31">
        <f t="shared" si="3"/>
        <v>55700</v>
      </c>
      <c r="S16" s="15">
        <v>0</v>
      </c>
      <c r="T16" s="15">
        <v>0</v>
      </c>
      <c r="U16" s="31">
        <f t="shared" si="1"/>
        <v>0</v>
      </c>
      <c r="V16" s="15">
        <v>0</v>
      </c>
      <c r="W16" s="15">
        <v>7700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31">
        <f t="shared" si="2"/>
        <v>63400</v>
      </c>
    </row>
    <row r="17" spans="1:29" ht="12.5" customHeight="1">
      <c r="A17" s="140"/>
      <c r="B17" s="138" t="s">
        <v>200</v>
      </c>
      <c r="C17" s="137"/>
      <c r="D17" s="137"/>
      <c r="E17" s="137"/>
      <c r="F17" s="137"/>
      <c r="G17" s="137"/>
      <c r="H17" s="137"/>
      <c r="I17" s="137"/>
      <c r="J17" s="3" t="s">
        <v>71</v>
      </c>
      <c r="K17" s="14">
        <v>0</v>
      </c>
      <c r="L17" s="15">
        <v>0</v>
      </c>
      <c r="M17" s="15">
        <v>0</v>
      </c>
      <c r="N17" s="31">
        <f t="shared" si="0"/>
        <v>0</v>
      </c>
      <c r="O17" s="15">
        <v>0</v>
      </c>
      <c r="P17" s="15">
        <v>0</v>
      </c>
      <c r="Q17" s="15">
        <v>0</v>
      </c>
      <c r="R17" s="31">
        <f t="shared" si="3"/>
        <v>0</v>
      </c>
      <c r="S17" s="15">
        <v>0</v>
      </c>
      <c r="T17" s="15">
        <v>0</v>
      </c>
      <c r="U17" s="31">
        <f t="shared" si="1"/>
        <v>0</v>
      </c>
      <c r="V17" s="15">
        <v>0</v>
      </c>
      <c r="W17" s="15">
        <v>0</v>
      </c>
      <c r="X17" s="15">
        <v>0</v>
      </c>
      <c r="Y17" s="15">
        <v>91500</v>
      </c>
      <c r="Z17" s="15">
        <v>0</v>
      </c>
      <c r="AA17" s="15">
        <v>0</v>
      </c>
      <c r="AB17" s="15">
        <v>0</v>
      </c>
      <c r="AC17" s="31">
        <f t="shared" si="2"/>
        <v>91500</v>
      </c>
    </row>
    <row r="18" spans="1:29" ht="12.5" customHeight="1">
      <c r="A18" s="141"/>
      <c r="B18" s="137" t="s">
        <v>201</v>
      </c>
      <c r="C18" s="137" t="s">
        <v>72</v>
      </c>
      <c r="D18" s="137" t="s">
        <v>72</v>
      </c>
      <c r="E18" s="137" t="s">
        <v>72</v>
      </c>
      <c r="F18" s="137" t="s">
        <v>72</v>
      </c>
      <c r="G18" s="137" t="s">
        <v>72</v>
      </c>
      <c r="H18" s="137" t="s">
        <v>72</v>
      </c>
      <c r="I18" s="137" t="s">
        <v>72</v>
      </c>
      <c r="J18" s="3" t="s">
        <v>73</v>
      </c>
      <c r="K18" s="14">
        <v>1867106</v>
      </c>
      <c r="L18" s="15">
        <v>1840215</v>
      </c>
      <c r="M18" s="15">
        <v>1386791</v>
      </c>
      <c r="N18" s="31">
        <f t="shared" si="0"/>
        <v>5094112</v>
      </c>
      <c r="O18" s="15">
        <v>2316264</v>
      </c>
      <c r="P18" s="15">
        <v>623745</v>
      </c>
      <c r="Q18" s="15">
        <v>755504</v>
      </c>
      <c r="R18" s="31">
        <f t="shared" si="3"/>
        <v>3695513</v>
      </c>
      <c r="S18" s="15">
        <v>183929</v>
      </c>
      <c r="T18" s="15">
        <v>200729</v>
      </c>
      <c r="U18" s="31">
        <f t="shared" si="1"/>
        <v>384658</v>
      </c>
      <c r="V18" s="15">
        <v>859226</v>
      </c>
      <c r="W18" s="15">
        <v>538596</v>
      </c>
      <c r="X18" s="15">
        <v>544098</v>
      </c>
      <c r="Y18" s="15">
        <v>668713</v>
      </c>
      <c r="Z18" s="15">
        <v>171430</v>
      </c>
      <c r="AA18" s="15">
        <v>908590</v>
      </c>
      <c r="AB18" s="15">
        <v>668135</v>
      </c>
      <c r="AC18" s="31">
        <f t="shared" si="2"/>
        <v>13533071</v>
      </c>
    </row>
    <row r="19" spans="1:29" ht="12.5" customHeight="1">
      <c r="A19" s="143" t="s">
        <v>275</v>
      </c>
      <c r="B19" s="137" t="s">
        <v>74</v>
      </c>
      <c r="C19" s="137"/>
      <c r="D19" s="137"/>
      <c r="E19" s="137"/>
      <c r="F19" s="137"/>
      <c r="G19" s="137"/>
      <c r="H19" s="137"/>
      <c r="I19" s="137"/>
      <c r="J19" s="137"/>
      <c r="K19" s="14">
        <v>924214</v>
      </c>
      <c r="L19" s="15">
        <v>303015</v>
      </c>
      <c r="M19" s="15">
        <v>434517</v>
      </c>
      <c r="N19" s="31">
        <f t="shared" si="0"/>
        <v>1661746</v>
      </c>
      <c r="O19" s="15">
        <v>1174732</v>
      </c>
      <c r="P19" s="15">
        <v>345355</v>
      </c>
      <c r="Q19" s="15">
        <v>98086</v>
      </c>
      <c r="R19" s="31">
        <f t="shared" si="3"/>
        <v>1618173</v>
      </c>
      <c r="S19" s="15">
        <v>321160</v>
      </c>
      <c r="T19" s="15">
        <v>499914</v>
      </c>
      <c r="U19" s="31">
        <f t="shared" si="1"/>
        <v>821074</v>
      </c>
      <c r="V19" s="15">
        <v>912787</v>
      </c>
      <c r="W19" s="15">
        <v>1142168</v>
      </c>
      <c r="X19" s="15">
        <v>915705</v>
      </c>
      <c r="Y19" s="15">
        <v>523686</v>
      </c>
      <c r="Z19" s="15">
        <v>35989</v>
      </c>
      <c r="AA19" s="15">
        <v>394468</v>
      </c>
      <c r="AB19" s="15">
        <v>266861</v>
      </c>
      <c r="AC19" s="31">
        <f t="shared" si="2"/>
        <v>8292657</v>
      </c>
    </row>
    <row r="20" spans="1:29" ht="12.5" customHeight="1">
      <c r="A20" s="140"/>
      <c r="B20" s="144" t="s">
        <v>75</v>
      </c>
      <c r="C20" s="137" t="s">
        <v>76</v>
      </c>
      <c r="D20" s="137"/>
      <c r="E20" s="137"/>
      <c r="F20" s="137"/>
      <c r="G20" s="137"/>
      <c r="H20" s="137"/>
      <c r="I20" s="137"/>
      <c r="J20" s="137"/>
      <c r="K20" s="14">
        <v>0</v>
      </c>
      <c r="L20" s="15">
        <v>0</v>
      </c>
      <c r="M20" s="15">
        <v>0</v>
      </c>
      <c r="N20" s="31">
        <f t="shared" si="0"/>
        <v>0</v>
      </c>
      <c r="O20" s="15">
        <v>23219</v>
      </c>
      <c r="P20" s="15">
        <v>10159</v>
      </c>
      <c r="Q20" s="15">
        <v>0</v>
      </c>
      <c r="R20" s="31">
        <f t="shared" si="3"/>
        <v>33378</v>
      </c>
      <c r="S20" s="15">
        <v>0</v>
      </c>
      <c r="T20" s="15">
        <v>67630</v>
      </c>
      <c r="U20" s="31">
        <f t="shared" si="1"/>
        <v>67630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31">
        <f t="shared" si="2"/>
        <v>101008</v>
      </c>
    </row>
    <row r="21" spans="1:29" ht="12.5" customHeight="1">
      <c r="A21" s="140"/>
      <c r="B21" s="145"/>
      <c r="C21" s="137" t="s">
        <v>77</v>
      </c>
      <c r="D21" s="137"/>
      <c r="E21" s="137"/>
      <c r="F21" s="137"/>
      <c r="G21" s="137"/>
      <c r="H21" s="137"/>
      <c r="I21" s="137"/>
      <c r="J21" s="137"/>
      <c r="K21" s="14">
        <v>0</v>
      </c>
      <c r="L21" s="15">
        <v>0</v>
      </c>
      <c r="M21" s="15">
        <v>0</v>
      </c>
      <c r="N21" s="31">
        <f t="shared" si="0"/>
        <v>0</v>
      </c>
      <c r="O21" s="15">
        <v>0</v>
      </c>
      <c r="P21" s="15">
        <v>0</v>
      </c>
      <c r="Q21" s="15">
        <v>0</v>
      </c>
      <c r="R21" s="31">
        <f t="shared" si="3"/>
        <v>0</v>
      </c>
      <c r="S21" s="15">
        <v>0</v>
      </c>
      <c r="T21" s="15">
        <v>0</v>
      </c>
      <c r="U21" s="31">
        <f t="shared" si="1"/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31">
        <f t="shared" si="2"/>
        <v>0</v>
      </c>
    </row>
    <row r="22" spans="1:29" ht="12.5" customHeight="1">
      <c r="A22" s="140"/>
      <c r="B22" s="137" t="s">
        <v>78</v>
      </c>
      <c r="C22" s="137"/>
      <c r="D22" s="137"/>
      <c r="E22" s="137"/>
      <c r="F22" s="137"/>
      <c r="G22" s="137"/>
      <c r="H22" s="137"/>
      <c r="I22" s="137"/>
      <c r="J22" s="137"/>
      <c r="K22" s="14">
        <v>1619927</v>
      </c>
      <c r="L22" s="15">
        <v>1961234</v>
      </c>
      <c r="M22" s="15">
        <v>1597755</v>
      </c>
      <c r="N22" s="31">
        <f t="shared" si="0"/>
        <v>5178916</v>
      </c>
      <c r="O22" s="15">
        <v>2024111</v>
      </c>
      <c r="P22" s="15">
        <v>667860</v>
      </c>
      <c r="Q22" s="15">
        <v>986677</v>
      </c>
      <c r="R22" s="31">
        <f t="shared" si="3"/>
        <v>3678648</v>
      </c>
      <c r="S22" s="15">
        <v>285259</v>
      </c>
      <c r="T22" s="15">
        <v>201066</v>
      </c>
      <c r="U22" s="31">
        <f t="shared" si="1"/>
        <v>486325</v>
      </c>
      <c r="V22" s="15">
        <v>537463</v>
      </c>
      <c r="W22" s="15">
        <v>471125</v>
      </c>
      <c r="X22" s="15">
        <v>223279</v>
      </c>
      <c r="Y22" s="15">
        <v>691556</v>
      </c>
      <c r="Z22" s="15">
        <v>230348</v>
      </c>
      <c r="AA22" s="15">
        <v>674070</v>
      </c>
      <c r="AB22" s="15">
        <v>1173936</v>
      </c>
      <c r="AC22" s="31">
        <f t="shared" si="2"/>
        <v>13345666</v>
      </c>
    </row>
    <row r="23" spans="1:29" ht="12.5" customHeight="1">
      <c r="A23" s="140"/>
      <c r="B23" s="144" t="s">
        <v>75</v>
      </c>
      <c r="C23" s="137" t="s">
        <v>79</v>
      </c>
      <c r="D23" s="137"/>
      <c r="E23" s="137"/>
      <c r="F23" s="137"/>
      <c r="G23" s="137"/>
      <c r="H23" s="137"/>
      <c r="I23" s="137"/>
      <c r="J23" s="137"/>
      <c r="K23" s="14">
        <v>0</v>
      </c>
      <c r="L23" s="15">
        <v>0</v>
      </c>
      <c r="M23" s="15">
        <v>0</v>
      </c>
      <c r="N23" s="31">
        <f t="shared" si="0"/>
        <v>0</v>
      </c>
      <c r="O23" s="15">
        <v>0</v>
      </c>
      <c r="P23" s="15">
        <v>0</v>
      </c>
      <c r="Q23" s="15">
        <v>0</v>
      </c>
      <c r="R23" s="31">
        <f t="shared" si="3"/>
        <v>0</v>
      </c>
      <c r="S23" s="15">
        <v>0</v>
      </c>
      <c r="T23" s="15">
        <v>0</v>
      </c>
      <c r="U23" s="31">
        <f t="shared" si="1"/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31">
        <f t="shared" si="2"/>
        <v>0</v>
      </c>
    </row>
    <row r="24" spans="1:29" ht="12.5" customHeight="1">
      <c r="A24" s="140"/>
      <c r="B24" s="146"/>
      <c r="C24" s="137" t="s">
        <v>80</v>
      </c>
      <c r="D24" s="137"/>
      <c r="E24" s="137"/>
      <c r="F24" s="137"/>
      <c r="G24" s="137"/>
      <c r="H24" s="137"/>
      <c r="I24" s="137"/>
      <c r="J24" s="137"/>
      <c r="K24" s="14">
        <v>0</v>
      </c>
      <c r="L24" s="15">
        <v>0</v>
      </c>
      <c r="M24" s="15">
        <v>0</v>
      </c>
      <c r="N24" s="31">
        <f t="shared" si="0"/>
        <v>0</v>
      </c>
      <c r="O24" s="15">
        <v>0</v>
      </c>
      <c r="P24" s="15">
        <v>0</v>
      </c>
      <c r="Q24" s="15">
        <v>0</v>
      </c>
      <c r="R24" s="31">
        <f t="shared" si="3"/>
        <v>0</v>
      </c>
      <c r="S24" s="15">
        <v>0</v>
      </c>
      <c r="T24" s="15">
        <v>0</v>
      </c>
      <c r="U24" s="31">
        <f t="shared" si="1"/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31">
        <f t="shared" si="2"/>
        <v>0</v>
      </c>
    </row>
    <row r="25" spans="1:29" ht="12.5" customHeight="1">
      <c r="A25" s="140"/>
      <c r="B25" s="145"/>
      <c r="C25" s="137" t="s">
        <v>81</v>
      </c>
      <c r="D25" s="137"/>
      <c r="E25" s="137"/>
      <c r="F25" s="137"/>
      <c r="G25" s="137"/>
      <c r="H25" s="137"/>
      <c r="I25" s="137"/>
      <c r="J25" s="137"/>
      <c r="K25" s="14">
        <v>0</v>
      </c>
      <c r="L25" s="15">
        <v>0</v>
      </c>
      <c r="M25" s="15">
        <v>0</v>
      </c>
      <c r="N25" s="31">
        <f t="shared" si="0"/>
        <v>0</v>
      </c>
      <c r="O25" s="15">
        <v>0</v>
      </c>
      <c r="P25" s="15">
        <v>0</v>
      </c>
      <c r="Q25" s="15">
        <v>0</v>
      </c>
      <c r="R25" s="31">
        <f t="shared" si="3"/>
        <v>0</v>
      </c>
      <c r="S25" s="15">
        <v>0</v>
      </c>
      <c r="T25" s="15">
        <v>0</v>
      </c>
      <c r="U25" s="31">
        <f t="shared" si="1"/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31">
        <f t="shared" si="2"/>
        <v>0</v>
      </c>
    </row>
    <row r="26" spans="1:29" ht="12.5" customHeight="1">
      <c r="A26" s="140"/>
      <c r="B26" s="137" t="s">
        <v>196</v>
      </c>
      <c r="C26" s="137"/>
      <c r="D26" s="137"/>
      <c r="E26" s="137"/>
      <c r="F26" s="137"/>
      <c r="G26" s="137"/>
      <c r="H26" s="137"/>
      <c r="I26" s="137"/>
      <c r="J26" s="137"/>
      <c r="K26" s="14">
        <v>1619927</v>
      </c>
      <c r="L26" s="15">
        <v>1961234</v>
      </c>
      <c r="M26" s="15">
        <v>1597755</v>
      </c>
      <c r="N26" s="31">
        <f t="shared" si="0"/>
        <v>5178916</v>
      </c>
      <c r="O26" s="15">
        <v>2024111</v>
      </c>
      <c r="P26" s="15">
        <v>667860</v>
      </c>
      <c r="Q26" s="15">
        <v>986677</v>
      </c>
      <c r="R26" s="31">
        <f t="shared" si="3"/>
        <v>3678648</v>
      </c>
      <c r="S26" s="15">
        <v>285259</v>
      </c>
      <c r="T26" s="15">
        <v>201066</v>
      </c>
      <c r="U26" s="31">
        <f t="shared" si="1"/>
        <v>486325</v>
      </c>
      <c r="V26" s="15">
        <v>537463</v>
      </c>
      <c r="W26" s="15">
        <v>471125</v>
      </c>
      <c r="X26" s="15">
        <v>223279</v>
      </c>
      <c r="Y26" s="15">
        <v>691556</v>
      </c>
      <c r="Z26" s="15">
        <v>230348</v>
      </c>
      <c r="AA26" s="15">
        <v>674070</v>
      </c>
      <c r="AB26" s="15">
        <v>1173936</v>
      </c>
      <c r="AC26" s="31">
        <f t="shared" si="2"/>
        <v>13345666</v>
      </c>
    </row>
    <row r="27" spans="1:29" ht="12.5" customHeight="1">
      <c r="A27" s="140"/>
      <c r="B27" s="137" t="s">
        <v>197</v>
      </c>
      <c r="C27" s="137"/>
      <c r="D27" s="137"/>
      <c r="E27" s="137"/>
      <c r="F27" s="137"/>
      <c r="G27" s="137"/>
      <c r="H27" s="137"/>
      <c r="I27" s="137"/>
      <c r="J27" s="137"/>
      <c r="K27" s="14">
        <v>0</v>
      </c>
      <c r="L27" s="15">
        <v>0</v>
      </c>
      <c r="M27" s="15">
        <v>0</v>
      </c>
      <c r="N27" s="31">
        <f t="shared" si="0"/>
        <v>0</v>
      </c>
      <c r="O27" s="15">
        <v>0</v>
      </c>
      <c r="P27" s="15">
        <v>0</v>
      </c>
      <c r="Q27" s="15">
        <v>0</v>
      </c>
      <c r="R27" s="31">
        <f t="shared" si="3"/>
        <v>0</v>
      </c>
      <c r="S27" s="15">
        <v>0</v>
      </c>
      <c r="T27" s="15">
        <v>0</v>
      </c>
      <c r="U27" s="31">
        <f t="shared" si="1"/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31">
        <f t="shared" si="2"/>
        <v>0</v>
      </c>
    </row>
    <row r="28" spans="1:29" ht="12.5" customHeight="1">
      <c r="A28" s="140"/>
      <c r="B28" s="137" t="s">
        <v>82</v>
      </c>
      <c r="C28" s="137"/>
      <c r="D28" s="137"/>
      <c r="E28" s="137"/>
      <c r="F28" s="137"/>
      <c r="G28" s="137"/>
      <c r="H28" s="137"/>
      <c r="I28" s="137"/>
      <c r="J28" s="137"/>
      <c r="K28" s="14">
        <v>0</v>
      </c>
      <c r="L28" s="15">
        <v>0</v>
      </c>
      <c r="M28" s="15">
        <v>0</v>
      </c>
      <c r="N28" s="31">
        <f t="shared" si="0"/>
        <v>0</v>
      </c>
      <c r="O28" s="15">
        <v>0</v>
      </c>
      <c r="P28" s="15">
        <v>0</v>
      </c>
      <c r="Q28" s="15">
        <v>0</v>
      </c>
      <c r="R28" s="31">
        <f t="shared" si="3"/>
        <v>0</v>
      </c>
      <c r="S28" s="15">
        <v>0</v>
      </c>
      <c r="T28" s="15">
        <v>0</v>
      </c>
      <c r="U28" s="31">
        <f t="shared" si="1"/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33240</v>
      </c>
      <c r="AB28" s="15">
        <v>0</v>
      </c>
      <c r="AC28" s="31">
        <f t="shared" si="2"/>
        <v>33240</v>
      </c>
    </row>
    <row r="29" spans="1:29" ht="12.5" customHeight="1">
      <c r="A29" s="140"/>
      <c r="B29" s="137" t="s">
        <v>83</v>
      </c>
      <c r="C29" s="137"/>
      <c r="D29" s="137"/>
      <c r="E29" s="137"/>
      <c r="F29" s="137"/>
      <c r="G29" s="137"/>
      <c r="H29" s="137"/>
      <c r="I29" s="137"/>
      <c r="J29" s="137"/>
      <c r="K29" s="14">
        <v>0</v>
      </c>
      <c r="L29" s="15">
        <v>0</v>
      </c>
      <c r="M29" s="15">
        <v>0</v>
      </c>
      <c r="N29" s="31">
        <f t="shared" si="0"/>
        <v>0</v>
      </c>
      <c r="O29" s="15">
        <v>0</v>
      </c>
      <c r="P29" s="15">
        <v>0</v>
      </c>
      <c r="Q29" s="15">
        <v>0</v>
      </c>
      <c r="R29" s="31">
        <f t="shared" si="3"/>
        <v>0</v>
      </c>
      <c r="S29" s="15">
        <v>0</v>
      </c>
      <c r="T29" s="15">
        <v>0</v>
      </c>
      <c r="U29" s="31">
        <f t="shared" si="1"/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31">
        <f t="shared" si="2"/>
        <v>0</v>
      </c>
    </row>
    <row r="30" spans="1:29" ht="12.5" customHeight="1">
      <c r="A30" s="140"/>
      <c r="B30" s="137" t="s">
        <v>84</v>
      </c>
      <c r="C30" s="137"/>
      <c r="D30" s="137"/>
      <c r="E30" s="137"/>
      <c r="F30" s="137"/>
      <c r="G30" s="137"/>
      <c r="H30" s="137"/>
      <c r="I30" s="137"/>
      <c r="J30" s="137"/>
      <c r="K30" s="14">
        <v>1800</v>
      </c>
      <c r="L30" s="15">
        <v>0</v>
      </c>
      <c r="M30" s="15">
        <v>0</v>
      </c>
      <c r="N30" s="31">
        <f t="shared" si="0"/>
        <v>1800</v>
      </c>
      <c r="O30" s="15">
        <v>0</v>
      </c>
      <c r="P30" s="15">
        <v>0</v>
      </c>
      <c r="Q30" s="15">
        <v>0</v>
      </c>
      <c r="R30" s="31">
        <f t="shared" si="3"/>
        <v>0</v>
      </c>
      <c r="S30" s="15">
        <v>0</v>
      </c>
      <c r="T30" s="15">
        <v>0</v>
      </c>
      <c r="U30" s="31">
        <f t="shared" si="1"/>
        <v>0</v>
      </c>
      <c r="V30" s="15">
        <v>27213</v>
      </c>
      <c r="W30" s="15">
        <v>101</v>
      </c>
      <c r="X30" s="15">
        <v>11300</v>
      </c>
      <c r="Y30" s="15">
        <v>3374</v>
      </c>
      <c r="Z30" s="15">
        <v>9600</v>
      </c>
      <c r="AA30" s="15">
        <v>95728</v>
      </c>
      <c r="AB30" s="15">
        <v>0</v>
      </c>
      <c r="AC30" s="31">
        <f t="shared" si="2"/>
        <v>149116</v>
      </c>
    </row>
    <row r="31" spans="1:29" ht="12.5" customHeight="1">
      <c r="A31" s="141"/>
      <c r="B31" s="137" t="s">
        <v>202</v>
      </c>
      <c r="C31" s="137" t="s">
        <v>85</v>
      </c>
      <c r="D31" s="137" t="s">
        <v>85</v>
      </c>
      <c r="E31" s="137" t="s">
        <v>85</v>
      </c>
      <c r="F31" s="137" t="s">
        <v>85</v>
      </c>
      <c r="G31" s="137" t="s">
        <v>85</v>
      </c>
      <c r="H31" s="137" t="s">
        <v>85</v>
      </c>
      <c r="I31" s="137" t="s">
        <v>85</v>
      </c>
      <c r="J31" s="3" t="s">
        <v>86</v>
      </c>
      <c r="K31" s="14">
        <v>2545941</v>
      </c>
      <c r="L31" s="15">
        <v>2264249</v>
      </c>
      <c r="M31" s="15">
        <v>2032272</v>
      </c>
      <c r="N31" s="31">
        <f t="shared" si="0"/>
        <v>6842462</v>
      </c>
      <c r="O31" s="15">
        <v>3198843</v>
      </c>
      <c r="P31" s="15">
        <v>1013215</v>
      </c>
      <c r="Q31" s="15">
        <v>1084763</v>
      </c>
      <c r="R31" s="31">
        <f t="shared" si="3"/>
        <v>5296821</v>
      </c>
      <c r="S31" s="15">
        <v>606419</v>
      </c>
      <c r="T31" s="15">
        <v>700980</v>
      </c>
      <c r="U31" s="31">
        <f t="shared" si="1"/>
        <v>1307399</v>
      </c>
      <c r="V31" s="15">
        <v>1477463</v>
      </c>
      <c r="W31" s="15">
        <v>1613394</v>
      </c>
      <c r="X31" s="15">
        <v>1150284</v>
      </c>
      <c r="Y31" s="15">
        <v>1218616</v>
      </c>
      <c r="Z31" s="15">
        <v>275937</v>
      </c>
      <c r="AA31" s="15">
        <v>1197506</v>
      </c>
      <c r="AB31" s="15">
        <v>1440797</v>
      </c>
      <c r="AC31" s="31">
        <f t="shared" si="2"/>
        <v>21820679</v>
      </c>
    </row>
    <row r="32" spans="1:29" ht="12.5" customHeight="1">
      <c r="A32" s="116" t="s">
        <v>276</v>
      </c>
      <c r="B32" s="94"/>
      <c r="C32" s="95"/>
      <c r="D32" s="142" t="s">
        <v>203</v>
      </c>
      <c r="E32" s="137"/>
      <c r="F32" s="137"/>
      <c r="G32" s="137"/>
      <c r="H32" s="137"/>
      <c r="I32" s="137"/>
      <c r="J32" s="137"/>
      <c r="K32" s="14">
        <v>0</v>
      </c>
      <c r="L32" s="15">
        <v>0</v>
      </c>
      <c r="M32" s="15">
        <v>0</v>
      </c>
      <c r="N32" s="31">
        <f t="shared" si="0"/>
        <v>0</v>
      </c>
      <c r="O32" s="15">
        <v>0</v>
      </c>
      <c r="P32" s="15">
        <v>0</v>
      </c>
      <c r="Q32" s="15">
        <v>0</v>
      </c>
      <c r="R32" s="31">
        <f t="shared" si="3"/>
        <v>0</v>
      </c>
      <c r="S32" s="15">
        <v>0</v>
      </c>
      <c r="T32" s="15">
        <v>0</v>
      </c>
      <c r="U32" s="31">
        <f t="shared" si="1"/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31">
        <f t="shared" si="2"/>
        <v>0</v>
      </c>
    </row>
    <row r="33" spans="1:29" ht="12.5" customHeight="1">
      <c r="A33" s="151" t="s">
        <v>87</v>
      </c>
      <c r="B33" s="152"/>
      <c r="C33" s="152"/>
      <c r="D33" s="142" t="s">
        <v>204</v>
      </c>
      <c r="E33" s="137"/>
      <c r="F33" s="137"/>
      <c r="G33" s="137"/>
      <c r="H33" s="137"/>
      <c r="I33" s="137"/>
      <c r="J33" s="3" t="s">
        <v>88</v>
      </c>
      <c r="K33" s="14">
        <v>678835</v>
      </c>
      <c r="L33" s="15">
        <v>424034</v>
      </c>
      <c r="M33" s="15">
        <v>645481</v>
      </c>
      <c r="N33" s="31">
        <f t="shared" si="0"/>
        <v>1748350</v>
      </c>
      <c r="O33" s="15">
        <v>882579</v>
      </c>
      <c r="P33" s="15">
        <v>389470</v>
      </c>
      <c r="Q33" s="15">
        <v>329259</v>
      </c>
      <c r="R33" s="31">
        <f t="shared" si="3"/>
        <v>1601308</v>
      </c>
      <c r="S33" s="15">
        <v>422490</v>
      </c>
      <c r="T33" s="15">
        <v>500251</v>
      </c>
      <c r="U33" s="31">
        <f t="shared" si="1"/>
        <v>922741</v>
      </c>
      <c r="V33" s="15">
        <v>618237</v>
      </c>
      <c r="W33" s="15">
        <v>1074798</v>
      </c>
      <c r="X33" s="15">
        <v>606186</v>
      </c>
      <c r="Y33" s="15">
        <v>549903</v>
      </c>
      <c r="Z33" s="15">
        <v>104507</v>
      </c>
      <c r="AA33" s="15">
        <v>288916</v>
      </c>
      <c r="AB33" s="15">
        <v>772662</v>
      </c>
      <c r="AC33" s="31">
        <f t="shared" si="2"/>
        <v>8287608</v>
      </c>
    </row>
    <row r="34" spans="1:29" ht="12.5" customHeight="1">
      <c r="A34" s="143" t="s">
        <v>205</v>
      </c>
      <c r="B34" s="114" t="s">
        <v>89</v>
      </c>
      <c r="C34" s="114"/>
      <c r="D34" s="114"/>
      <c r="E34" s="114"/>
      <c r="F34" s="114"/>
      <c r="G34" s="114"/>
      <c r="H34" s="114"/>
      <c r="I34" s="114"/>
      <c r="J34" s="114"/>
      <c r="K34" s="14">
        <v>675525</v>
      </c>
      <c r="L34" s="15">
        <v>244043</v>
      </c>
      <c r="M34" s="15">
        <v>101040</v>
      </c>
      <c r="N34" s="31">
        <f t="shared" si="0"/>
        <v>1020608</v>
      </c>
      <c r="O34" s="15">
        <v>875679</v>
      </c>
      <c r="P34" s="15">
        <v>0</v>
      </c>
      <c r="Q34" s="15">
        <v>0</v>
      </c>
      <c r="R34" s="31">
        <f t="shared" si="3"/>
        <v>875679</v>
      </c>
      <c r="S34" s="15">
        <v>398636</v>
      </c>
      <c r="T34" s="15">
        <v>472377</v>
      </c>
      <c r="U34" s="31">
        <f t="shared" si="1"/>
        <v>871013</v>
      </c>
      <c r="V34" s="15">
        <v>617961</v>
      </c>
      <c r="W34" s="15">
        <v>1072832</v>
      </c>
      <c r="X34" s="15">
        <v>605001</v>
      </c>
      <c r="Y34" s="15">
        <v>380292</v>
      </c>
      <c r="Z34" s="15">
        <v>104507</v>
      </c>
      <c r="AA34" s="15">
        <v>0</v>
      </c>
      <c r="AB34" s="15">
        <v>7362</v>
      </c>
      <c r="AC34" s="31">
        <f t="shared" si="2"/>
        <v>5555255</v>
      </c>
    </row>
    <row r="35" spans="1:29" ht="12.5" customHeight="1">
      <c r="A35" s="140"/>
      <c r="B35" s="114" t="s">
        <v>90</v>
      </c>
      <c r="C35" s="114"/>
      <c r="D35" s="114"/>
      <c r="E35" s="114"/>
      <c r="F35" s="114"/>
      <c r="G35" s="114"/>
      <c r="H35" s="114"/>
      <c r="I35" s="114"/>
      <c r="J35" s="114"/>
      <c r="K35" s="14">
        <v>0</v>
      </c>
      <c r="L35" s="15">
        <v>179991</v>
      </c>
      <c r="M35" s="15">
        <v>0</v>
      </c>
      <c r="N35" s="31">
        <f t="shared" si="0"/>
        <v>179991</v>
      </c>
      <c r="O35" s="15">
        <v>0</v>
      </c>
      <c r="P35" s="15">
        <v>387409</v>
      </c>
      <c r="Q35" s="15">
        <v>258213</v>
      </c>
      <c r="R35" s="31">
        <f t="shared" si="3"/>
        <v>645622</v>
      </c>
      <c r="S35" s="15">
        <v>0</v>
      </c>
      <c r="T35" s="15">
        <v>0</v>
      </c>
      <c r="U35" s="31">
        <f t="shared" si="1"/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288833</v>
      </c>
      <c r="AB35" s="15">
        <v>765300</v>
      </c>
      <c r="AC35" s="31">
        <f t="shared" si="2"/>
        <v>1879746</v>
      </c>
    </row>
    <row r="36" spans="1:29" ht="12.5" customHeight="1">
      <c r="A36" s="140"/>
      <c r="B36" s="114" t="s">
        <v>91</v>
      </c>
      <c r="C36" s="114"/>
      <c r="D36" s="114"/>
      <c r="E36" s="114"/>
      <c r="F36" s="114"/>
      <c r="G36" s="114"/>
      <c r="H36" s="114"/>
      <c r="I36" s="114"/>
      <c r="J36" s="114"/>
      <c r="K36" s="14">
        <v>0</v>
      </c>
      <c r="L36" s="15">
        <v>0</v>
      </c>
      <c r="M36" s="15">
        <v>0</v>
      </c>
      <c r="N36" s="31">
        <f t="shared" si="0"/>
        <v>0</v>
      </c>
      <c r="O36" s="15">
        <v>0</v>
      </c>
      <c r="P36" s="15">
        <v>0</v>
      </c>
      <c r="Q36" s="15">
        <v>0</v>
      </c>
      <c r="R36" s="31">
        <f t="shared" si="3"/>
        <v>0</v>
      </c>
      <c r="S36" s="15">
        <v>0</v>
      </c>
      <c r="T36" s="15">
        <v>0</v>
      </c>
      <c r="U36" s="31">
        <f t="shared" si="1"/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31">
        <f t="shared" si="2"/>
        <v>0</v>
      </c>
    </row>
    <row r="37" spans="1:29" ht="12.5" customHeight="1">
      <c r="A37" s="140"/>
      <c r="B37" s="114" t="s">
        <v>92</v>
      </c>
      <c r="C37" s="114"/>
      <c r="D37" s="114"/>
      <c r="E37" s="114"/>
      <c r="F37" s="114"/>
      <c r="G37" s="114"/>
      <c r="H37" s="114"/>
      <c r="I37" s="114"/>
      <c r="J37" s="114"/>
      <c r="K37" s="14">
        <v>0</v>
      </c>
      <c r="L37" s="15">
        <v>0</v>
      </c>
      <c r="M37" s="15">
        <v>0</v>
      </c>
      <c r="N37" s="31">
        <f t="shared" si="0"/>
        <v>0</v>
      </c>
      <c r="O37" s="15">
        <v>0</v>
      </c>
      <c r="P37" s="15">
        <v>0</v>
      </c>
      <c r="Q37" s="15">
        <v>0</v>
      </c>
      <c r="R37" s="31">
        <f t="shared" si="3"/>
        <v>0</v>
      </c>
      <c r="S37" s="15">
        <v>0</v>
      </c>
      <c r="T37" s="15">
        <v>0</v>
      </c>
      <c r="U37" s="31">
        <f t="shared" si="1"/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31">
        <f t="shared" si="2"/>
        <v>0</v>
      </c>
    </row>
    <row r="38" spans="1:29" ht="12.5" customHeight="1">
      <c r="A38" s="140"/>
      <c r="B38" s="114" t="s">
        <v>93</v>
      </c>
      <c r="C38" s="114"/>
      <c r="D38" s="114"/>
      <c r="E38" s="114"/>
      <c r="F38" s="114"/>
      <c r="G38" s="114"/>
      <c r="H38" s="114"/>
      <c r="I38" s="114"/>
      <c r="J38" s="114"/>
      <c r="K38" s="14">
        <v>0</v>
      </c>
      <c r="L38" s="15">
        <v>0</v>
      </c>
      <c r="M38" s="15">
        <v>0</v>
      </c>
      <c r="N38" s="31">
        <f t="shared" si="0"/>
        <v>0</v>
      </c>
      <c r="O38" s="15">
        <v>0</v>
      </c>
      <c r="P38" s="15">
        <v>0</v>
      </c>
      <c r="Q38" s="15">
        <v>0</v>
      </c>
      <c r="R38" s="31">
        <f t="shared" si="3"/>
        <v>0</v>
      </c>
      <c r="S38" s="15">
        <v>0</v>
      </c>
      <c r="T38" s="15">
        <v>0</v>
      </c>
      <c r="U38" s="31">
        <f t="shared" si="1"/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31">
        <f t="shared" si="2"/>
        <v>0</v>
      </c>
    </row>
    <row r="39" spans="1:29" ht="12.5" customHeight="1">
      <c r="A39" s="140"/>
      <c r="B39" s="114" t="s">
        <v>94</v>
      </c>
      <c r="C39" s="114"/>
      <c r="D39" s="114"/>
      <c r="E39" s="114"/>
      <c r="F39" s="114"/>
      <c r="G39" s="114"/>
      <c r="H39" s="114"/>
      <c r="I39" s="114"/>
      <c r="J39" s="114"/>
      <c r="K39" s="14">
        <v>0</v>
      </c>
      <c r="L39" s="15">
        <v>0</v>
      </c>
      <c r="M39" s="15">
        <v>0</v>
      </c>
      <c r="N39" s="31">
        <f t="shared" si="0"/>
        <v>0</v>
      </c>
      <c r="O39" s="15">
        <v>0</v>
      </c>
      <c r="P39" s="15">
        <v>0</v>
      </c>
      <c r="Q39" s="15">
        <v>0</v>
      </c>
      <c r="R39" s="31">
        <f t="shared" si="3"/>
        <v>0</v>
      </c>
      <c r="S39" s="15">
        <v>0</v>
      </c>
      <c r="T39" s="15">
        <v>0</v>
      </c>
      <c r="U39" s="31">
        <f t="shared" si="1"/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31">
        <f t="shared" si="2"/>
        <v>0</v>
      </c>
    </row>
    <row r="40" spans="1:29" ht="12.5" customHeight="1">
      <c r="A40" s="140"/>
      <c r="B40" s="114" t="s">
        <v>95</v>
      </c>
      <c r="C40" s="114"/>
      <c r="D40" s="114"/>
      <c r="E40" s="114"/>
      <c r="F40" s="114"/>
      <c r="G40" s="114"/>
      <c r="H40" s="114"/>
      <c r="I40" s="114"/>
      <c r="J40" s="114"/>
      <c r="K40" s="14">
        <v>3310</v>
      </c>
      <c r="L40" s="15">
        <v>0</v>
      </c>
      <c r="M40" s="15">
        <v>544441</v>
      </c>
      <c r="N40" s="31">
        <f t="shared" si="0"/>
        <v>547751</v>
      </c>
      <c r="O40" s="15">
        <v>6900</v>
      </c>
      <c r="P40" s="15">
        <v>2061</v>
      </c>
      <c r="Q40" s="15">
        <v>608</v>
      </c>
      <c r="R40" s="31">
        <f t="shared" si="3"/>
        <v>9569</v>
      </c>
      <c r="S40" s="15">
        <v>23854</v>
      </c>
      <c r="T40" s="15">
        <v>27874</v>
      </c>
      <c r="U40" s="31">
        <f t="shared" si="1"/>
        <v>51728</v>
      </c>
      <c r="V40" s="15">
        <v>276</v>
      </c>
      <c r="W40" s="15">
        <v>1966</v>
      </c>
      <c r="X40" s="15">
        <v>1185</v>
      </c>
      <c r="Y40" s="15">
        <v>611</v>
      </c>
      <c r="Z40" s="15">
        <v>0</v>
      </c>
      <c r="AA40" s="15">
        <v>83</v>
      </c>
      <c r="AB40" s="15">
        <v>0</v>
      </c>
      <c r="AC40" s="31">
        <f t="shared" si="2"/>
        <v>613169</v>
      </c>
    </row>
    <row r="41" spans="1:29" ht="12.5" customHeight="1">
      <c r="A41" s="140"/>
      <c r="B41" s="114" t="s">
        <v>207</v>
      </c>
      <c r="C41" s="114"/>
      <c r="D41" s="114"/>
      <c r="E41" s="114"/>
      <c r="F41" s="114"/>
      <c r="G41" s="114"/>
      <c r="H41" s="114"/>
      <c r="I41" s="114"/>
      <c r="J41" s="114"/>
      <c r="K41" s="14">
        <v>3310</v>
      </c>
      <c r="L41" s="15">
        <v>0</v>
      </c>
      <c r="M41" s="15">
        <v>1590</v>
      </c>
      <c r="N41" s="31">
        <f t="shared" si="0"/>
        <v>4900</v>
      </c>
      <c r="O41" s="15">
        <v>6900</v>
      </c>
      <c r="P41" s="15">
        <v>2061</v>
      </c>
      <c r="Q41" s="15">
        <v>608</v>
      </c>
      <c r="R41" s="31">
        <f t="shared" si="3"/>
        <v>9569</v>
      </c>
      <c r="S41" s="15">
        <v>23854</v>
      </c>
      <c r="T41" s="15">
        <v>27874</v>
      </c>
      <c r="U41" s="31">
        <f t="shared" si="1"/>
        <v>51728</v>
      </c>
      <c r="V41" s="15">
        <v>276</v>
      </c>
      <c r="W41" s="15">
        <v>1966</v>
      </c>
      <c r="X41" s="15">
        <v>0</v>
      </c>
      <c r="Y41" s="15">
        <v>0</v>
      </c>
      <c r="Z41" s="15">
        <v>0</v>
      </c>
      <c r="AA41" s="15">
        <v>83</v>
      </c>
      <c r="AB41" s="15">
        <v>0</v>
      </c>
      <c r="AC41" s="31">
        <f t="shared" si="2"/>
        <v>68522</v>
      </c>
    </row>
    <row r="42" spans="1:29" ht="12.5" customHeight="1">
      <c r="A42" s="141"/>
      <c r="B42" s="88" t="s">
        <v>206</v>
      </c>
      <c r="C42" s="114" t="s">
        <v>96</v>
      </c>
      <c r="D42" s="114" t="s">
        <v>96</v>
      </c>
      <c r="E42" s="114" t="s">
        <v>96</v>
      </c>
      <c r="F42" s="114" t="s">
        <v>96</v>
      </c>
      <c r="G42" s="114" t="s">
        <v>96</v>
      </c>
      <c r="H42" s="114" t="s">
        <v>96</v>
      </c>
      <c r="I42" s="114" t="s">
        <v>96</v>
      </c>
      <c r="J42" s="3" t="s">
        <v>97</v>
      </c>
      <c r="K42" s="14">
        <v>678835</v>
      </c>
      <c r="L42" s="15">
        <v>424034</v>
      </c>
      <c r="M42" s="15">
        <v>645481</v>
      </c>
      <c r="N42" s="31">
        <f t="shared" si="0"/>
        <v>1748350</v>
      </c>
      <c r="O42" s="15">
        <v>882579</v>
      </c>
      <c r="P42" s="15">
        <v>389470</v>
      </c>
      <c r="Q42" s="15">
        <v>258821</v>
      </c>
      <c r="R42" s="31">
        <f t="shared" si="3"/>
        <v>1530870</v>
      </c>
      <c r="S42" s="15">
        <v>422490</v>
      </c>
      <c r="T42" s="15">
        <v>500251</v>
      </c>
      <c r="U42" s="31">
        <f t="shared" si="1"/>
        <v>922741</v>
      </c>
      <c r="V42" s="15">
        <v>618237</v>
      </c>
      <c r="W42" s="15">
        <v>1074798</v>
      </c>
      <c r="X42" s="15">
        <v>606186</v>
      </c>
      <c r="Y42" s="15">
        <v>380903</v>
      </c>
      <c r="Z42" s="15">
        <v>104507</v>
      </c>
      <c r="AA42" s="15">
        <v>288916</v>
      </c>
      <c r="AB42" s="15">
        <v>772662</v>
      </c>
      <c r="AC42" s="31">
        <f t="shared" si="2"/>
        <v>8048170</v>
      </c>
    </row>
    <row r="43" spans="1:29" ht="12.5" customHeight="1">
      <c r="A43" s="149" t="s">
        <v>208</v>
      </c>
      <c r="B43" s="100"/>
      <c r="C43" s="100"/>
      <c r="D43" s="100"/>
      <c r="E43" s="100"/>
      <c r="F43" s="100"/>
      <c r="G43" s="100"/>
      <c r="H43" s="150" t="s">
        <v>98</v>
      </c>
      <c r="I43" s="150"/>
      <c r="J43" s="150"/>
      <c r="K43" s="14">
        <v>0</v>
      </c>
      <c r="L43" s="15">
        <v>0</v>
      </c>
      <c r="M43" s="15">
        <v>0</v>
      </c>
      <c r="N43" s="31">
        <f t="shared" si="0"/>
        <v>0</v>
      </c>
      <c r="O43" s="15">
        <v>0</v>
      </c>
      <c r="P43" s="15">
        <v>0</v>
      </c>
      <c r="Q43" s="15">
        <v>70438</v>
      </c>
      <c r="R43" s="31">
        <f t="shared" si="3"/>
        <v>70438</v>
      </c>
      <c r="S43" s="15">
        <v>0</v>
      </c>
      <c r="T43" s="15">
        <v>0</v>
      </c>
      <c r="U43" s="31">
        <f t="shared" si="1"/>
        <v>0</v>
      </c>
      <c r="V43" s="15">
        <v>0</v>
      </c>
      <c r="W43" s="15">
        <v>0</v>
      </c>
      <c r="X43" s="15">
        <v>0</v>
      </c>
      <c r="Y43" s="15">
        <v>169000</v>
      </c>
      <c r="Z43" s="15">
        <v>0</v>
      </c>
      <c r="AA43" s="15">
        <v>0</v>
      </c>
      <c r="AB43" s="15">
        <v>0</v>
      </c>
      <c r="AC43" s="31">
        <f t="shared" si="2"/>
        <v>239438</v>
      </c>
    </row>
    <row r="44" spans="1:29" ht="12.75" customHeight="1">
      <c r="A44" s="147" t="s">
        <v>209</v>
      </c>
      <c r="B44" s="148" t="s">
        <v>99</v>
      </c>
      <c r="C44" s="148" t="s">
        <v>99</v>
      </c>
      <c r="D44" s="148" t="s">
        <v>99</v>
      </c>
      <c r="E44" s="148" t="s">
        <v>99</v>
      </c>
      <c r="F44" s="148" t="s">
        <v>99</v>
      </c>
      <c r="G44" s="148" t="s">
        <v>99</v>
      </c>
      <c r="H44" s="148" t="s">
        <v>99</v>
      </c>
      <c r="I44" s="148" t="s">
        <v>99</v>
      </c>
      <c r="J44" s="148" t="s">
        <v>99</v>
      </c>
      <c r="K44" s="46">
        <v>0</v>
      </c>
      <c r="L44" s="47">
        <v>0</v>
      </c>
      <c r="M44" s="47">
        <v>0</v>
      </c>
      <c r="N44" s="58">
        <f t="shared" si="0"/>
        <v>0</v>
      </c>
      <c r="O44" s="47">
        <v>0</v>
      </c>
      <c r="P44" s="47">
        <v>0</v>
      </c>
      <c r="Q44" s="47">
        <v>0</v>
      </c>
      <c r="R44" s="58">
        <f t="shared" si="3"/>
        <v>0</v>
      </c>
      <c r="S44" s="47">
        <v>0</v>
      </c>
      <c r="T44" s="47">
        <v>0</v>
      </c>
      <c r="U44" s="58">
        <f t="shared" si="1"/>
        <v>0</v>
      </c>
      <c r="V44" s="47">
        <v>0</v>
      </c>
      <c r="W44" s="47">
        <v>0</v>
      </c>
      <c r="X44" s="47">
        <v>0</v>
      </c>
      <c r="Y44" s="47">
        <v>169000</v>
      </c>
      <c r="Z44" s="47">
        <v>0</v>
      </c>
      <c r="AA44" s="47">
        <v>0</v>
      </c>
      <c r="AB44" s="47">
        <v>0</v>
      </c>
      <c r="AC44" s="58">
        <f t="shared" si="2"/>
        <v>169000</v>
      </c>
    </row>
    <row r="45" spans="1:29" ht="17.149999999999999" customHeight="1">
      <c r="N45" s="56"/>
      <c r="R45" s="56"/>
      <c r="U45" s="56"/>
      <c r="AC45" s="56"/>
    </row>
  </sheetData>
  <mergeCells count="52">
    <mergeCell ref="AC1:AC2"/>
    <mergeCell ref="A44:J44"/>
    <mergeCell ref="B39:J39"/>
    <mergeCell ref="B40:J40"/>
    <mergeCell ref="B41:J41"/>
    <mergeCell ref="B42:I42"/>
    <mergeCell ref="A43:G43"/>
    <mergeCell ref="H43:J43"/>
    <mergeCell ref="A33:C33"/>
    <mergeCell ref="D33:I33"/>
    <mergeCell ref="A34:A42"/>
    <mergeCell ref="B34:J34"/>
    <mergeCell ref="B35:J35"/>
    <mergeCell ref="B36:J36"/>
    <mergeCell ref="B37:J37"/>
    <mergeCell ref="B38:J38"/>
    <mergeCell ref="A32:C32"/>
    <mergeCell ref="D32:J32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2:J22"/>
    <mergeCell ref="B23:B25"/>
    <mergeCell ref="C24:J24"/>
    <mergeCell ref="C25:J2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5:I15"/>
    <mergeCell ref="B11:J11"/>
    <mergeCell ref="B12:J12"/>
    <mergeCell ref="B13:J13"/>
    <mergeCell ref="B14:J14"/>
    <mergeCell ref="C23:J23"/>
    <mergeCell ref="B16:I16"/>
    <mergeCell ref="B31:I31"/>
    <mergeCell ref="B26:J26"/>
  </mergeCells>
  <phoneticPr fontId="5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（４）病院事業
　　　&amp;A［&amp;P/&amp;N］&amp;R&amp;10（単位：千円）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74"/>
  <sheetViews>
    <sheetView tabSelected="1" view="pageBreakPreview" topLeftCell="A46" zoomScale="60" zoomScaleNormal="115" workbookViewId="0">
      <selection activeCell="A46" sqref="A46:J46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254" width="9.6328125" style="4"/>
    <col min="255" max="266" width="2.6328125" style="4" customWidth="1"/>
    <col min="267" max="510" width="9.6328125" style="4"/>
    <col min="511" max="522" width="2.6328125" style="4" customWidth="1"/>
    <col min="523" max="766" width="9.6328125" style="4"/>
    <col min="767" max="778" width="2.6328125" style="4" customWidth="1"/>
    <col min="779" max="1022" width="9.6328125" style="4"/>
    <col min="1023" max="1034" width="2.6328125" style="4" customWidth="1"/>
    <col min="1035" max="1278" width="9.6328125" style="4"/>
    <col min="1279" max="1290" width="2.6328125" style="4" customWidth="1"/>
    <col min="1291" max="1534" width="9.6328125" style="4"/>
    <col min="1535" max="1546" width="2.6328125" style="4" customWidth="1"/>
    <col min="1547" max="1790" width="9.6328125" style="4"/>
    <col min="1791" max="1802" width="2.6328125" style="4" customWidth="1"/>
    <col min="1803" max="2046" width="9.6328125" style="4"/>
    <col min="2047" max="2058" width="2.6328125" style="4" customWidth="1"/>
    <col min="2059" max="2302" width="9.6328125" style="4"/>
    <col min="2303" max="2314" width="2.6328125" style="4" customWidth="1"/>
    <col min="2315" max="2558" width="9.6328125" style="4"/>
    <col min="2559" max="2570" width="2.6328125" style="4" customWidth="1"/>
    <col min="2571" max="2814" width="9.6328125" style="4"/>
    <col min="2815" max="2826" width="2.6328125" style="4" customWidth="1"/>
    <col min="2827" max="3070" width="9.6328125" style="4"/>
    <col min="3071" max="3082" width="2.6328125" style="4" customWidth="1"/>
    <col min="3083" max="3326" width="9.6328125" style="4"/>
    <col min="3327" max="3338" width="2.6328125" style="4" customWidth="1"/>
    <col min="3339" max="3582" width="9.6328125" style="4"/>
    <col min="3583" max="3594" width="2.6328125" style="4" customWidth="1"/>
    <col min="3595" max="3838" width="9.6328125" style="4"/>
    <col min="3839" max="3850" width="2.6328125" style="4" customWidth="1"/>
    <col min="3851" max="4094" width="9.6328125" style="4"/>
    <col min="4095" max="4106" width="2.6328125" style="4" customWidth="1"/>
    <col min="4107" max="4350" width="9.6328125" style="4"/>
    <col min="4351" max="4362" width="2.6328125" style="4" customWidth="1"/>
    <col min="4363" max="4606" width="9.6328125" style="4"/>
    <col min="4607" max="4618" width="2.6328125" style="4" customWidth="1"/>
    <col min="4619" max="4862" width="9.6328125" style="4"/>
    <col min="4863" max="4874" width="2.6328125" style="4" customWidth="1"/>
    <col min="4875" max="5118" width="9.6328125" style="4"/>
    <col min="5119" max="5130" width="2.6328125" style="4" customWidth="1"/>
    <col min="5131" max="5374" width="9.6328125" style="4"/>
    <col min="5375" max="5386" width="2.6328125" style="4" customWidth="1"/>
    <col min="5387" max="5630" width="9.6328125" style="4"/>
    <col min="5631" max="5642" width="2.6328125" style="4" customWidth="1"/>
    <col min="5643" max="5886" width="9.6328125" style="4"/>
    <col min="5887" max="5898" width="2.6328125" style="4" customWidth="1"/>
    <col min="5899" max="6142" width="9.6328125" style="4"/>
    <col min="6143" max="6154" width="2.6328125" style="4" customWidth="1"/>
    <col min="6155" max="6398" width="9.6328125" style="4"/>
    <col min="6399" max="6410" width="2.6328125" style="4" customWidth="1"/>
    <col min="6411" max="6654" width="9.6328125" style="4"/>
    <col min="6655" max="6666" width="2.6328125" style="4" customWidth="1"/>
    <col min="6667" max="6910" width="9.6328125" style="4"/>
    <col min="6911" max="6922" width="2.6328125" style="4" customWidth="1"/>
    <col min="6923" max="7166" width="9.6328125" style="4"/>
    <col min="7167" max="7178" width="2.6328125" style="4" customWidth="1"/>
    <col min="7179" max="7422" width="9.6328125" style="4"/>
    <col min="7423" max="7434" width="2.6328125" style="4" customWidth="1"/>
    <col min="7435" max="7678" width="9.6328125" style="4"/>
    <col min="7679" max="7690" width="2.6328125" style="4" customWidth="1"/>
    <col min="7691" max="7934" width="9.6328125" style="4"/>
    <col min="7935" max="7946" width="2.6328125" style="4" customWidth="1"/>
    <col min="7947" max="8190" width="9.6328125" style="4"/>
    <col min="8191" max="8202" width="2.6328125" style="4" customWidth="1"/>
    <col min="8203" max="8446" width="9.6328125" style="4"/>
    <col min="8447" max="8458" width="2.6328125" style="4" customWidth="1"/>
    <col min="8459" max="8702" width="9.6328125" style="4"/>
    <col min="8703" max="8714" width="2.6328125" style="4" customWidth="1"/>
    <col min="8715" max="8958" width="9.6328125" style="4"/>
    <col min="8959" max="8970" width="2.6328125" style="4" customWidth="1"/>
    <col min="8971" max="9214" width="9.6328125" style="4"/>
    <col min="9215" max="9226" width="2.6328125" style="4" customWidth="1"/>
    <col min="9227" max="9470" width="9.6328125" style="4"/>
    <col min="9471" max="9482" width="2.6328125" style="4" customWidth="1"/>
    <col min="9483" max="9726" width="9.6328125" style="4"/>
    <col min="9727" max="9738" width="2.6328125" style="4" customWidth="1"/>
    <col min="9739" max="9982" width="9.6328125" style="4"/>
    <col min="9983" max="9994" width="2.6328125" style="4" customWidth="1"/>
    <col min="9995" max="10238" width="9.6328125" style="4"/>
    <col min="10239" max="10250" width="2.6328125" style="4" customWidth="1"/>
    <col min="10251" max="10494" width="9.6328125" style="4"/>
    <col min="10495" max="10506" width="2.6328125" style="4" customWidth="1"/>
    <col min="10507" max="10750" width="9.6328125" style="4"/>
    <col min="10751" max="10762" width="2.6328125" style="4" customWidth="1"/>
    <col min="10763" max="11006" width="9.6328125" style="4"/>
    <col min="11007" max="11018" width="2.6328125" style="4" customWidth="1"/>
    <col min="11019" max="11262" width="9.6328125" style="4"/>
    <col min="11263" max="11274" width="2.6328125" style="4" customWidth="1"/>
    <col min="11275" max="11518" width="9.6328125" style="4"/>
    <col min="11519" max="11530" width="2.6328125" style="4" customWidth="1"/>
    <col min="11531" max="11774" width="9.6328125" style="4"/>
    <col min="11775" max="11786" width="2.6328125" style="4" customWidth="1"/>
    <col min="11787" max="12030" width="9.6328125" style="4"/>
    <col min="12031" max="12042" width="2.6328125" style="4" customWidth="1"/>
    <col min="12043" max="12286" width="9.6328125" style="4"/>
    <col min="12287" max="12298" width="2.6328125" style="4" customWidth="1"/>
    <col min="12299" max="12542" width="9.6328125" style="4"/>
    <col min="12543" max="12554" width="2.6328125" style="4" customWidth="1"/>
    <col min="12555" max="12798" width="9.6328125" style="4"/>
    <col min="12799" max="12810" width="2.6328125" style="4" customWidth="1"/>
    <col min="12811" max="13054" width="9.6328125" style="4"/>
    <col min="13055" max="13066" width="2.6328125" style="4" customWidth="1"/>
    <col min="13067" max="13310" width="9.6328125" style="4"/>
    <col min="13311" max="13322" width="2.6328125" style="4" customWidth="1"/>
    <col min="13323" max="13566" width="9.6328125" style="4"/>
    <col min="13567" max="13578" width="2.6328125" style="4" customWidth="1"/>
    <col min="13579" max="13822" width="9.6328125" style="4"/>
    <col min="13823" max="13834" width="2.6328125" style="4" customWidth="1"/>
    <col min="13835" max="14078" width="9.6328125" style="4"/>
    <col min="14079" max="14090" width="2.6328125" style="4" customWidth="1"/>
    <col min="14091" max="14334" width="9.6328125" style="4"/>
    <col min="14335" max="14346" width="2.6328125" style="4" customWidth="1"/>
    <col min="14347" max="14590" width="9.6328125" style="4"/>
    <col min="14591" max="14602" width="2.6328125" style="4" customWidth="1"/>
    <col min="14603" max="14846" width="9.6328125" style="4"/>
    <col min="14847" max="14858" width="2.6328125" style="4" customWidth="1"/>
    <col min="14859" max="15102" width="9.6328125" style="4"/>
    <col min="15103" max="15114" width="2.6328125" style="4" customWidth="1"/>
    <col min="15115" max="15358" width="9.6328125" style="4"/>
    <col min="15359" max="15370" width="2.6328125" style="4" customWidth="1"/>
    <col min="15371" max="15614" width="9.6328125" style="4"/>
    <col min="15615" max="15626" width="2.6328125" style="4" customWidth="1"/>
    <col min="15627" max="15870" width="9.6328125" style="4"/>
    <col min="15871" max="15882" width="2.6328125" style="4" customWidth="1"/>
    <col min="15883" max="16126" width="9.6328125" style="4"/>
    <col min="16127" max="16138" width="2.6328125" style="4" customWidth="1"/>
    <col min="16139" max="16384" width="9.6328125" style="4"/>
  </cols>
  <sheetData>
    <row r="1" spans="1:21" ht="12.5" customHeight="1">
      <c r="A1" s="153" t="s">
        <v>277</v>
      </c>
      <c r="B1" s="154"/>
      <c r="C1" s="154"/>
      <c r="D1" s="154"/>
      <c r="E1" s="154"/>
      <c r="F1" s="154"/>
      <c r="G1" s="154"/>
      <c r="H1" s="154"/>
      <c r="I1" s="154"/>
      <c r="J1" s="154"/>
      <c r="K1" s="171" t="s">
        <v>308</v>
      </c>
      <c r="L1" s="173" t="s">
        <v>283</v>
      </c>
      <c r="M1" s="173" t="s">
        <v>285</v>
      </c>
      <c r="N1" s="173" t="s">
        <v>312</v>
      </c>
      <c r="O1" s="173" t="s">
        <v>287</v>
      </c>
      <c r="P1" s="173" t="s">
        <v>288</v>
      </c>
      <c r="Q1" s="173" t="s">
        <v>289</v>
      </c>
      <c r="R1" s="173" t="s">
        <v>321</v>
      </c>
      <c r="S1" s="173" t="s">
        <v>317</v>
      </c>
      <c r="T1" s="173" t="s">
        <v>318</v>
      </c>
      <c r="U1" s="117" t="s">
        <v>293</v>
      </c>
    </row>
    <row r="2" spans="1:21" ht="12.5" customHeight="1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72"/>
      <c r="L2" s="174"/>
      <c r="M2" s="174"/>
      <c r="N2" s="174"/>
      <c r="O2" s="174"/>
      <c r="P2" s="174"/>
      <c r="Q2" s="174"/>
      <c r="R2" s="174"/>
      <c r="S2" s="174"/>
      <c r="T2" s="174"/>
      <c r="U2" s="118"/>
    </row>
    <row r="3" spans="1:21" ht="12.5" customHeight="1">
      <c r="A3" s="119" t="s">
        <v>210</v>
      </c>
      <c r="B3" s="130"/>
      <c r="C3" s="130"/>
      <c r="D3" s="130"/>
      <c r="E3" s="130"/>
      <c r="F3" s="130" t="s">
        <v>100</v>
      </c>
      <c r="G3" s="130"/>
      <c r="H3" s="130"/>
      <c r="I3" s="130"/>
      <c r="J3" s="130"/>
      <c r="K3" s="49">
        <v>92377455</v>
      </c>
      <c r="L3" s="50">
        <v>43889947</v>
      </c>
      <c r="M3" s="50">
        <v>11864253</v>
      </c>
      <c r="N3" s="50">
        <v>17372506</v>
      </c>
      <c r="O3" s="50">
        <v>15454385</v>
      </c>
      <c r="P3" s="50">
        <v>6218114</v>
      </c>
      <c r="Q3" s="50">
        <v>9522014</v>
      </c>
      <c r="R3" s="50">
        <v>2505840</v>
      </c>
      <c r="S3" s="50">
        <v>17547742</v>
      </c>
      <c r="T3" s="50">
        <v>7924529</v>
      </c>
      <c r="U3" s="51">
        <f t="shared" ref="U3:U34" si="0">SUM(K3:T3)</f>
        <v>224676785</v>
      </c>
    </row>
    <row r="4" spans="1:21" ht="12.5" customHeight="1">
      <c r="A4" s="119" t="s">
        <v>211</v>
      </c>
      <c r="B4" s="130"/>
      <c r="C4" s="130"/>
      <c r="D4" s="130"/>
      <c r="E4" s="130"/>
      <c r="F4" s="130"/>
      <c r="G4" s="130"/>
      <c r="H4" s="130"/>
      <c r="I4" s="130"/>
      <c r="J4" s="130"/>
      <c r="K4" s="37">
        <v>88279061</v>
      </c>
      <c r="L4" s="38">
        <v>43887750</v>
      </c>
      <c r="M4" s="38">
        <v>11860572</v>
      </c>
      <c r="N4" s="38">
        <v>15857990</v>
      </c>
      <c r="O4" s="38">
        <v>14277346</v>
      </c>
      <c r="P4" s="38">
        <v>5972246</v>
      </c>
      <c r="Q4" s="38">
        <v>9221273</v>
      </c>
      <c r="R4" s="38">
        <v>2488697</v>
      </c>
      <c r="S4" s="38">
        <v>16317482</v>
      </c>
      <c r="T4" s="38">
        <v>7143799</v>
      </c>
      <c r="U4" s="42">
        <f t="shared" si="0"/>
        <v>215306216</v>
      </c>
    </row>
    <row r="5" spans="1:21" ht="12.5" customHeight="1">
      <c r="A5" s="119" t="s">
        <v>212</v>
      </c>
      <c r="B5" s="130"/>
      <c r="C5" s="130"/>
      <c r="D5" s="130"/>
      <c r="E5" s="130"/>
      <c r="F5" s="130"/>
      <c r="G5" s="130"/>
      <c r="H5" s="130"/>
      <c r="I5" s="130"/>
      <c r="J5" s="130"/>
      <c r="K5" s="37">
        <v>23569556</v>
      </c>
      <c r="L5" s="38">
        <v>6719714</v>
      </c>
      <c r="M5" s="38">
        <v>3544499</v>
      </c>
      <c r="N5" s="38">
        <v>1987990</v>
      </c>
      <c r="O5" s="38">
        <v>0</v>
      </c>
      <c r="P5" s="38">
        <v>262854</v>
      </c>
      <c r="Q5" s="38">
        <v>336264</v>
      </c>
      <c r="R5" s="38">
        <v>34033</v>
      </c>
      <c r="S5" s="38">
        <v>2980808</v>
      </c>
      <c r="T5" s="38">
        <v>1310967</v>
      </c>
      <c r="U5" s="42">
        <f t="shared" si="0"/>
        <v>40746685</v>
      </c>
    </row>
    <row r="6" spans="1:21" ht="12.5" customHeight="1">
      <c r="A6" s="119" t="s">
        <v>213</v>
      </c>
      <c r="B6" s="130"/>
      <c r="C6" s="130"/>
      <c r="D6" s="130"/>
      <c r="E6" s="130"/>
      <c r="F6" s="130"/>
      <c r="G6" s="130"/>
      <c r="H6" s="130"/>
      <c r="I6" s="130"/>
      <c r="J6" s="130"/>
      <c r="K6" s="37">
        <v>135982365</v>
      </c>
      <c r="L6" s="38">
        <v>95060423</v>
      </c>
      <c r="M6" s="38">
        <v>25129011</v>
      </c>
      <c r="N6" s="38">
        <v>24678686</v>
      </c>
      <c r="O6" s="38">
        <v>26937386</v>
      </c>
      <c r="P6" s="38">
        <v>18573992</v>
      </c>
      <c r="Q6" s="38">
        <v>23848844</v>
      </c>
      <c r="R6" s="38">
        <v>5053375</v>
      </c>
      <c r="S6" s="38">
        <v>19749117</v>
      </c>
      <c r="T6" s="38">
        <v>21389881</v>
      </c>
      <c r="U6" s="42">
        <f t="shared" si="0"/>
        <v>396403080</v>
      </c>
    </row>
    <row r="7" spans="1:21" ht="12.5" customHeight="1">
      <c r="A7" s="119" t="s">
        <v>214</v>
      </c>
      <c r="B7" s="130"/>
      <c r="C7" s="130"/>
      <c r="D7" s="130"/>
      <c r="E7" s="130"/>
      <c r="F7" s="130"/>
      <c r="G7" s="130"/>
      <c r="H7" s="130"/>
      <c r="I7" s="130"/>
      <c r="J7" s="130"/>
      <c r="K7" s="37">
        <v>0</v>
      </c>
      <c r="L7" s="38">
        <v>245299</v>
      </c>
      <c r="M7" s="38">
        <v>0</v>
      </c>
      <c r="N7" s="38">
        <v>711840</v>
      </c>
      <c r="O7" s="38">
        <v>1074595</v>
      </c>
      <c r="P7" s="38">
        <v>1060169</v>
      </c>
      <c r="Q7" s="38">
        <v>592678</v>
      </c>
      <c r="R7" s="38">
        <v>4531</v>
      </c>
      <c r="S7" s="38">
        <v>191662</v>
      </c>
      <c r="T7" s="38">
        <v>0</v>
      </c>
      <c r="U7" s="42">
        <f t="shared" si="0"/>
        <v>3880774</v>
      </c>
    </row>
    <row r="8" spans="1:21" ht="12.5" customHeight="1">
      <c r="A8" s="119" t="s">
        <v>215</v>
      </c>
      <c r="B8" s="130"/>
      <c r="C8" s="130"/>
      <c r="D8" s="130"/>
      <c r="E8" s="130"/>
      <c r="F8" s="130"/>
      <c r="G8" s="130"/>
      <c r="H8" s="130"/>
      <c r="I8" s="130"/>
      <c r="J8" s="130"/>
      <c r="K8" s="37">
        <v>71364666</v>
      </c>
      <c r="L8" s="38">
        <v>58579515</v>
      </c>
      <c r="M8" s="38">
        <v>17125034</v>
      </c>
      <c r="N8" s="38">
        <v>10817813</v>
      </c>
      <c r="O8" s="38">
        <v>12719947</v>
      </c>
      <c r="P8" s="38">
        <v>12963270</v>
      </c>
      <c r="Q8" s="38">
        <v>14994835</v>
      </c>
      <c r="R8" s="38">
        <v>2598711</v>
      </c>
      <c r="S8" s="38">
        <v>6412444</v>
      </c>
      <c r="T8" s="38">
        <v>15557049</v>
      </c>
      <c r="U8" s="42">
        <f t="shared" si="0"/>
        <v>223133284</v>
      </c>
    </row>
    <row r="9" spans="1:21" ht="12.5" customHeight="1">
      <c r="A9" s="119" t="s">
        <v>216</v>
      </c>
      <c r="B9" s="130"/>
      <c r="C9" s="130"/>
      <c r="D9" s="130"/>
      <c r="E9" s="130"/>
      <c r="F9" s="130"/>
      <c r="G9" s="130"/>
      <c r="H9" s="130"/>
      <c r="I9" s="130"/>
      <c r="J9" s="130"/>
      <c r="K9" s="37">
        <v>0</v>
      </c>
      <c r="L9" s="38">
        <v>108114</v>
      </c>
      <c r="M9" s="38">
        <v>0</v>
      </c>
      <c r="N9" s="38">
        <v>394634</v>
      </c>
      <c r="O9" s="38">
        <v>410517</v>
      </c>
      <c r="P9" s="38">
        <v>85215</v>
      </c>
      <c r="Q9" s="38">
        <v>505562</v>
      </c>
      <c r="R9" s="38">
        <v>4404</v>
      </c>
      <c r="S9" s="38">
        <v>124898</v>
      </c>
      <c r="T9" s="38">
        <v>0</v>
      </c>
      <c r="U9" s="42">
        <f t="shared" si="0"/>
        <v>1633344</v>
      </c>
    </row>
    <row r="10" spans="1:21" ht="12.5" customHeight="1">
      <c r="A10" s="119" t="s">
        <v>217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37">
        <v>91806</v>
      </c>
      <c r="L10" s="38">
        <v>687128</v>
      </c>
      <c r="M10" s="38">
        <v>312096</v>
      </c>
      <c r="N10" s="38">
        <v>9127</v>
      </c>
      <c r="O10" s="38">
        <v>3900</v>
      </c>
      <c r="P10" s="38">
        <v>70111</v>
      </c>
      <c r="Q10" s="38">
        <v>31000</v>
      </c>
      <c r="R10" s="38">
        <v>0</v>
      </c>
      <c r="S10" s="38">
        <v>0</v>
      </c>
      <c r="T10" s="38">
        <v>0</v>
      </c>
      <c r="U10" s="42">
        <f t="shared" si="0"/>
        <v>1205168</v>
      </c>
    </row>
    <row r="11" spans="1:21" ht="12.5" customHeight="1">
      <c r="A11" s="119" t="s">
        <v>218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37">
        <v>1160230</v>
      </c>
      <c r="L11" s="38">
        <v>2197</v>
      </c>
      <c r="M11" s="38">
        <v>3681</v>
      </c>
      <c r="N11" s="38">
        <v>413846</v>
      </c>
      <c r="O11" s="38">
        <v>734684</v>
      </c>
      <c r="P11" s="38">
        <v>0</v>
      </c>
      <c r="Q11" s="38">
        <v>177517</v>
      </c>
      <c r="R11" s="38">
        <v>443</v>
      </c>
      <c r="S11" s="38">
        <v>5922</v>
      </c>
      <c r="T11" s="38">
        <v>523816</v>
      </c>
      <c r="U11" s="42">
        <f t="shared" si="0"/>
        <v>3022336</v>
      </c>
    </row>
    <row r="12" spans="1:21" ht="12.5" customHeight="1">
      <c r="A12" s="119" t="s">
        <v>219</v>
      </c>
      <c r="B12" s="130"/>
      <c r="C12" s="130"/>
      <c r="D12" s="130"/>
      <c r="E12" s="130"/>
      <c r="F12" s="130"/>
      <c r="G12" s="130"/>
      <c r="H12" s="130"/>
      <c r="I12" s="130"/>
      <c r="J12" s="130"/>
      <c r="K12" s="37">
        <v>2938164</v>
      </c>
      <c r="L12" s="38">
        <v>0</v>
      </c>
      <c r="M12" s="38">
        <v>0</v>
      </c>
      <c r="N12" s="38">
        <v>1100670</v>
      </c>
      <c r="O12" s="38">
        <v>442355</v>
      </c>
      <c r="P12" s="38">
        <v>245868</v>
      </c>
      <c r="Q12" s="38">
        <v>123224</v>
      </c>
      <c r="R12" s="38">
        <v>16700</v>
      </c>
      <c r="S12" s="38">
        <v>1224338</v>
      </c>
      <c r="T12" s="38">
        <v>256914</v>
      </c>
      <c r="U12" s="42">
        <f t="shared" si="0"/>
        <v>6348233</v>
      </c>
    </row>
    <row r="13" spans="1:21" ht="12.5" customHeight="1">
      <c r="A13" s="119" t="s">
        <v>220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37">
        <v>9634679</v>
      </c>
      <c r="L13" s="38">
        <v>9344618</v>
      </c>
      <c r="M13" s="38">
        <v>6221774</v>
      </c>
      <c r="N13" s="38">
        <v>6952522</v>
      </c>
      <c r="O13" s="38">
        <v>8587115</v>
      </c>
      <c r="P13" s="38">
        <v>8691726</v>
      </c>
      <c r="Q13" s="38">
        <v>4034951</v>
      </c>
      <c r="R13" s="38">
        <v>1343677</v>
      </c>
      <c r="S13" s="38">
        <v>3969574</v>
      </c>
      <c r="T13" s="38">
        <v>2543542</v>
      </c>
      <c r="U13" s="42">
        <f t="shared" si="0"/>
        <v>61324178</v>
      </c>
    </row>
    <row r="14" spans="1:21" ht="12.5" customHeight="1">
      <c r="A14" s="143" t="s">
        <v>75</v>
      </c>
      <c r="B14" s="137" t="s">
        <v>221</v>
      </c>
      <c r="C14" s="137"/>
      <c r="D14" s="137"/>
      <c r="E14" s="137"/>
      <c r="F14" s="137"/>
      <c r="G14" s="137"/>
      <c r="H14" s="137"/>
      <c r="I14" s="137"/>
      <c r="J14" s="137"/>
      <c r="K14" s="37">
        <v>1896076</v>
      </c>
      <c r="L14" s="38">
        <v>4536681</v>
      </c>
      <c r="M14" s="38">
        <v>3509229</v>
      </c>
      <c r="N14" s="38">
        <v>1813452</v>
      </c>
      <c r="O14" s="38">
        <v>3867523</v>
      </c>
      <c r="P14" s="38">
        <v>5099174</v>
      </c>
      <c r="Q14" s="38">
        <v>2273688</v>
      </c>
      <c r="R14" s="38">
        <v>649557</v>
      </c>
      <c r="S14" s="38">
        <v>1711100</v>
      </c>
      <c r="T14" s="38">
        <v>301272</v>
      </c>
      <c r="U14" s="42">
        <f t="shared" si="0"/>
        <v>25657752</v>
      </c>
    </row>
    <row r="15" spans="1:21" ht="12.5" customHeight="1">
      <c r="A15" s="140"/>
      <c r="B15" s="137" t="s">
        <v>222</v>
      </c>
      <c r="C15" s="137"/>
      <c r="D15" s="137"/>
      <c r="E15" s="137"/>
      <c r="F15" s="137"/>
      <c r="G15" s="137"/>
      <c r="H15" s="137"/>
      <c r="I15" s="137"/>
      <c r="J15" s="137"/>
      <c r="K15" s="37">
        <v>7552310</v>
      </c>
      <c r="L15" s="38">
        <v>4697262</v>
      </c>
      <c r="M15" s="38">
        <v>2716595</v>
      </c>
      <c r="N15" s="38">
        <v>5157276</v>
      </c>
      <c r="O15" s="38">
        <v>4695484</v>
      </c>
      <c r="P15" s="38">
        <v>3574239</v>
      </c>
      <c r="Q15" s="38">
        <v>1711211</v>
      </c>
      <c r="R15" s="38">
        <v>691493</v>
      </c>
      <c r="S15" s="38">
        <v>2185957</v>
      </c>
      <c r="T15" s="38">
        <v>2203889</v>
      </c>
      <c r="U15" s="42">
        <f t="shared" si="0"/>
        <v>35185716</v>
      </c>
    </row>
    <row r="16" spans="1:21" ht="12.5" customHeight="1">
      <c r="A16" s="140"/>
      <c r="B16" s="142" t="s">
        <v>223</v>
      </c>
      <c r="C16" s="137"/>
      <c r="D16" s="137"/>
      <c r="E16" s="137"/>
      <c r="F16" s="137"/>
      <c r="G16" s="137"/>
      <c r="H16" s="137"/>
      <c r="I16" s="137"/>
      <c r="J16" s="137"/>
      <c r="K16" s="37">
        <v>6184</v>
      </c>
      <c r="L16" s="38">
        <v>74972</v>
      </c>
      <c r="M16" s="38">
        <v>4058</v>
      </c>
      <c r="N16" s="38">
        <v>84472</v>
      </c>
      <c r="O16" s="38">
        <v>24491</v>
      </c>
      <c r="P16" s="38">
        <v>14000</v>
      </c>
      <c r="Q16" s="38">
        <v>94311</v>
      </c>
      <c r="R16" s="38">
        <v>9419</v>
      </c>
      <c r="S16" s="38">
        <v>1700</v>
      </c>
      <c r="T16" s="38">
        <v>8227</v>
      </c>
      <c r="U16" s="42">
        <f t="shared" si="0"/>
        <v>321834</v>
      </c>
    </row>
    <row r="17" spans="1:21" ht="12.5" customHeight="1">
      <c r="A17" s="140"/>
      <c r="B17" s="137" t="s">
        <v>224</v>
      </c>
      <c r="C17" s="137"/>
      <c r="D17" s="137"/>
      <c r="E17" s="137"/>
      <c r="F17" s="137"/>
      <c r="G17" s="137"/>
      <c r="H17" s="137"/>
      <c r="I17" s="137"/>
      <c r="J17" s="137"/>
      <c r="K17" s="37">
        <v>232054</v>
      </c>
      <c r="L17" s="38">
        <v>181778</v>
      </c>
      <c r="M17" s="38">
        <v>0</v>
      </c>
      <c r="N17" s="38">
        <v>46935</v>
      </c>
      <c r="O17" s="38">
        <v>48599</v>
      </c>
      <c r="P17" s="38">
        <v>32313</v>
      </c>
      <c r="Q17" s="38">
        <v>144363</v>
      </c>
      <c r="R17" s="38">
        <v>9609</v>
      </c>
      <c r="S17" s="38">
        <v>74217</v>
      </c>
      <c r="T17" s="38">
        <v>38378</v>
      </c>
      <c r="U17" s="42">
        <f t="shared" si="0"/>
        <v>808246</v>
      </c>
    </row>
    <row r="18" spans="1:21" ht="12.5" customHeight="1">
      <c r="A18" s="141"/>
      <c r="B18" s="137" t="s">
        <v>225</v>
      </c>
      <c r="C18" s="137"/>
      <c r="D18" s="137"/>
      <c r="E18" s="137"/>
      <c r="F18" s="137"/>
      <c r="G18" s="137"/>
      <c r="H18" s="137"/>
      <c r="I18" s="137"/>
      <c r="J18" s="137"/>
      <c r="K18" s="37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42">
        <f t="shared" si="0"/>
        <v>0</v>
      </c>
    </row>
    <row r="19" spans="1:21" ht="12.5" customHeight="1">
      <c r="A19" s="119" t="s">
        <v>226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37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42">
        <f t="shared" si="0"/>
        <v>0</v>
      </c>
    </row>
    <row r="20" spans="1:21" ht="12.5" customHeight="1">
      <c r="A20" s="119" t="s">
        <v>227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37">
        <v>102012134</v>
      </c>
      <c r="L20" s="38">
        <v>53234565</v>
      </c>
      <c r="M20" s="38">
        <v>18086027</v>
      </c>
      <c r="N20" s="38">
        <v>24325028</v>
      </c>
      <c r="O20" s="38">
        <v>24041500</v>
      </c>
      <c r="P20" s="38">
        <v>14909840</v>
      </c>
      <c r="Q20" s="38">
        <v>13556965</v>
      </c>
      <c r="R20" s="38">
        <v>3849517</v>
      </c>
      <c r="S20" s="38">
        <v>21517316</v>
      </c>
      <c r="T20" s="38">
        <v>10468071</v>
      </c>
      <c r="U20" s="42">
        <f t="shared" si="0"/>
        <v>286000963</v>
      </c>
    </row>
    <row r="21" spans="1:21" ht="12.5" customHeight="1">
      <c r="A21" s="119" t="s">
        <v>228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37">
        <v>79274745</v>
      </c>
      <c r="L21" s="38">
        <v>47053375</v>
      </c>
      <c r="M21" s="38">
        <v>3639819</v>
      </c>
      <c r="N21" s="38">
        <v>17495175</v>
      </c>
      <c r="O21" s="38">
        <v>14901554</v>
      </c>
      <c r="P21" s="38">
        <v>2584621</v>
      </c>
      <c r="Q21" s="38">
        <v>9040706</v>
      </c>
      <c r="R21" s="38">
        <v>2015253</v>
      </c>
      <c r="S21" s="38">
        <v>17931769</v>
      </c>
      <c r="T21" s="38">
        <v>5686661</v>
      </c>
      <c r="U21" s="42">
        <f t="shared" si="0"/>
        <v>199623678</v>
      </c>
    </row>
    <row r="22" spans="1:21" ht="12.5" customHeight="1">
      <c r="A22" s="119" t="s">
        <v>229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37">
        <v>72392554</v>
      </c>
      <c r="L22" s="38">
        <v>41282431</v>
      </c>
      <c r="M22" s="38">
        <v>3588589</v>
      </c>
      <c r="N22" s="38">
        <v>11731159</v>
      </c>
      <c r="O22" s="38">
        <v>11339463</v>
      </c>
      <c r="P22" s="38">
        <v>552927</v>
      </c>
      <c r="Q22" s="38">
        <v>7361765</v>
      </c>
      <c r="R22" s="38">
        <v>1813141</v>
      </c>
      <c r="S22" s="38">
        <v>14880921</v>
      </c>
      <c r="T22" s="38">
        <v>2420690</v>
      </c>
      <c r="U22" s="42">
        <f t="shared" si="0"/>
        <v>167363640</v>
      </c>
    </row>
    <row r="23" spans="1:21" ht="12.5" customHeight="1">
      <c r="A23" s="119" t="s">
        <v>230</v>
      </c>
      <c r="B23" s="130"/>
      <c r="C23" s="130"/>
      <c r="D23" s="130"/>
      <c r="E23" s="130"/>
      <c r="F23" s="130"/>
      <c r="G23" s="130"/>
      <c r="H23" s="130"/>
      <c r="I23" s="130"/>
      <c r="J23" s="130"/>
      <c r="K23" s="37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765300</v>
      </c>
      <c r="U23" s="42">
        <f t="shared" si="0"/>
        <v>765300</v>
      </c>
    </row>
    <row r="24" spans="1:21" ht="12.5" customHeight="1">
      <c r="A24" s="119" t="s">
        <v>231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37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42">
        <f t="shared" si="0"/>
        <v>0</v>
      </c>
    </row>
    <row r="25" spans="1:21" ht="12.5" customHeight="1">
      <c r="A25" s="119" t="s">
        <v>232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37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42">
        <f t="shared" si="0"/>
        <v>0</v>
      </c>
    </row>
    <row r="26" spans="1:21" ht="12.5" customHeight="1">
      <c r="A26" s="119" t="s">
        <v>233</v>
      </c>
      <c r="B26" s="130"/>
      <c r="C26" s="130"/>
      <c r="D26" s="130"/>
      <c r="E26" s="130"/>
      <c r="F26" s="130"/>
      <c r="G26" s="130"/>
      <c r="H26" s="130"/>
      <c r="I26" s="130"/>
      <c r="J26" s="130"/>
      <c r="K26" s="37">
        <v>0</v>
      </c>
      <c r="L26" s="38">
        <v>0</v>
      </c>
      <c r="M26" s="38">
        <v>0</v>
      </c>
      <c r="N26" s="38">
        <v>3500000</v>
      </c>
      <c r="O26" s="38">
        <v>0</v>
      </c>
      <c r="P26" s="38">
        <v>0</v>
      </c>
      <c r="Q26" s="38">
        <v>0</v>
      </c>
      <c r="R26" s="38">
        <v>0</v>
      </c>
      <c r="S26" s="38">
        <v>2214133</v>
      </c>
      <c r="T26" s="38">
        <v>1000000</v>
      </c>
      <c r="U26" s="42">
        <f t="shared" si="0"/>
        <v>6714133</v>
      </c>
    </row>
    <row r="27" spans="1:21" ht="12.5" customHeight="1">
      <c r="A27" s="119" t="s">
        <v>234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37">
        <v>6882191</v>
      </c>
      <c r="L27" s="38">
        <v>5677906</v>
      </c>
      <c r="M27" s="38">
        <v>51230</v>
      </c>
      <c r="N27" s="38">
        <v>2094967</v>
      </c>
      <c r="O27" s="38">
        <v>3047486</v>
      </c>
      <c r="P27" s="38">
        <v>1262515</v>
      </c>
      <c r="Q27" s="38">
        <v>1665664</v>
      </c>
      <c r="R27" s="38">
        <v>202112</v>
      </c>
      <c r="S27" s="38">
        <v>803740</v>
      </c>
      <c r="T27" s="38">
        <v>1500671</v>
      </c>
      <c r="U27" s="42">
        <f t="shared" si="0"/>
        <v>23188482</v>
      </c>
    </row>
    <row r="28" spans="1:21" ht="12.5" customHeight="1">
      <c r="A28" s="119" t="s">
        <v>235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37">
        <v>0</v>
      </c>
      <c r="L28" s="38">
        <v>93038</v>
      </c>
      <c r="M28" s="38">
        <v>0</v>
      </c>
      <c r="N28" s="38">
        <v>169049</v>
      </c>
      <c r="O28" s="38">
        <v>514605</v>
      </c>
      <c r="P28" s="38">
        <v>769179</v>
      </c>
      <c r="Q28" s="38">
        <v>13277</v>
      </c>
      <c r="R28" s="38">
        <v>0</v>
      </c>
      <c r="S28" s="38">
        <v>32975</v>
      </c>
      <c r="T28" s="38">
        <v>0</v>
      </c>
      <c r="U28" s="42">
        <f t="shared" si="0"/>
        <v>1592123</v>
      </c>
    </row>
    <row r="29" spans="1:21" ht="12.5" customHeight="1">
      <c r="A29" s="119" t="s">
        <v>197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37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42">
        <f t="shared" si="0"/>
        <v>0</v>
      </c>
    </row>
    <row r="30" spans="1:21" ht="12.5" customHeight="1">
      <c r="A30" s="119" t="s">
        <v>236</v>
      </c>
      <c r="B30" s="130"/>
      <c r="C30" s="130"/>
      <c r="D30" s="130"/>
      <c r="E30" s="130"/>
      <c r="F30" s="130"/>
      <c r="G30" s="130"/>
      <c r="H30" s="130"/>
      <c r="I30" s="130"/>
      <c r="J30" s="130"/>
      <c r="K30" s="37">
        <v>12222118</v>
      </c>
      <c r="L30" s="38">
        <v>9194944</v>
      </c>
      <c r="M30" s="38">
        <v>3318126</v>
      </c>
      <c r="N30" s="38">
        <v>2359482</v>
      </c>
      <c r="O30" s="38">
        <v>3440501</v>
      </c>
      <c r="P30" s="38">
        <v>2254680</v>
      </c>
      <c r="Q30" s="38">
        <v>2130109</v>
      </c>
      <c r="R30" s="38">
        <v>565222</v>
      </c>
      <c r="S30" s="38">
        <v>2004245</v>
      </c>
      <c r="T30" s="38">
        <v>2348254</v>
      </c>
      <c r="U30" s="42">
        <f t="shared" si="0"/>
        <v>39837681</v>
      </c>
    </row>
    <row r="31" spans="1:21" ht="12.5" customHeight="1">
      <c r="A31" s="119" t="s">
        <v>229</v>
      </c>
      <c r="B31" s="130"/>
      <c r="C31" s="130"/>
      <c r="D31" s="130"/>
      <c r="E31" s="130"/>
      <c r="F31" s="130"/>
      <c r="G31" s="130"/>
      <c r="H31" s="130"/>
      <c r="I31" s="130"/>
      <c r="J31" s="130"/>
      <c r="K31" s="37">
        <v>5138401</v>
      </c>
      <c r="L31" s="38">
        <v>3675817</v>
      </c>
      <c r="M31" s="38">
        <v>499324</v>
      </c>
      <c r="N31" s="38">
        <v>572164</v>
      </c>
      <c r="O31" s="38">
        <v>668794</v>
      </c>
      <c r="P31" s="38">
        <v>217051</v>
      </c>
      <c r="Q31" s="38">
        <v>748704</v>
      </c>
      <c r="R31" s="38">
        <v>212698</v>
      </c>
      <c r="S31" s="38">
        <v>713701</v>
      </c>
      <c r="T31" s="38">
        <v>1102793</v>
      </c>
      <c r="U31" s="42">
        <f t="shared" si="0"/>
        <v>13549447</v>
      </c>
    </row>
    <row r="32" spans="1:21" ht="12.5" customHeight="1">
      <c r="A32" s="119" t="s">
        <v>230</v>
      </c>
      <c r="B32" s="130"/>
      <c r="C32" s="130"/>
      <c r="D32" s="130"/>
      <c r="E32" s="130"/>
      <c r="F32" s="130"/>
      <c r="G32" s="130"/>
      <c r="H32" s="130"/>
      <c r="I32" s="130"/>
      <c r="J32" s="130"/>
      <c r="K32" s="37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42">
        <f t="shared" si="0"/>
        <v>0</v>
      </c>
    </row>
    <row r="33" spans="1:21" ht="12.5" customHeight="1">
      <c r="A33" s="119" t="s">
        <v>232</v>
      </c>
      <c r="B33" s="130"/>
      <c r="C33" s="130"/>
      <c r="D33" s="130"/>
      <c r="E33" s="130"/>
      <c r="F33" s="130"/>
      <c r="G33" s="130"/>
      <c r="H33" s="130"/>
      <c r="I33" s="130"/>
      <c r="J33" s="130"/>
      <c r="K33" s="37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42">
        <f t="shared" si="0"/>
        <v>0</v>
      </c>
    </row>
    <row r="34" spans="1:21" ht="12.5" customHeight="1">
      <c r="A34" s="119" t="s">
        <v>233</v>
      </c>
      <c r="B34" s="130"/>
      <c r="C34" s="130"/>
      <c r="D34" s="130"/>
      <c r="E34" s="130"/>
      <c r="F34" s="130"/>
      <c r="G34" s="130"/>
      <c r="H34" s="130"/>
      <c r="I34" s="130"/>
      <c r="J34" s="130"/>
      <c r="K34" s="37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33286</v>
      </c>
      <c r="T34" s="38">
        <v>0</v>
      </c>
      <c r="U34" s="42">
        <f t="shared" si="0"/>
        <v>33286</v>
      </c>
    </row>
    <row r="35" spans="1:21" ht="12.5" customHeight="1">
      <c r="A35" s="119" t="s">
        <v>234</v>
      </c>
      <c r="B35" s="130"/>
      <c r="C35" s="130"/>
      <c r="D35" s="130"/>
      <c r="E35" s="130"/>
      <c r="F35" s="130"/>
      <c r="G35" s="130"/>
      <c r="H35" s="130"/>
      <c r="I35" s="130"/>
      <c r="J35" s="130"/>
      <c r="K35" s="37">
        <v>1209896</v>
      </c>
      <c r="L35" s="38">
        <v>963301</v>
      </c>
      <c r="M35" s="38">
        <v>9837</v>
      </c>
      <c r="N35" s="38">
        <v>458709</v>
      </c>
      <c r="O35" s="38">
        <v>589924</v>
      </c>
      <c r="P35" s="38">
        <v>395509</v>
      </c>
      <c r="Q35" s="38">
        <v>368163</v>
      </c>
      <c r="R35" s="38">
        <v>112236</v>
      </c>
      <c r="S35" s="38">
        <v>362990</v>
      </c>
      <c r="T35" s="38">
        <v>394019</v>
      </c>
      <c r="U35" s="42">
        <f t="shared" ref="U35:U66" si="1">SUM(K35:T35)</f>
        <v>4864584</v>
      </c>
    </row>
    <row r="36" spans="1:21" ht="12.5" customHeight="1">
      <c r="A36" s="119" t="s">
        <v>235</v>
      </c>
      <c r="B36" s="130"/>
      <c r="C36" s="130"/>
      <c r="D36" s="130"/>
      <c r="E36" s="130"/>
      <c r="F36" s="130"/>
      <c r="G36" s="130"/>
      <c r="H36" s="130"/>
      <c r="I36" s="130"/>
      <c r="J36" s="130"/>
      <c r="K36" s="37">
        <v>0</v>
      </c>
      <c r="L36" s="38">
        <v>37255</v>
      </c>
      <c r="M36" s="38">
        <v>0</v>
      </c>
      <c r="N36" s="38">
        <v>134523</v>
      </c>
      <c r="O36" s="38">
        <v>231070</v>
      </c>
      <c r="P36" s="38">
        <v>209030</v>
      </c>
      <c r="Q36" s="38">
        <v>80809</v>
      </c>
      <c r="R36" s="38">
        <v>0</v>
      </c>
      <c r="S36" s="38">
        <v>42391</v>
      </c>
      <c r="T36" s="38">
        <v>0</v>
      </c>
      <c r="U36" s="42">
        <f t="shared" si="1"/>
        <v>735078</v>
      </c>
    </row>
    <row r="37" spans="1:21" ht="12.5" customHeight="1">
      <c r="A37" s="119" t="s">
        <v>237</v>
      </c>
      <c r="B37" s="130"/>
      <c r="C37" s="130"/>
      <c r="D37" s="130"/>
      <c r="E37" s="130"/>
      <c r="F37" s="130"/>
      <c r="G37" s="130"/>
      <c r="H37" s="130"/>
      <c r="I37" s="130"/>
      <c r="J37" s="130"/>
      <c r="K37" s="37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42">
        <f t="shared" si="1"/>
        <v>0</v>
      </c>
    </row>
    <row r="38" spans="1:21" ht="12.5" customHeight="1">
      <c r="A38" s="119" t="s">
        <v>238</v>
      </c>
      <c r="B38" s="130"/>
      <c r="C38" s="130"/>
      <c r="D38" s="130"/>
      <c r="E38" s="130"/>
      <c r="F38" s="130"/>
      <c r="G38" s="130"/>
      <c r="H38" s="130"/>
      <c r="I38" s="130"/>
      <c r="J38" s="130"/>
      <c r="K38" s="37">
        <v>5824609</v>
      </c>
      <c r="L38" s="38">
        <v>4406284</v>
      </c>
      <c r="M38" s="38">
        <v>2805395</v>
      </c>
      <c r="N38" s="38">
        <v>1158597</v>
      </c>
      <c r="O38" s="38">
        <v>1877215</v>
      </c>
      <c r="P38" s="38">
        <v>1417766</v>
      </c>
      <c r="Q38" s="38">
        <v>887976</v>
      </c>
      <c r="R38" s="38">
        <v>217504</v>
      </c>
      <c r="S38" s="38">
        <v>840724</v>
      </c>
      <c r="T38" s="38">
        <v>850780</v>
      </c>
      <c r="U38" s="42">
        <f t="shared" si="1"/>
        <v>20286850</v>
      </c>
    </row>
    <row r="39" spans="1:21" ht="12.5" customHeight="1">
      <c r="A39" s="119" t="s">
        <v>239</v>
      </c>
      <c r="B39" s="130"/>
      <c r="C39" s="130"/>
      <c r="D39" s="130"/>
      <c r="E39" s="130"/>
      <c r="F39" s="130"/>
      <c r="G39" s="130"/>
      <c r="H39" s="130"/>
      <c r="I39" s="130"/>
      <c r="J39" s="130"/>
      <c r="K39" s="37">
        <v>1415</v>
      </c>
      <c r="L39" s="38">
        <v>0</v>
      </c>
      <c r="M39" s="38">
        <v>0</v>
      </c>
      <c r="N39" s="38">
        <v>535</v>
      </c>
      <c r="O39" s="38">
        <v>0</v>
      </c>
      <c r="P39" s="38">
        <v>0</v>
      </c>
      <c r="Q39" s="38">
        <v>0</v>
      </c>
      <c r="R39" s="38">
        <v>10099</v>
      </c>
      <c r="S39" s="38">
        <v>2750</v>
      </c>
      <c r="T39" s="38">
        <v>83</v>
      </c>
      <c r="U39" s="42">
        <f t="shared" si="1"/>
        <v>14882</v>
      </c>
    </row>
    <row r="40" spans="1:21" ht="12.5" customHeight="1">
      <c r="A40" s="119" t="s">
        <v>197</v>
      </c>
      <c r="B40" s="130"/>
      <c r="C40" s="130"/>
      <c r="D40" s="130"/>
      <c r="E40" s="130"/>
      <c r="F40" s="130"/>
      <c r="G40" s="130"/>
      <c r="H40" s="130"/>
      <c r="I40" s="130"/>
      <c r="J40" s="130"/>
      <c r="K40" s="37">
        <v>47797</v>
      </c>
      <c r="L40" s="38">
        <v>112287</v>
      </c>
      <c r="M40" s="38">
        <v>3570</v>
      </c>
      <c r="N40" s="38">
        <v>34954</v>
      </c>
      <c r="O40" s="38">
        <v>73498</v>
      </c>
      <c r="P40" s="38">
        <v>15324</v>
      </c>
      <c r="Q40" s="38">
        <v>44457</v>
      </c>
      <c r="R40" s="38">
        <v>12685</v>
      </c>
      <c r="S40" s="38">
        <v>8403</v>
      </c>
      <c r="T40" s="38">
        <v>579</v>
      </c>
      <c r="U40" s="42">
        <f t="shared" si="1"/>
        <v>353554</v>
      </c>
    </row>
    <row r="41" spans="1:21" ht="12.5" customHeight="1">
      <c r="A41" s="119" t="s">
        <v>240</v>
      </c>
      <c r="B41" s="130"/>
      <c r="C41" s="130"/>
      <c r="D41" s="130"/>
      <c r="E41" s="130"/>
      <c r="F41" s="130"/>
      <c r="G41" s="130"/>
      <c r="H41" s="130"/>
      <c r="I41" s="130"/>
      <c r="J41" s="130"/>
      <c r="K41" s="37">
        <v>7697053</v>
      </c>
      <c r="L41" s="38">
        <v>1472081</v>
      </c>
      <c r="M41" s="38">
        <v>768048</v>
      </c>
      <c r="N41" s="38">
        <v>1334968</v>
      </c>
      <c r="O41" s="38">
        <v>705186</v>
      </c>
      <c r="P41" s="38">
        <v>439511</v>
      </c>
      <c r="Q41" s="38">
        <v>751907</v>
      </c>
      <c r="R41" s="38">
        <v>107423</v>
      </c>
      <c r="S41" s="38">
        <v>1140066</v>
      </c>
      <c r="T41" s="38">
        <v>1812119</v>
      </c>
      <c r="U41" s="42">
        <f t="shared" si="1"/>
        <v>16228362</v>
      </c>
    </row>
    <row r="42" spans="1:21" ht="12.5" customHeight="1">
      <c r="A42" s="119" t="s">
        <v>241</v>
      </c>
      <c r="B42" s="130"/>
      <c r="C42" s="130"/>
      <c r="D42" s="130"/>
      <c r="E42" s="130"/>
      <c r="F42" s="130"/>
      <c r="G42" s="130"/>
      <c r="H42" s="130"/>
      <c r="I42" s="130"/>
      <c r="J42" s="130"/>
      <c r="K42" s="37">
        <v>25185004</v>
      </c>
      <c r="L42" s="38">
        <v>16588192</v>
      </c>
      <c r="M42" s="38">
        <v>2046017</v>
      </c>
      <c r="N42" s="38">
        <v>3289279</v>
      </c>
      <c r="O42" s="38">
        <v>1192815</v>
      </c>
      <c r="P42" s="38">
        <v>843112</v>
      </c>
      <c r="Q42" s="38">
        <v>6323534</v>
      </c>
      <c r="R42" s="38">
        <v>305116</v>
      </c>
      <c r="S42" s="38">
        <v>3246409</v>
      </c>
      <c r="T42" s="38">
        <v>6351092</v>
      </c>
      <c r="U42" s="42">
        <f t="shared" si="1"/>
        <v>65370570</v>
      </c>
    </row>
    <row r="43" spans="1:21" ht="12.5" customHeight="1">
      <c r="A43" s="119" t="s">
        <v>242</v>
      </c>
      <c r="B43" s="130"/>
      <c r="C43" s="130"/>
      <c r="D43" s="130"/>
      <c r="E43" s="130"/>
      <c r="F43" s="130"/>
      <c r="G43" s="130"/>
      <c r="H43" s="130"/>
      <c r="I43" s="130"/>
      <c r="J43" s="130"/>
      <c r="K43" s="37">
        <v>17487951</v>
      </c>
      <c r="L43" s="38">
        <v>15116111</v>
      </c>
      <c r="M43" s="38">
        <v>1277969</v>
      </c>
      <c r="N43" s="38">
        <v>1954311</v>
      </c>
      <c r="O43" s="38">
        <v>487629</v>
      </c>
      <c r="P43" s="38">
        <v>403601</v>
      </c>
      <c r="Q43" s="38">
        <v>5571627</v>
      </c>
      <c r="R43" s="38">
        <v>197693</v>
      </c>
      <c r="S43" s="38">
        <v>2106343</v>
      </c>
      <c r="T43" s="38">
        <v>4538973</v>
      </c>
      <c r="U43" s="42">
        <f t="shared" si="1"/>
        <v>49142208</v>
      </c>
    </row>
    <row r="44" spans="1:21" ht="12.5" customHeight="1">
      <c r="A44" s="119" t="s">
        <v>243</v>
      </c>
      <c r="B44" s="130"/>
      <c r="C44" s="130"/>
      <c r="D44" s="130"/>
      <c r="E44" s="130"/>
      <c r="F44" s="130"/>
      <c r="G44" s="130"/>
      <c r="H44" s="130"/>
      <c r="I44" s="130"/>
      <c r="J44" s="130"/>
      <c r="K44" s="37">
        <v>99193916</v>
      </c>
      <c r="L44" s="38">
        <v>57720400</v>
      </c>
      <c r="M44" s="38">
        <v>7725993</v>
      </c>
      <c r="N44" s="38">
        <v>21189625</v>
      </c>
      <c r="O44" s="38">
        <v>19047241</v>
      </c>
      <c r="P44" s="38">
        <v>5278812</v>
      </c>
      <c r="Q44" s="38">
        <v>11922722</v>
      </c>
      <c r="R44" s="38">
        <v>2687898</v>
      </c>
      <c r="S44" s="38">
        <v>21076080</v>
      </c>
      <c r="T44" s="38">
        <v>9847034</v>
      </c>
      <c r="U44" s="42">
        <f t="shared" si="1"/>
        <v>255689721</v>
      </c>
    </row>
    <row r="45" spans="1:21" ht="12.5" customHeight="1">
      <c r="A45" s="119" t="s">
        <v>244</v>
      </c>
      <c r="B45" s="130"/>
      <c r="C45" s="130"/>
      <c r="D45" s="130"/>
      <c r="E45" s="130"/>
      <c r="F45" s="130"/>
      <c r="G45" s="130"/>
      <c r="H45" s="130"/>
      <c r="I45" s="130"/>
      <c r="J45" s="130"/>
      <c r="K45" s="37">
        <v>37517072</v>
      </c>
      <c r="L45" s="38">
        <v>15825753</v>
      </c>
      <c r="M45" s="38">
        <v>12765956</v>
      </c>
      <c r="N45" s="38">
        <v>6199592</v>
      </c>
      <c r="O45" s="38">
        <v>9575890</v>
      </c>
      <c r="P45" s="38">
        <v>4872663</v>
      </c>
      <c r="Q45" s="38">
        <v>5383112</v>
      </c>
      <c r="R45" s="38">
        <v>2049227</v>
      </c>
      <c r="S45" s="38">
        <v>4034683</v>
      </c>
      <c r="T45" s="38">
        <v>3836193</v>
      </c>
      <c r="U45" s="42">
        <f t="shared" si="1"/>
        <v>102060141</v>
      </c>
    </row>
    <row r="46" spans="1:21" ht="12.5" customHeight="1">
      <c r="A46" s="119" t="s">
        <v>245</v>
      </c>
      <c r="B46" s="130"/>
      <c r="C46" s="130"/>
      <c r="D46" s="130"/>
      <c r="E46" s="130"/>
      <c r="F46" s="130"/>
      <c r="G46" s="130"/>
      <c r="H46" s="130"/>
      <c r="I46" s="130"/>
      <c r="J46" s="130"/>
      <c r="K46" s="37">
        <v>37517072</v>
      </c>
      <c r="L46" s="38">
        <v>746322</v>
      </c>
      <c r="M46" s="38">
        <v>67543</v>
      </c>
      <c r="N46" s="38">
        <v>29328</v>
      </c>
      <c r="O46" s="38">
        <v>9575890</v>
      </c>
      <c r="P46" s="38">
        <v>92118</v>
      </c>
      <c r="Q46" s="38">
        <v>70275</v>
      </c>
      <c r="R46" s="38">
        <v>67853</v>
      </c>
      <c r="S46" s="38">
        <v>0</v>
      </c>
      <c r="T46" s="38">
        <v>3836193</v>
      </c>
      <c r="U46" s="42">
        <f t="shared" si="1"/>
        <v>52002594</v>
      </c>
    </row>
    <row r="47" spans="1:21" ht="12.5" customHeight="1">
      <c r="A47" s="119" t="s">
        <v>246</v>
      </c>
      <c r="B47" s="130"/>
      <c r="C47" s="130"/>
      <c r="D47" s="130"/>
      <c r="E47" s="130"/>
      <c r="F47" s="130"/>
      <c r="G47" s="130"/>
      <c r="H47" s="130"/>
      <c r="I47" s="130"/>
      <c r="J47" s="130"/>
      <c r="K47" s="37">
        <v>0</v>
      </c>
      <c r="L47" s="38">
        <v>167608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42">
        <f t="shared" si="1"/>
        <v>167608</v>
      </c>
    </row>
    <row r="48" spans="1:21" ht="12.5" customHeight="1">
      <c r="A48" s="119" t="s">
        <v>247</v>
      </c>
      <c r="B48" s="130"/>
      <c r="C48" s="130"/>
      <c r="D48" s="130"/>
      <c r="E48" s="130"/>
      <c r="F48" s="130"/>
      <c r="G48" s="130"/>
      <c r="H48" s="130"/>
      <c r="I48" s="130"/>
      <c r="J48" s="130"/>
      <c r="K48" s="37">
        <v>0</v>
      </c>
      <c r="L48" s="38">
        <v>14891994</v>
      </c>
      <c r="M48" s="38">
        <v>12678961</v>
      </c>
      <c r="N48" s="38">
        <v>5528415</v>
      </c>
      <c r="O48" s="38">
        <v>0</v>
      </c>
      <c r="P48" s="38">
        <v>2901407</v>
      </c>
      <c r="Q48" s="38">
        <v>5297037</v>
      </c>
      <c r="R48" s="38">
        <v>1981374</v>
      </c>
      <c r="S48" s="38">
        <v>4034683</v>
      </c>
      <c r="T48" s="38">
        <v>0</v>
      </c>
      <c r="U48" s="42">
        <f t="shared" si="1"/>
        <v>47313871</v>
      </c>
    </row>
    <row r="49" spans="1:21" ht="12.5" customHeight="1">
      <c r="A49" s="119" t="s">
        <v>248</v>
      </c>
      <c r="B49" s="130"/>
      <c r="C49" s="130"/>
      <c r="D49" s="130"/>
      <c r="E49" s="130"/>
      <c r="F49" s="130"/>
      <c r="G49" s="130"/>
      <c r="H49" s="130"/>
      <c r="I49" s="130"/>
      <c r="J49" s="130"/>
      <c r="K49" s="37">
        <v>0</v>
      </c>
      <c r="L49" s="38">
        <v>19829</v>
      </c>
      <c r="M49" s="38">
        <v>19452</v>
      </c>
      <c r="N49" s="38">
        <v>641849</v>
      </c>
      <c r="O49" s="38">
        <v>0</v>
      </c>
      <c r="P49" s="38">
        <v>1879138</v>
      </c>
      <c r="Q49" s="38">
        <v>15800</v>
      </c>
      <c r="R49" s="38">
        <v>0</v>
      </c>
      <c r="S49" s="38">
        <v>0</v>
      </c>
      <c r="T49" s="38">
        <v>0</v>
      </c>
      <c r="U49" s="42">
        <f t="shared" si="1"/>
        <v>2576068</v>
      </c>
    </row>
    <row r="50" spans="1:21" ht="12.5" customHeight="1">
      <c r="A50" s="119" t="s">
        <v>249</v>
      </c>
      <c r="B50" s="130"/>
      <c r="C50" s="130"/>
      <c r="D50" s="130"/>
      <c r="E50" s="130"/>
      <c r="F50" s="130"/>
      <c r="G50" s="130"/>
      <c r="H50" s="130"/>
      <c r="I50" s="130"/>
      <c r="J50" s="130"/>
      <c r="K50" s="37">
        <v>-34698854</v>
      </c>
      <c r="L50" s="38">
        <v>-20311588</v>
      </c>
      <c r="M50" s="38">
        <v>-2405922</v>
      </c>
      <c r="N50" s="38">
        <v>-3064189</v>
      </c>
      <c r="O50" s="38">
        <v>-4581631</v>
      </c>
      <c r="P50" s="38">
        <v>4758365</v>
      </c>
      <c r="Q50" s="38">
        <v>-3748869</v>
      </c>
      <c r="R50" s="38">
        <v>-887608</v>
      </c>
      <c r="S50" s="38">
        <v>-3593447</v>
      </c>
      <c r="T50" s="38">
        <v>-3215156</v>
      </c>
      <c r="U50" s="42">
        <f t="shared" si="1"/>
        <v>-71748899</v>
      </c>
    </row>
    <row r="51" spans="1:21" ht="12.5" customHeight="1">
      <c r="A51" s="119" t="s">
        <v>250</v>
      </c>
      <c r="B51" s="130"/>
      <c r="C51" s="130"/>
      <c r="D51" s="130"/>
      <c r="E51" s="130"/>
      <c r="F51" s="130"/>
      <c r="G51" s="130"/>
      <c r="H51" s="130"/>
      <c r="I51" s="130"/>
      <c r="J51" s="130"/>
      <c r="K51" s="37">
        <v>8794155</v>
      </c>
      <c r="L51" s="38">
        <v>1963306</v>
      </c>
      <c r="M51" s="38">
        <v>4061627</v>
      </c>
      <c r="N51" s="38">
        <v>0</v>
      </c>
      <c r="O51" s="38">
        <v>56007</v>
      </c>
      <c r="P51" s="38">
        <v>199326</v>
      </c>
      <c r="Q51" s="38">
        <v>1779192</v>
      </c>
      <c r="R51" s="38">
        <v>0</v>
      </c>
      <c r="S51" s="38">
        <v>2924458</v>
      </c>
      <c r="T51" s="38">
        <v>4772626</v>
      </c>
      <c r="U51" s="42">
        <f t="shared" si="1"/>
        <v>24550697</v>
      </c>
    </row>
    <row r="52" spans="1:21" ht="12.5" customHeight="1">
      <c r="A52" s="119" t="s">
        <v>251</v>
      </c>
      <c r="B52" s="130"/>
      <c r="C52" s="130"/>
      <c r="D52" s="130"/>
      <c r="E52" s="130"/>
      <c r="F52" s="130"/>
      <c r="G52" s="130"/>
      <c r="H52" s="130"/>
      <c r="I52" s="130"/>
      <c r="J52" s="130"/>
      <c r="K52" s="37">
        <v>684216</v>
      </c>
      <c r="L52" s="38">
        <v>24148</v>
      </c>
      <c r="M52" s="38">
        <v>17300</v>
      </c>
      <c r="N52" s="38">
        <v>0</v>
      </c>
      <c r="O52" s="38">
        <v>0</v>
      </c>
      <c r="P52" s="38">
        <v>5888</v>
      </c>
      <c r="Q52" s="38">
        <v>129045</v>
      </c>
      <c r="R52" s="38">
        <v>0</v>
      </c>
      <c r="S52" s="38">
        <v>0</v>
      </c>
      <c r="T52" s="38">
        <v>0</v>
      </c>
      <c r="U52" s="42">
        <f t="shared" si="1"/>
        <v>860597</v>
      </c>
    </row>
    <row r="53" spans="1:21" ht="12.5" customHeight="1">
      <c r="A53" s="119" t="s">
        <v>252</v>
      </c>
      <c r="B53" s="130"/>
      <c r="C53" s="130"/>
      <c r="D53" s="130"/>
      <c r="E53" s="130"/>
      <c r="F53" s="130"/>
      <c r="G53" s="130"/>
      <c r="H53" s="130"/>
      <c r="I53" s="130"/>
      <c r="J53" s="130"/>
      <c r="K53" s="37">
        <v>0</v>
      </c>
      <c r="L53" s="38">
        <v>0</v>
      </c>
      <c r="M53" s="38">
        <v>0</v>
      </c>
      <c r="N53" s="38">
        <v>0</v>
      </c>
      <c r="O53" s="38">
        <v>0</v>
      </c>
      <c r="P53" s="38">
        <v>5959</v>
      </c>
      <c r="Q53" s="38">
        <v>90105</v>
      </c>
      <c r="R53" s="38">
        <v>0</v>
      </c>
      <c r="S53" s="38">
        <v>0</v>
      </c>
      <c r="T53" s="38">
        <v>28452</v>
      </c>
      <c r="U53" s="42">
        <f t="shared" si="1"/>
        <v>124516</v>
      </c>
    </row>
    <row r="54" spans="1:21" ht="12.5" customHeight="1">
      <c r="A54" s="119" t="s">
        <v>253</v>
      </c>
      <c r="B54" s="130"/>
      <c r="C54" s="130"/>
      <c r="D54" s="130"/>
      <c r="E54" s="130"/>
      <c r="F54" s="130"/>
      <c r="G54" s="130"/>
      <c r="H54" s="130"/>
      <c r="I54" s="130"/>
      <c r="J54" s="130"/>
      <c r="K54" s="37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42">
        <f t="shared" si="1"/>
        <v>0</v>
      </c>
    </row>
    <row r="55" spans="1:21" ht="12.5" customHeight="1">
      <c r="A55" s="119" t="s">
        <v>254</v>
      </c>
      <c r="B55" s="130"/>
      <c r="C55" s="130"/>
      <c r="D55" s="130"/>
      <c r="E55" s="130"/>
      <c r="F55" s="130"/>
      <c r="G55" s="130"/>
      <c r="H55" s="130"/>
      <c r="I55" s="130"/>
      <c r="J55" s="130"/>
      <c r="K55" s="37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42">
        <f t="shared" si="1"/>
        <v>0</v>
      </c>
    </row>
    <row r="56" spans="1:21" ht="12.5" customHeight="1">
      <c r="A56" s="119" t="s">
        <v>255</v>
      </c>
      <c r="B56" s="130"/>
      <c r="C56" s="130"/>
      <c r="D56" s="130"/>
      <c r="E56" s="130"/>
      <c r="F56" s="130"/>
      <c r="G56" s="130"/>
      <c r="H56" s="130"/>
      <c r="I56" s="130"/>
      <c r="J56" s="130"/>
      <c r="K56" s="37">
        <v>8109939</v>
      </c>
      <c r="L56" s="38">
        <v>1939158</v>
      </c>
      <c r="M56" s="38">
        <v>4044327</v>
      </c>
      <c r="N56" s="38">
        <v>0</v>
      </c>
      <c r="O56" s="38">
        <v>56007</v>
      </c>
      <c r="P56" s="38">
        <v>187479</v>
      </c>
      <c r="Q56" s="38">
        <v>1560042</v>
      </c>
      <c r="R56" s="38">
        <v>0</v>
      </c>
      <c r="S56" s="38">
        <v>2924458</v>
      </c>
      <c r="T56" s="38">
        <v>4744174</v>
      </c>
      <c r="U56" s="42">
        <f t="shared" si="1"/>
        <v>23565584</v>
      </c>
    </row>
    <row r="57" spans="1:21" ht="12.5" customHeight="1">
      <c r="A57" s="119" t="s">
        <v>256</v>
      </c>
      <c r="B57" s="130"/>
      <c r="C57" s="130"/>
      <c r="D57" s="130"/>
      <c r="E57" s="130"/>
      <c r="F57" s="130"/>
      <c r="G57" s="130"/>
      <c r="H57" s="130"/>
      <c r="I57" s="130"/>
      <c r="J57" s="130"/>
      <c r="K57" s="37">
        <v>-43493009</v>
      </c>
      <c r="L57" s="38">
        <v>-22274894</v>
      </c>
      <c r="M57" s="38">
        <v>-6467549</v>
      </c>
      <c r="N57" s="38">
        <v>-3064189</v>
      </c>
      <c r="O57" s="38">
        <v>-4637638</v>
      </c>
      <c r="P57" s="38">
        <v>4559039</v>
      </c>
      <c r="Q57" s="38">
        <v>-5528061</v>
      </c>
      <c r="R57" s="38">
        <v>-887608</v>
      </c>
      <c r="S57" s="38">
        <v>-6517905</v>
      </c>
      <c r="T57" s="38">
        <v>-7987782</v>
      </c>
      <c r="U57" s="42">
        <f t="shared" si="1"/>
        <v>-96299596</v>
      </c>
    </row>
    <row r="58" spans="1:21" ht="12.5" customHeight="1">
      <c r="A58" s="119" t="s">
        <v>257</v>
      </c>
      <c r="B58" s="130"/>
      <c r="C58" s="130"/>
      <c r="D58" s="130"/>
      <c r="E58" s="130"/>
      <c r="F58" s="130"/>
      <c r="G58" s="130"/>
      <c r="H58" s="130"/>
      <c r="I58" s="130"/>
      <c r="J58" s="130"/>
      <c r="K58" s="37">
        <v>0</v>
      </c>
      <c r="L58" s="38">
        <v>0</v>
      </c>
      <c r="M58" s="38">
        <v>0</v>
      </c>
      <c r="N58" s="38">
        <v>64880</v>
      </c>
      <c r="O58" s="38">
        <v>0</v>
      </c>
      <c r="P58" s="38">
        <v>261736</v>
      </c>
      <c r="Q58" s="38">
        <v>0</v>
      </c>
      <c r="R58" s="38">
        <v>0</v>
      </c>
      <c r="S58" s="38">
        <v>62000</v>
      </c>
      <c r="T58" s="38">
        <v>0</v>
      </c>
      <c r="U58" s="42">
        <f t="shared" si="1"/>
        <v>388616</v>
      </c>
    </row>
    <row r="59" spans="1:21" ht="12.5" customHeight="1">
      <c r="A59" s="119" t="s">
        <v>258</v>
      </c>
      <c r="B59" s="130"/>
      <c r="C59" s="130"/>
      <c r="D59" s="130"/>
      <c r="E59" s="130"/>
      <c r="F59" s="130"/>
      <c r="G59" s="130"/>
      <c r="H59" s="130"/>
      <c r="I59" s="130"/>
      <c r="J59" s="130"/>
      <c r="K59" s="37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42">
        <f t="shared" si="1"/>
        <v>0</v>
      </c>
    </row>
    <row r="60" spans="1:21" ht="12.5" customHeight="1">
      <c r="A60" s="119" t="s">
        <v>259</v>
      </c>
      <c r="B60" s="130"/>
      <c r="C60" s="130"/>
      <c r="D60" s="130"/>
      <c r="E60" s="130"/>
      <c r="F60" s="130"/>
      <c r="G60" s="130"/>
      <c r="H60" s="130"/>
      <c r="I60" s="130"/>
      <c r="J60" s="130"/>
      <c r="K60" s="37">
        <v>0</v>
      </c>
      <c r="L60" s="38">
        <v>0</v>
      </c>
      <c r="M60" s="38">
        <v>0</v>
      </c>
      <c r="N60" s="38">
        <v>136551</v>
      </c>
      <c r="O60" s="38">
        <v>0</v>
      </c>
      <c r="P60" s="38">
        <v>552422</v>
      </c>
      <c r="Q60" s="38">
        <v>0</v>
      </c>
      <c r="R60" s="38">
        <v>0</v>
      </c>
      <c r="S60" s="38">
        <v>0</v>
      </c>
      <c r="T60" s="38">
        <v>0</v>
      </c>
      <c r="U60" s="42">
        <f t="shared" si="1"/>
        <v>688973</v>
      </c>
    </row>
    <row r="61" spans="1:21" ht="12.5" customHeight="1">
      <c r="A61" s="119" t="s">
        <v>260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37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42">
        <f t="shared" si="1"/>
        <v>0</v>
      </c>
    </row>
    <row r="62" spans="1:21" ht="12.5" customHeight="1">
      <c r="A62" s="166" t="s">
        <v>261</v>
      </c>
      <c r="B62" s="137"/>
      <c r="C62" s="137"/>
      <c r="D62" s="137"/>
      <c r="E62" s="137"/>
      <c r="F62" s="137"/>
      <c r="G62" s="137"/>
      <c r="H62" s="137"/>
      <c r="I62" s="137"/>
      <c r="J62" s="167"/>
      <c r="K62" s="37">
        <v>0</v>
      </c>
      <c r="L62" s="38">
        <v>0</v>
      </c>
      <c r="M62" s="38">
        <v>0</v>
      </c>
      <c r="N62" s="38">
        <v>0</v>
      </c>
      <c r="O62" s="38">
        <v>0</v>
      </c>
      <c r="P62" s="38">
        <v>3744881</v>
      </c>
      <c r="Q62" s="38">
        <v>0</v>
      </c>
      <c r="R62" s="38">
        <v>0</v>
      </c>
      <c r="S62" s="38">
        <v>0</v>
      </c>
      <c r="T62" s="38">
        <v>0</v>
      </c>
      <c r="U62" s="42">
        <f t="shared" si="1"/>
        <v>3744881</v>
      </c>
    </row>
    <row r="63" spans="1:21" ht="12.5" customHeight="1">
      <c r="A63" s="168" t="s">
        <v>262</v>
      </c>
      <c r="B63" s="169"/>
      <c r="C63" s="169"/>
      <c r="D63" s="169"/>
      <c r="E63" s="169"/>
      <c r="F63" s="169"/>
      <c r="G63" s="169"/>
      <c r="H63" s="169"/>
      <c r="I63" s="169"/>
      <c r="J63" s="170"/>
      <c r="K63" s="37">
        <v>43493009</v>
      </c>
      <c r="L63" s="38">
        <v>22274894</v>
      </c>
      <c r="M63" s="38">
        <v>6467549</v>
      </c>
      <c r="N63" s="38">
        <v>3265620</v>
      </c>
      <c r="O63" s="38">
        <v>4637638</v>
      </c>
      <c r="P63" s="38">
        <v>0</v>
      </c>
      <c r="Q63" s="38">
        <v>5528061</v>
      </c>
      <c r="R63" s="38">
        <v>887608</v>
      </c>
      <c r="S63" s="38">
        <v>6579905</v>
      </c>
      <c r="T63" s="38">
        <v>7987782</v>
      </c>
      <c r="U63" s="42">
        <f t="shared" si="1"/>
        <v>101122066</v>
      </c>
    </row>
    <row r="64" spans="1:21" ht="12.5" customHeight="1">
      <c r="A64" s="157" t="s">
        <v>75</v>
      </c>
      <c r="B64" s="158"/>
      <c r="C64" s="137" t="s">
        <v>101</v>
      </c>
      <c r="D64" s="137"/>
      <c r="E64" s="137"/>
      <c r="F64" s="137"/>
      <c r="G64" s="137"/>
      <c r="H64" s="137"/>
      <c r="I64" s="137"/>
      <c r="J64" s="137"/>
      <c r="K64" s="37">
        <v>0</v>
      </c>
      <c r="L64" s="38">
        <v>3265286</v>
      </c>
      <c r="M64" s="38">
        <v>0</v>
      </c>
      <c r="N64" s="38">
        <v>2320917</v>
      </c>
      <c r="O64" s="38">
        <v>31705</v>
      </c>
      <c r="P64" s="38">
        <v>3035628</v>
      </c>
      <c r="Q64" s="38">
        <v>88022</v>
      </c>
      <c r="R64" s="38">
        <v>5964</v>
      </c>
      <c r="S64" s="38">
        <v>1113049</v>
      </c>
      <c r="T64" s="38">
        <v>127847</v>
      </c>
      <c r="U64" s="42">
        <f t="shared" si="1"/>
        <v>9988418</v>
      </c>
    </row>
    <row r="65" spans="1:21" ht="12.5" customHeight="1">
      <c r="A65" s="159"/>
      <c r="B65" s="160"/>
      <c r="C65" s="137" t="s">
        <v>114</v>
      </c>
      <c r="D65" s="137"/>
      <c r="E65" s="137"/>
      <c r="F65" s="137"/>
      <c r="G65" s="137"/>
      <c r="H65" s="137"/>
      <c r="I65" s="137"/>
      <c r="J65" s="137"/>
      <c r="K65" s="37">
        <v>526238</v>
      </c>
      <c r="L65" s="38">
        <v>0</v>
      </c>
      <c r="M65" s="38">
        <v>302193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42">
        <f t="shared" si="1"/>
        <v>828431</v>
      </c>
    </row>
    <row r="66" spans="1:21" ht="12.5" customHeight="1">
      <c r="A66" s="119" t="s">
        <v>278</v>
      </c>
      <c r="B66" s="130"/>
      <c r="C66" s="130"/>
      <c r="D66" s="130"/>
      <c r="E66" s="130"/>
      <c r="F66" s="130"/>
      <c r="G66" s="130"/>
      <c r="H66" s="130"/>
      <c r="I66" s="130"/>
      <c r="J66" s="130"/>
      <c r="K66" s="37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42">
        <f t="shared" si="1"/>
        <v>0</v>
      </c>
    </row>
    <row r="67" spans="1:21" ht="12.5" customHeight="1">
      <c r="A67" s="119" t="s">
        <v>263</v>
      </c>
      <c r="B67" s="130"/>
      <c r="C67" s="130"/>
      <c r="D67" s="130"/>
      <c r="E67" s="130"/>
      <c r="F67" s="130"/>
      <c r="G67" s="130"/>
      <c r="H67" s="130"/>
      <c r="I67" s="130"/>
      <c r="J67" s="130"/>
      <c r="K67" s="37">
        <v>2818218</v>
      </c>
      <c r="L67" s="38">
        <v>-4485835</v>
      </c>
      <c r="M67" s="38">
        <v>10360034</v>
      </c>
      <c r="N67" s="38">
        <v>3135403</v>
      </c>
      <c r="O67" s="38">
        <v>4994259</v>
      </c>
      <c r="P67" s="38">
        <v>9631028</v>
      </c>
      <c r="Q67" s="38">
        <v>1634243</v>
      </c>
      <c r="R67" s="38">
        <v>1161619</v>
      </c>
      <c r="S67" s="38">
        <v>441236</v>
      </c>
      <c r="T67" s="38">
        <v>621037</v>
      </c>
      <c r="U67" s="42">
        <f t="shared" ref="U67:U74" si="2">SUM(K67:T67)</f>
        <v>30311242</v>
      </c>
    </row>
    <row r="68" spans="1:21" ht="12.5" customHeight="1">
      <c r="A68" s="119" t="s">
        <v>264</v>
      </c>
      <c r="B68" s="130"/>
      <c r="C68" s="130"/>
      <c r="D68" s="130"/>
      <c r="E68" s="130"/>
      <c r="F68" s="130"/>
      <c r="G68" s="130"/>
      <c r="H68" s="130"/>
      <c r="I68" s="130"/>
      <c r="J68" s="130"/>
      <c r="K68" s="37">
        <v>102012134</v>
      </c>
      <c r="L68" s="38">
        <v>53234565</v>
      </c>
      <c r="M68" s="38">
        <v>18086027</v>
      </c>
      <c r="N68" s="38">
        <v>24325028</v>
      </c>
      <c r="O68" s="38">
        <v>24041500</v>
      </c>
      <c r="P68" s="38">
        <v>14909840</v>
      </c>
      <c r="Q68" s="38">
        <v>13556965</v>
      </c>
      <c r="R68" s="38">
        <v>3849517</v>
      </c>
      <c r="S68" s="38">
        <v>21517316</v>
      </c>
      <c r="T68" s="38">
        <v>10468071</v>
      </c>
      <c r="U68" s="42">
        <f t="shared" si="2"/>
        <v>286000963</v>
      </c>
    </row>
    <row r="69" spans="1:21" ht="12.5" customHeight="1">
      <c r="A69" s="119" t="s">
        <v>265</v>
      </c>
      <c r="B69" s="130"/>
      <c r="C69" s="130"/>
      <c r="D69" s="130"/>
      <c r="E69" s="130"/>
      <c r="F69" s="130"/>
      <c r="G69" s="130"/>
      <c r="H69" s="130"/>
      <c r="I69" s="130"/>
      <c r="J69" s="130"/>
      <c r="K69" s="37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42">
        <f t="shared" si="2"/>
        <v>0</v>
      </c>
    </row>
    <row r="70" spans="1:21" ht="12.5" customHeight="1">
      <c r="A70" s="119" t="s">
        <v>266</v>
      </c>
      <c r="B70" s="130"/>
      <c r="C70" s="130"/>
      <c r="D70" s="130"/>
      <c r="E70" s="130"/>
      <c r="F70" s="130"/>
      <c r="G70" s="130"/>
      <c r="H70" s="130"/>
      <c r="I70" s="130"/>
      <c r="J70" s="130"/>
      <c r="K70" s="37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42">
        <f t="shared" si="2"/>
        <v>0</v>
      </c>
    </row>
    <row r="71" spans="1:21" ht="12.5" customHeight="1">
      <c r="A71" s="119" t="s">
        <v>267</v>
      </c>
      <c r="B71" s="130"/>
      <c r="C71" s="130"/>
      <c r="D71" s="130"/>
      <c r="E71" s="130"/>
      <c r="F71" s="130"/>
      <c r="G71" s="130"/>
      <c r="H71" s="130"/>
      <c r="I71" s="130"/>
      <c r="J71" s="130"/>
      <c r="K71" s="37">
        <v>0</v>
      </c>
      <c r="L71" s="38">
        <v>4485835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42">
        <f t="shared" si="2"/>
        <v>4485835</v>
      </c>
    </row>
    <row r="72" spans="1:21" ht="12.5" customHeight="1">
      <c r="A72" s="119" t="s">
        <v>268</v>
      </c>
      <c r="B72" s="130"/>
      <c r="C72" s="130"/>
      <c r="D72" s="130"/>
      <c r="E72" s="130"/>
      <c r="F72" s="130"/>
      <c r="G72" s="130"/>
      <c r="H72" s="130"/>
      <c r="I72" s="130"/>
      <c r="J72" s="130"/>
      <c r="K72" s="37">
        <v>0</v>
      </c>
      <c r="L72" s="38">
        <v>3013754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42">
        <f t="shared" si="2"/>
        <v>3013754</v>
      </c>
    </row>
    <row r="73" spans="1:21" ht="12.5" customHeight="1">
      <c r="A73" s="161" t="s">
        <v>103</v>
      </c>
      <c r="B73" s="162"/>
      <c r="C73" s="137" t="s">
        <v>102</v>
      </c>
      <c r="D73" s="137"/>
      <c r="E73" s="137"/>
      <c r="F73" s="137"/>
      <c r="G73" s="137"/>
      <c r="H73" s="137"/>
      <c r="I73" s="137"/>
      <c r="J73" s="137"/>
      <c r="K73" s="37">
        <v>142504</v>
      </c>
      <c r="L73" s="38">
        <v>0</v>
      </c>
      <c r="M73" s="38">
        <v>0</v>
      </c>
      <c r="N73" s="38">
        <v>2203899</v>
      </c>
      <c r="O73" s="38">
        <v>192532</v>
      </c>
      <c r="P73" s="38">
        <v>3071939</v>
      </c>
      <c r="Q73" s="38">
        <v>109924</v>
      </c>
      <c r="R73" s="38">
        <v>9917</v>
      </c>
      <c r="S73" s="38">
        <v>1101103</v>
      </c>
      <c r="T73" s="38">
        <v>224227</v>
      </c>
      <c r="U73" s="42">
        <f t="shared" si="2"/>
        <v>7056045</v>
      </c>
    </row>
    <row r="74" spans="1:21" ht="12.5" customHeight="1">
      <c r="A74" s="163"/>
      <c r="B74" s="164"/>
      <c r="C74" s="165" t="s">
        <v>115</v>
      </c>
      <c r="D74" s="165"/>
      <c r="E74" s="165"/>
      <c r="F74" s="165"/>
      <c r="G74" s="165"/>
      <c r="H74" s="165"/>
      <c r="I74" s="165"/>
      <c r="J74" s="165"/>
      <c r="K74" s="39">
        <v>0</v>
      </c>
      <c r="L74" s="40">
        <v>1635819</v>
      </c>
      <c r="M74" s="40">
        <v>294910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3">
        <f t="shared" si="2"/>
        <v>1930729</v>
      </c>
    </row>
  </sheetData>
  <mergeCells count="87">
    <mergeCell ref="A62:J62"/>
    <mergeCell ref="A63:J63"/>
    <mergeCell ref="U1:U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59:J59"/>
    <mergeCell ref="A60:J60"/>
    <mergeCell ref="A61:J61"/>
    <mergeCell ref="A68:J68"/>
    <mergeCell ref="A71:J71"/>
    <mergeCell ref="A72:J72"/>
    <mergeCell ref="A73:B74"/>
    <mergeCell ref="C73:J73"/>
    <mergeCell ref="C74:J74"/>
    <mergeCell ref="A69:J69"/>
    <mergeCell ref="A70:J70"/>
    <mergeCell ref="A64:B65"/>
    <mergeCell ref="C64:J64"/>
    <mergeCell ref="C65:J65"/>
    <mergeCell ref="A66:J66"/>
    <mergeCell ref="A67:J67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27:J27"/>
    <mergeCell ref="A28:J28"/>
    <mergeCell ref="A19:J19"/>
    <mergeCell ref="A20:J20"/>
    <mergeCell ref="A21:J21"/>
    <mergeCell ref="A22:J22"/>
    <mergeCell ref="A23:J23"/>
    <mergeCell ref="A12:J12"/>
    <mergeCell ref="A13:J13"/>
    <mergeCell ref="A24:J24"/>
    <mergeCell ref="A25:J25"/>
    <mergeCell ref="A26:J26"/>
    <mergeCell ref="A14:A18"/>
    <mergeCell ref="B14:J14"/>
    <mergeCell ref="B15:J15"/>
    <mergeCell ref="B16:J16"/>
    <mergeCell ref="B17:J17"/>
    <mergeCell ref="B18:J18"/>
    <mergeCell ref="A1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honeticPr fontId="5"/>
  <pageMargins left="0.74803149606299213" right="0.74803149606299213" top="0.78740157480314965" bottom="0.70866141732283461" header="0.31496062992125984" footer="0.51181102362204722"/>
  <pageSetup paperSize="9" scale="83" orientation="portrait" useFirstPageNumber="1" r:id="rId1"/>
  <headerFooter>
    <oddHeader>&amp;L&amp;"ＭＳ ゴシック,標準"&amp;10 ２　令和２年度地方公営企業決算状況調査（法適用企業）
　（４）病院事業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ア　施設及び業務概況</vt:lpstr>
      <vt:lpstr>イ　損益計算書</vt:lpstr>
      <vt:lpstr>ウ　資本的収支に関する調</vt:lpstr>
      <vt:lpstr>エ　貸借対照表</vt:lpstr>
      <vt:lpstr>'ア　施設及び業務概況'!Print_Area</vt:lpstr>
      <vt:lpstr>'イ　損益計算書'!Print_Area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2022-03-08T00:54:57Z</dcterms:modified>
</cp:coreProperties>
</file>