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50" windowWidth="19200" windowHeight="11640" tabRatio="887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Area" localSheetId="3">'エ　貸借対照表'!$A$1:$AT$74</definedName>
    <definedName name="_xlnm.Print_Titles" localSheetId="0">'ア　施設及び業務概況'!$A:$J</definedName>
    <definedName name="_xlnm.Print_Titles" localSheetId="1">'イ　損益計算書'!$A:$J</definedName>
    <definedName name="_xlnm.Print_Titles" localSheetId="2">'ウ　資本的収支に関する調'!$A:$J</definedName>
    <definedName name="_xlnm.Print_Titles" localSheetId="3">'エ　貸借対照表'!$A:$J</definedName>
  </definedNames>
  <calcPr calcId="152511" calcMode="manual"/>
</workbook>
</file>

<file path=xl/calcChain.xml><?xml version="1.0" encoding="utf-8"?>
<calcChain xmlns="http://schemas.openxmlformats.org/spreadsheetml/2006/main">
  <c r="AR53" i="5" l="1"/>
  <c r="AT53" i="5" s="1"/>
  <c r="T53" i="5"/>
  <c r="T29" i="4" l="1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10" i="4"/>
  <c r="T11" i="4"/>
  <c r="T12" i="4"/>
  <c r="T13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AT10" i="4" l="1"/>
  <c r="AT11" i="4"/>
  <c r="AT12" i="4"/>
  <c r="AT13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R10" i="4"/>
  <c r="AR11" i="4"/>
  <c r="AR12" i="4"/>
  <c r="AR13" i="4"/>
  <c r="AR16" i="4"/>
  <c r="AR17" i="4"/>
  <c r="AR18" i="4"/>
  <c r="AR19" i="4"/>
  <c r="AR20" i="4"/>
  <c r="AR21" i="4"/>
  <c r="AR22" i="4"/>
  <c r="AR23" i="4"/>
  <c r="AR24" i="4"/>
  <c r="AR25" i="4"/>
  <c r="AR26" i="4"/>
  <c r="AR27" i="4"/>
  <c r="AR28" i="4"/>
  <c r="AR29" i="4"/>
  <c r="AR30" i="4"/>
  <c r="AR31" i="4"/>
  <c r="AR32" i="4"/>
  <c r="AR33" i="4"/>
  <c r="AR34" i="4"/>
  <c r="AR35" i="4"/>
  <c r="AR36" i="4"/>
  <c r="AR37" i="4"/>
  <c r="AR38" i="4"/>
  <c r="AR39" i="4"/>
  <c r="AR40" i="4"/>
  <c r="AR41" i="4"/>
  <c r="AR42" i="4"/>
  <c r="AR43" i="4"/>
  <c r="AR44" i="4"/>
  <c r="AR45" i="4"/>
  <c r="AR46" i="4"/>
  <c r="AR7" i="5" l="1"/>
  <c r="AT7" i="5" s="1"/>
  <c r="AR8" i="5"/>
  <c r="AT8" i="5" s="1"/>
  <c r="AR9" i="5"/>
  <c r="AT9" i="5" s="1"/>
  <c r="AR10" i="5"/>
  <c r="AT10" i="5" s="1"/>
  <c r="AR11" i="5"/>
  <c r="AR12" i="5"/>
  <c r="AR13" i="5"/>
  <c r="AR14" i="5"/>
  <c r="AR15" i="5"/>
  <c r="AT15" i="5" s="1"/>
  <c r="AR16" i="5"/>
  <c r="AT16" i="5" s="1"/>
  <c r="AR17" i="5"/>
  <c r="AT17" i="5" s="1"/>
  <c r="AR18" i="5"/>
  <c r="AT18" i="5" s="1"/>
  <c r="AR19" i="5"/>
  <c r="AR20" i="5"/>
  <c r="AR21" i="5"/>
  <c r="AR22" i="5"/>
  <c r="AR23" i="5"/>
  <c r="AT23" i="5" s="1"/>
  <c r="AR24" i="5"/>
  <c r="AT24" i="5" s="1"/>
  <c r="AR25" i="5"/>
  <c r="AT25" i="5" s="1"/>
  <c r="AR26" i="5"/>
  <c r="AT26" i="5" s="1"/>
  <c r="AR27" i="5"/>
  <c r="AR28" i="5"/>
  <c r="AR29" i="5"/>
  <c r="AR30" i="5"/>
  <c r="AR31" i="5"/>
  <c r="AT31" i="5" s="1"/>
  <c r="AR32" i="5"/>
  <c r="AT32" i="5" s="1"/>
  <c r="AR33" i="5"/>
  <c r="AT33" i="5" s="1"/>
  <c r="AR34" i="5"/>
  <c r="AT34" i="5" s="1"/>
  <c r="AR35" i="5"/>
  <c r="AR36" i="5"/>
  <c r="AR37" i="5"/>
  <c r="AR38" i="5"/>
  <c r="AR39" i="5"/>
  <c r="AT39" i="5" s="1"/>
  <c r="AR40" i="5"/>
  <c r="AT40" i="5" s="1"/>
  <c r="AR41" i="5"/>
  <c r="AT41" i="5" s="1"/>
  <c r="AR42" i="5"/>
  <c r="AT42" i="5" s="1"/>
  <c r="AR43" i="5"/>
  <c r="AR44" i="5"/>
  <c r="AR45" i="5"/>
  <c r="AR46" i="5"/>
  <c r="AR47" i="5"/>
  <c r="AT47" i="5" s="1"/>
  <c r="AR48" i="5"/>
  <c r="AT48" i="5" s="1"/>
  <c r="AR49" i="5"/>
  <c r="AT49" i="5" s="1"/>
  <c r="AR50" i="5"/>
  <c r="AT50" i="5" s="1"/>
  <c r="AR51" i="5"/>
  <c r="AR52" i="5"/>
  <c r="AR54" i="5"/>
  <c r="AR55" i="5"/>
  <c r="AR56" i="5"/>
  <c r="AT56" i="5" s="1"/>
  <c r="AR57" i="5"/>
  <c r="AT57" i="5" s="1"/>
  <c r="AR58" i="5"/>
  <c r="AT58" i="5" s="1"/>
  <c r="AR59" i="5"/>
  <c r="AT59" i="5" s="1"/>
  <c r="AR60" i="5"/>
  <c r="AR4" i="5"/>
  <c r="AT4" i="5" s="1"/>
  <c r="AR5" i="5"/>
  <c r="AT5" i="5" s="1"/>
  <c r="AR6" i="5"/>
  <c r="AR3" i="5"/>
  <c r="AT3" i="5" s="1"/>
  <c r="T6" i="5"/>
  <c r="AT6" i="5" s="1"/>
  <c r="T7" i="5"/>
  <c r="T8" i="5"/>
  <c r="T9" i="5"/>
  <c r="T10" i="5"/>
  <c r="T11" i="5"/>
  <c r="AT11" i="5" s="1"/>
  <c r="T12" i="5"/>
  <c r="AT12" i="5" s="1"/>
  <c r="T13" i="5"/>
  <c r="AT13" i="5" s="1"/>
  <c r="T14" i="5"/>
  <c r="AT14" i="5" s="1"/>
  <c r="T15" i="5"/>
  <c r="T16" i="5"/>
  <c r="T17" i="5"/>
  <c r="T18" i="5"/>
  <c r="T19" i="5"/>
  <c r="AT19" i="5" s="1"/>
  <c r="T20" i="5"/>
  <c r="AT20" i="5" s="1"/>
  <c r="T21" i="5"/>
  <c r="AT21" i="5" s="1"/>
  <c r="T22" i="5"/>
  <c r="AT22" i="5" s="1"/>
  <c r="T23" i="5"/>
  <c r="T24" i="5"/>
  <c r="T25" i="5"/>
  <c r="T26" i="5"/>
  <c r="T27" i="5"/>
  <c r="AT27" i="5" s="1"/>
  <c r="T28" i="5"/>
  <c r="AT28" i="5" s="1"/>
  <c r="T29" i="5"/>
  <c r="AT29" i="5" s="1"/>
  <c r="T30" i="5"/>
  <c r="AT30" i="5" s="1"/>
  <c r="T31" i="5"/>
  <c r="T32" i="5"/>
  <c r="T33" i="5"/>
  <c r="T34" i="5"/>
  <c r="T35" i="5"/>
  <c r="AT35" i="5" s="1"/>
  <c r="T36" i="5"/>
  <c r="AT36" i="5" s="1"/>
  <c r="T37" i="5"/>
  <c r="AT37" i="5" s="1"/>
  <c r="T38" i="5"/>
  <c r="AT38" i="5" s="1"/>
  <c r="T39" i="5"/>
  <c r="T40" i="5"/>
  <c r="T41" i="5"/>
  <c r="T42" i="5"/>
  <c r="T43" i="5"/>
  <c r="AT43" i="5" s="1"/>
  <c r="T44" i="5"/>
  <c r="AT44" i="5" s="1"/>
  <c r="T45" i="5"/>
  <c r="AT45" i="5" s="1"/>
  <c r="T46" i="5"/>
  <c r="AT46" i="5" s="1"/>
  <c r="T47" i="5"/>
  <c r="T48" i="5"/>
  <c r="T49" i="5"/>
  <c r="T50" i="5"/>
  <c r="T51" i="5"/>
  <c r="AT51" i="5" s="1"/>
  <c r="T52" i="5"/>
  <c r="AT52" i="5" s="1"/>
  <c r="T54" i="5"/>
  <c r="AT54" i="5" s="1"/>
  <c r="T55" i="5"/>
  <c r="AT55" i="5" s="1"/>
  <c r="T56" i="5"/>
  <c r="T57" i="5"/>
  <c r="T58" i="5"/>
  <c r="T59" i="5"/>
  <c r="T60" i="5"/>
  <c r="AT60" i="5" s="1"/>
  <c r="T4" i="5"/>
  <c r="T5" i="5"/>
  <c r="T3" i="5"/>
  <c r="AT4" i="6"/>
  <c r="AT5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T25" i="6"/>
  <c r="AT26" i="6"/>
  <c r="AT27" i="6"/>
  <c r="AT28" i="6"/>
  <c r="AT29" i="6"/>
  <c r="AT30" i="6"/>
  <c r="AT31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T3" i="6"/>
  <c r="T3" i="6"/>
  <c r="T44" i="6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AR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3" i="6"/>
  <c r="AT13" i="7"/>
  <c r="AT14" i="7"/>
  <c r="AT15" i="7"/>
  <c r="AT16" i="7"/>
  <c r="AT17" i="7"/>
  <c r="AT18" i="7"/>
  <c r="AT19" i="7"/>
  <c r="AT20" i="7"/>
  <c r="AT21" i="7"/>
  <c r="AT22" i="7"/>
  <c r="AT23" i="7"/>
  <c r="AT24" i="7"/>
  <c r="AT25" i="7"/>
  <c r="AT26" i="7"/>
  <c r="AT27" i="7"/>
  <c r="AT28" i="7"/>
  <c r="AT29" i="7"/>
  <c r="AT30" i="7"/>
  <c r="AT31" i="7"/>
  <c r="AT32" i="7"/>
  <c r="AT33" i="7"/>
  <c r="AT34" i="7"/>
  <c r="AT35" i="7"/>
  <c r="AT36" i="7"/>
  <c r="AT37" i="7"/>
  <c r="AT38" i="7"/>
  <c r="AT39" i="7"/>
  <c r="AT40" i="7"/>
  <c r="AT41" i="7"/>
  <c r="AT42" i="7"/>
  <c r="AT43" i="7"/>
  <c r="AT44" i="7"/>
  <c r="AT45" i="7"/>
  <c r="AT46" i="7"/>
  <c r="AT47" i="7"/>
  <c r="AT48" i="7"/>
  <c r="AT49" i="7"/>
  <c r="AT50" i="7"/>
  <c r="AT51" i="7"/>
  <c r="AT52" i="7"/>
  <c r="AT53" i="7"/>
  <c r="AT54" i="7"/>
  <c r="AT55" i="7"/>
  <c r="AT56" i="7"/>
  <c r="AT57" i="7"/>
  <c r="AT58" i="7"/>
  <c r="AT59" i="7"/>
  <c r="AT60" i="7"/>
  <c r="AT61" i="7"/>
  <c r="AT62" i="7"/>
  <c r="AT63" i="7"/>
  <c r="AT64" i="7"/>
  <c r="AT65" i="7"/>
  <c r="AT66" i="7"/>
  <c r="AT67" i="7"/>
  <c r="AT68" i="7"/>
  <c r="AT69" i="7"/>
  <c r="AT70" i="7"/>
  <c r="AT71" i="7"/>
  <c r="AT72" i="7"/>
  <c r="AT73" i="7"/>
  <c r="AT5" i="7"/>
  <c r="AT6" i="7"/>
  <c r="AT7" i="7"/>
  <c r="AT8" i="7"/>
  <c r="AT9" i="7"/>
  <c r="AT10" i="7"/>
  <c r="AT11" i="7"/>
  <c r="AT12" i="7"/>
  <c r="AT4" i="7"/>
  <c r="AT3" i="7"/>
  <c r="AR4" i="7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AR25" i="7"/>
  <c r="AR26" i="7"/>
  <c r="AR27" i="7"/>
  <c r="AR28" i="7"/>
  <c r="AR29" i="7"/>
  <c r="AR30" i="7"/>
  <c r="AR31" i="7"/>
  <c r="AR32" i="7"/>
  <c r="AR33" i="7"/>
  <c r="AR34" i="7"/>
  <c r="AR35" i="7"/>
  <c r="AR36" i="7"/>
  <c r="AR37" i="7"/>
  <c r="AR38" i="7"/>
  <c r="AR39" i="7"/>
  <c r="AR40" i="7"/>
  <c r="AR41" i="7"/>
  <c r="AR42" i="7"/>
  <c r="AR43" i="7"/>
  <c r="AR44" i="7"/>
  <c r="AR45" i="7"/>
  <c r="AR46" i="7"/>
  <c r="AR47" i="7"/>
  <c r="AR48" i="7"/>
  <c r="AR49" i="7"/>
  <c r="AR50" i="7"/>
  <c r="AR51" i="7"/>
  <c r="AR52" i="7"/>
  <c r="AR53" i="7"/>
  <c r="AR54" i="7"/>
  <c r="AR55" i="7"/>
  <c r="AR56" i="7"/>
  <c r="AR57" i="7"/>
  <c r="AR58" i="7"/>
  <c r="AR59" i="7"/>
  <c r="AR60" i="7"/>
  <c r="AR61" i="7"/>
  <c r="AR62" i="7"/>
  <c r="AR63" i="7"/>
  <c r="AR64" i="7"/>
  <c r="AR65" i="7"/>
  <c r="AR66" i="7"/>
  <c r="AR67" i="7"/>
  <c r="AR68" i="7"/>
  <c r="AR69" i="7"/>
  <c r="AR70" i="7"/>
  <c r="AR71" i="7"/>
  <c r="AR72" i="7"/>
  <c r="AR73" i="7"/>
  <c r="AR3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4" i="7"/>
  <c r="T3" i="7"/>
</calcChain>
</file>

<file path=xl/sharedStrings.xml><?xml version="1.0" encoding="utf-8"?>
<sst xmlns="http://schemas.openxmlformats.org/spreadsheetml/2006/main" count="1343" uniqueCount="494">
  <si>
    <t>(1)  行　政　区　域　内　人　口(人)</t>
  </si>
  <si>
    <t>(2)  市    街    地    人    口(人)</t>
  </si>
  <si>
    <t>(3)  全   体   計   画   人  口(人)</t>
  </si>
  <si>
    <t>(4)  現 在 排 水 区 域 内 人 口(人)</t>
  </si>
  <si>
    <t>(5)  現 在 処 理 区 域 内 人 口(人)</t>
  </si>
  <si>
    <t>(6)  現 在 水 洗 便所設置済人口(人)</t>
  </si>
  <si>
    <t>(7)  行   政   区   域   面  積(ha)</t>
  </si>
  <si>
    <t>(8)  市    街    地    面    積(ha)</t>
  </si>
  <si>
    <t>(9)  全   体   計   画   面  積(ha)</t>
  </si>
  <si>
    <t>(10) 現 在  排 水 区  域  面 積(ha)</t>
  </si>
  <si>
    <t>(11) 現 在  処 理 区  域  面 積(ha)</t>
  </si>
  <si>
    <t>(1) 総  事  業  費  (税込み)  (千円)</t>
  </si>
  <si>
    <t>(1) 下  水  管  布  設  延  長  (km)</t>
  </si>
  <si>
    <t>種別延長</t>
    <rPh sb="0" eb="2">
      <t>シュベツ</t>
    </rPh>
    <rPh sb="2" eb="4">
      <t>エンチョウ</t>
    </rPh>
    <phoneticPr fontId="6"/>
  </si>
  <si>
    <t>ア    汚      水      管    (km)</t>
  </si>
  <si>
    <t>イ    雨      水      管    (km)</t>
  </si>
  <si>
    <t>ウ    合      流      管    (km)</t>
  </si>
  <si>
    <t>(1) 終 末 処 理 場 数  (箇所)</t>
  </si>
  <si>
    <t>(2) 計 画 処 理 能 力</t>
  </si>
  <si>
    <t>ア 晴 天 時</t>
  </si>
  <si>
    <t>イ 雨 天 時</t>
  </si>
  <si>
    <t>(5)現在晴天時平均処理水量</t>
  </si>
  <si>
    <t>(6)年 間 総 処 理  水量</t>
  </si>
  <si>
    <t>内訳</t>
    <rPh sb="0" eb="2">
      <t>ウチワケ</t>
    </rPh>
    <phoneticPr fontId="6"/>
  </si>
  <si>
    <t>ア 汚 水 処 理 水量</t>
  </si>
  <si>
    <t>イ 雨 水 処 理 水量</t>
  </si>
  <si>
    <t xml:space="preserve">(7) 年 間 有 収 水 量 </t>
  </si>
  <si>
    <t>ア 汚 泥 量</t>
  </si>
  <si>
    <t>イ 含 水 率   (％)</t>
  </si>
  <si>
    <t>(9) 年 間 総 汚 泥処分量</t>
  </si>
  <si>
    <t>(1) ポ  ン プ 場  数   (箇所)</t>
  </si>
  <si>
    <t>(1) 損 益 勘 定 所 属職員(人)</t>
  </si>
  <si>
    <t>(2) 資 本 勘 定 所属職員 (人)</t>
  </si>
  <si>
    <t>計(人)</t>
    <phoneticPr fontId="6"/>
  </si>
  <si>
    <t xml:space="preserve">            計(人)</t>
  </si>
  <si>
    <t>(A)</t>
    <phoneticPr fontId="6"/>
  </si>
  <si>
    <t>(C)</t>
    <phoneticPr fontId="6"/>
  </si>
  <si>
    <t xml:space="preserve">   ア  受 取 利 息及び配当金</t>
  </si>
  <si>
    <t xml:space="preserve">   イ  受  託 工  事  収  益</t>
  </si>
  <si>
    <t>　 ウ  国   庫   補   助  金</t>
  </si>
  <si>
    <t xml:space="preserve">   エ  都 道 府 県 補  助 金</t>
  </si>
  <si>
    <t>　 オ  他  会  計  補  助 金</t>
  </si>
  <si>
    <t xml:space="preserve"> 　カ  雑　　    収 　    益</t>
  </si>
  <si>
    <t xml:space="preserve">2. 総 費 用(E)+(F)+(H)   </t>
  </si>
  <si>
    <t>(D)</t>
    <phoneticPr fontId="6"/>
  </si>
  <si>
    <t>(E)</t>
    <phoneticPr fontId="6"/>
  </si>
  <si>
    <t>(F)</t>
    <phoneticPr fontId="6"/>
  </si>
  <si>
    <t xml:space="preserve">  　  ア　支　　 払　　 利　　息</t>
  </si>
  <si>
    <t xml:space="preserve">   　 イ　企 業 債 取 扱　諸  費</t>
  </si>
  <si>
    <t>　    ウ　受　　託　 工　事　 費</t>
  </si>
  <si>
    <t>　    エ　繰　延　勘　定　償　却</t>
  </si>
  <si>
    <t>　　　オ　そ の 他 営業 外 費 用</t>
  </si>
  <si>
    <t>(G)</t>
    <phoneticPr fontId="6"/>
  </si>
  <si>
    <t>　(1)　他   会   計   繰  入  金</t>
  </si>
  <si>
    <t>　(2)　固  定  資  産  売 却  益</t>
  </si>
  <si>
    <t>　(3)  そ　　　  　の　  　   他</t>
  </si>
  <si>
    <t>　(2)  そ　　　 　 の　   　　他</t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</si>
  <si>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</si>
  <si>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</si>
  <si>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</si>
  <si>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(2)  他  会  計   出  資  金</t>
  </si>
  <si>
    <t>(3)  他  会  計   負  担  金</t>
  </si>
  <si>
    <t>(4)  他  会  計   借  入  金</t>
  </si>
  <si>
    <t>(5)　他会計補助金</t>
    <phoneticPr fontId="6"/>
  </si>
  <si>
    <t>(5)  他  会  計   補  助  金</t>
  </si>
  <si>
    <t>(6)　固定資産売却代金</t>
    <phoneticPr fontId="6"/>
  </si>
  <si>
    <t>(6)  固 定 資 産 売 却 代 金</t>
  </si>
  <si>
    <t>(7)  国   庫    補   助   金</t>
  </si>
  <si>
    <t>(8)  都 道  府  県  補 助 金</t>
  </si>
  <si>
    <t>(9)  工   事    負   担   金</t>
  </si>
  <si>
    <t>(10) その他</t>
    <phoneticPr fontId="6"/>
  </si>
  <si>
    <t>(10) そ         の        他</t>
  </si>
  <si>
    <t>(11) 計    (1)～(10)     (a)</t>
  </si>
  <si>
    <t>(a)</t>
    <phoneticPr fontId="6"/>
  </si>
  <si>
    <t>(b)</t>
    <phoneticPr fontId="6"/>
  </si>
  <si>
    <t>(c)</t>
    <phoneticPr fontId="6"/>
  </si>
  <si>
    <t>(14) 純計 (a)-{(b)+(c)}  (d)</t>
  </si>
  <si>
    <t>(d)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</si>
  <si>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</si>
  <si>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うち</t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</si>
  <si>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</si>
  <si>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</si>
  <si>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</si>
  <si>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</si>
  <si>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</si>
  <si>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</si>
  <si>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</si>
  <si>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</si>
  <si>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</si>
  <si>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 xml:space="preserve">計     (1) ～ (5)    (e) </t>
  </si>
  <si>
    <t>(e)</t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</si>
  <si>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</si>
  <si>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</si>
  <si>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</si>
  <si>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(5)　積立金取りくずし額</t>
    <phoneticPr fontId="6"/>
  </si>
  <si>
    <t>(7)　その他</t>
    <rPh sb="6" eb="7">
      <t>タ</t>
    </rPh>
    <phoneticPr fontId="6"/>
  </si>
  <si>
    <t xml:space="preserve">計     (1) ～ (7)    (g) </t>
  </si>
  <si>
    <t>(g)</t>
  </si>
  <si>
    <t>当年度同意等債で未借入又は未発行の額</t>
  </si>
  <si>
    <t>固定資産</t>
  </si>
  <si>
    <t>経常利益</t>
    <rPh sb="0" eb="2">
      <t>ケイジョウ</t>
    </rPh>
    <rPh sb="2" eb="4">
      <t>リエキ</t>
    </rPh>
    <phoneticPr fontId="6"/>
  </si>
  <si>
    <t>公共下水道</t>
    <rPh sb="0" eb="2">
      <t>コウキョウ</t>
    </rPh>
    <rPh sb="2" eb="5">
      <t>ゲスイドウ</t>
    </rPh>
    <phoneticPr fontId="3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</si>
  <si>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</si>
  <si>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再掲</t>
    <rPh sb="0" eb="2">
      <t>サイケイ</t>
    </rPh>
    <phoneticPr fontId="6"/>
  </si>
  <si>
    <t>特定環境保全公共下水道</t>
    <phoneticPr fontId="3"/>
  </si>
  <si>
    <t>排除方式</t>
    <rPh sb="0" eb="2">
      <t>ハイジョ</t>
    </rPh>
    <rPh sb="2" eb="4">
      <t>ホウシキ</t>
    </rPh>
    <phoneticPr fontId="6"/>
  </si>
  <si>
    <t>維持管理費</t>
    <rPh sb="0" eb="2">
      <t>イジ</t>
    </rPh>
    <rPh sb="2" eb="5">
      <t>カンリヒ</t>
    </rPh>
    <phoneticPr fontId="3"/>
  </si>
  <si>
    <t>資本費</t>
    <rPh sb="0" eb="1">
      <t>シ</t>
    </rPh>
    <rPh sb="1" eb="2">
      <t>ホン</t>
    </rPh>
    <rPh sb="2" eb="3">
      <t>ヒ</t>
    </rPh>
    <phoneticPr fontId="3"/>
  </si>
  <si>
    <t>計</t>
    <rPh sb="0" eb="1">
      <t>ケイ</t>
    </rPh>
    <phoneticPr fontId="3"/>
  </si>
  <si>
    <t>自己資本構成比率(%)</t>
    <rPh sb="0" eb="2">
      <t>ジコ</t>
    </rPh>
    <rPh sb="2" eb="4">
      <t>シホン</t>
    </rPh>
    <rPh sb="4" eb="6">
      <t>コウセイ</t>
    </rPh>
    <rPh sb="6" eb="8">
      <t>ヒリツ</t>
    </rPh>
    <phoneticPr fontId="6"/>
  </si>
  <si>
    <t>有収率(%)</t>
    <rPh sb="0" eb="1">
      <t>ユウ</t>
    </rPh>
    <rPh sb="1" eb="2">
      <t>オサム</t>
    </rPh>
    <rPh sb="2" eb="3">
      <t>リツ</t>
    </rPh>
    <phoneticPr fontId="6"/>
  </si>
  <si>
    <t>１か月20㎥当たり家庭料金(円)</t>
    <rPh sb="2" eb="3">
      <t>ゲツ</t>
    </rPh>
    <rPh sb="6" eb="7">
      <t>アタ</t>
    </rPh>
    <rPh sb="9" eb="11">
      <t>カテイ</t>
    </rPh>
    <rPh sb="11" eb="13">
      <t>リョウキン</t>
    </rPh>
    <rPh sb="14" eb="15">
      <t>エン</t>
    </rPh>
    <phoneticPr fontId="6"/>
  </si>
  <si>
    <t>処理区域内人口密度(人/k㎡)</t>
    <rPh sb="0" eb="2">
      <t>ショリ</t>
    </rPh>
    <rPh sb="2" eb="5">
      <t>クイキナイ</t>
    </rPh>
    <rPh sb="5" eb="7">
      <t>ジンコウ</t>
    </rPh>
    <rPh sb="7" eb="9">
      <t>ミツド</t>
    </rPh>
    <rPh sb="10" eb="11">
      <t>ヒト</t>
    </rPh>
    <phoneticPr fontId="6"/>
  </si>
  <si>
    <t>経営の健全性・効率性</t>
    <phoneticPr fontId="3"/>
  </si>
  <si>
    <t>経常収支比率(%)</t>
    <phoneticPr fontId="6"/>
  </si>
  <si>
    <t>累積欠損金比率(%)</t>
    <phoneticPr fontId="6"/>
  </si>
  <si>
    <t>流動比率(%)</t>
    <rPh sb="0" eb="2">
      <t>リュウドウ</t>
    </rPh>
    <rPh sb="2" eb="4">
      <t>ヒリツ</t>
    </rPh>
    <phoneticPr fontId="6"/>
  </si>
  <si>
    <t>企業債残高対事業規模比率(%)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6"/>
  </si>
  <si>
    <t>資本費回収率(%)</t>
    <rPh sb="0" eb="2">
      <t>シホン</t>
    </rPh>
    <rPh sb="2" eb="3">
      <t>ヒ</t>
    </rPh>
    <rPh sb="3" eb="5">
      <t>カイシュウ</t>
    </rPh>
    <rPh sb="5" eb="6">
      <t>リツ</t>
    </rPh>
    <phoneticPr fontId="6"/>
  </si>
  <si>
    <t>使用料単価(円/㎥)</t>
    <rPh sb="0" eb="2">
      <t>シヨウ</t>
    </rPh>
    <rPh sb="2" eb="3">
      <t>リョウ</t>
    </rPh>
    <rPh sb="3" eb="5">
      <t>タンカ</t>
    </rPh>
    <rPh sb="6" eb="7">
      <t>エン</t>
    </rPh>
    <phoneticPr fontId="6"/>
  </si>
  <si>
    <t>汚水処理原価(円/㎥)</t>
    <rPh sb="0" eb="2">
      <t>オスイ</t>
    </rPh>
    <rPh sb="2" eb="4">
      <t>ショリ</t>
    </rPh>
    <rPh sb="4" eb="6">
      <t>ゲンカ</t>
    </rPh>
    <rPh sb="7" eb="8">
      <t>エン</t>
    </rPh>
    <phoneticPr fontId="6"/>
  </si>
  <si>
    <t>施設利用率(%)</t>
    <rPh sb="0" eb="2">
      <t>シセツ</t>
    </rPh>
    <rPh sb="2" eb="5">
      <t>リヨウリツ</t>
    </rPh>
    <phoneticPr fontId="6"/>
  </si>
  <si>
    <t>水洗化率(%)</t>
    <rPh sb="0" eb="3">
      <t>スイセンカ</t>
    </rPh>
    <rPh sb="3" eb="4">
      <t>リツ</t>
    </rPh>
    <phoneticPr fontId="6"/>
  </si>
  <si>
    <t>老朽化の状況</t>
    <rPh sb="0" eb="3">
      <t>ロウキュウカ</t>
    </rPh>
    <rPh sb="4" eb="6">
      <t>ジョウキョウ</t>
    </rPh>
    <phoneticPr fontId="3"/>
  </si>
  <si>
    <t>有形固定資産減価償却率(%)</t>
    <rPh sb="0" eb="2">
      <t>ユウケイ</t>
    </rPh>
    <rPh sb="2" eb="4">
      <t>コテイ</t>
    </rPh>
    <rPh sb="4" eb="6">
      <t>シサン</t>
    </rPh>
    <rPh sb="6" eb="8">
      <t>ゲンカ</t>
    </rPh>
    <rPh sb="8" eb="10">
      <t>ショウキャク</t>
    </rPh>
    <rPh sb="10" eb="11">
      <t>リツ</t>
    </rPh>
    <phoneticPr fontId="6"/>
  </si>
  <si>
    <t>管渠老朽化率(%)</t>
    <rPh sb="0" eb="1">
      <t>カン</t>
    </rPh>
    <rPh sb="1" eb="2">
      <t>キョ</t>
    </rPh>
    <rPh sb="2" eb="4">
      <t>ロウキュウ</t>
    </rPh>
    <rPh sb="4" eb="5">
      <t>カ</t>
    </rPh>
    <rPh sb="5" eb="6">
      <t>リツ</t>
    </rPh>
    <phoneticPr fontId="6"/>
  </si>
  <si>
    <t>管渠改善率(%)</t>
    <rPh sb="0" eb="1">
      <t>カン</t>
    </rPh>
    <rPh sb="1" eb="2">
      <t>ミゾ</t>
    </rPh>
    <rPh sb="2" eb="4">
      <t>カイゼン</t>
    </rPh>
    <rPh sb="4" eb="5">
      <t>リツ</t>
    </rPh>
    <phoneticPr fontId="6"/>
  </si>
  <si>
    <t>経費回収率(%)</t>
    <rPh sb="0" eb="2">
      <t>ケイヒ</t>
    </rPh>
    <rPh sb="2" eb="4">
      <t>カイシュウ</t>
    </rPh>
    <rPh sb="4" eb="5">
      <t>リツ</t>
    </rPh>
    <phoneticPr fontId="6"/>
  </si>
  <si>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6"/>
  </si>
  <si>
    <t>供用開始年月日</t>
    <rPh sb="0" eb="2">
      <t>キョウヨウ</t>
    </rPh>
    <rPh sb="2" eb="4">
      <t>カイシ</t>
    </rPh>
    <rPh sb="4" eb="7">
      <t>ネンガッピ</t>
    </rPh>
    <phoneticPr fontId="6"/>
  </si>
  <si>
    <t>法適用年月日</t>
    <rPh sb="0" eb="1">
      <t>ホウ</t>
    </rPh>
    <rPh sb="1" eb="2">
      <t>テキ</t>
    </rPh>
    <rPh sb="2" eb="3">
      <t>ヨウ</t>
    </rPh>
    <rPh sb="3" eb="6">
      <t>ネンガッピ</t>
    </rPh>
    <phoneticPr fontId="6"/>
  </si>
  <si>
    <t>適用区分</t>
    <rPh sb="0" eb="2">
      <t>テキヨウ</t>
    </rPh>
    <rPh sb="2" eb="4">
      <t>クブン</t>
    </rPh>
    <phoneticPr fontId="6"/>
  </si>
  <si>
    <t>管理者</t>
    <rPh sb="0" eb="3">
      <t>カンリシャ</t>
    </rPh>
    <phoneticPr fontId="6"/>
  </si>
  <si>
    <t>普及状況</t>
    <rPh sb="0" eb="2">
      <t>フキュウ</t>
    </rPh>
    <rPh sb="2" eb="4">
      <t>ジョウキョウ</t>
    </rPh>
    <phoneticPr fontId="6"/>
  </si>
  <si>
    <t>行政区域内人口(人)</t>
    <phoneticPr fontId="6"/>
  </si>
  <si>
    <t>市街地人口(人)</t>
    <phoneticPr fontId="6"/>
  </si>
  <si>
    <t>全体計画人口(人)</t>
    <phoneticPr fontId="6"/>
  </si>
  <si>
    <t>現在排水区域内人口(人)</t>
    <phoneticPr fontId="6"/>
  </si>
  <si>
    <t>現在処理区域内人口(人)</t>
    <phoneticPr fontId="6"/>
  </si>
  <si>
    <t>現在水洗便所設置済人口(人)</t>
    <phoneticPr fontId="6"/>
  </si>
  <si>
    <t>行政区域面積(ha)</t>
    <phoneticPr fontId="6"/>
  </si>
  <si>
    <t>市街地面積(ha)</t>
    <phoneticPr fontId="6"/>
  </si>
  <si>
    <t>全体計画面積(ha)</t>
    <phoneticPr fontId="6"/>
  </si>
  <si>
    <t>現在排水区域面積(ha)</t>
    <phoneticPr fontId="6"/>
  </si>
  <si>
    <t>現在処理区域面積(ha)</t>
    <phoneticPr fontId="6"/>
  </si>
  <si>
    <t>事業費</t>
    <rPh sb="0" eb="2">
      <t>ジギョウ</t>
    </rPh>
    <rPh sb="2" eb="3">
      <t>ヒ</t>
    </rPh>
    <phoneticPr fontId="6"/>
  </si>
  <si>
    <t>総事業費(税込み)(千円)</t>
    <phoneticPr fontId="6"/>
  </si>
  <si>
    <t>補助対象事業費(税込み)(千円)</t>
    <rPh sb="0" eb="2">
      <t>ホジョ</t>
    </rPh>
    <rPh sb="2" eb="4">
      <t>タイショウ</t>
    </rPh>
    <rPh sb="4" eb="6">
      <t>ジギョウ</t>
    </rPh>
    <rPh sb="6" eb="7">
      <t>ヒ</t>
    </rPh>
    <rPh sb="8" eb="10">
      <t>ゼイコ</t>
    </rPh>
    <rPh sb="13" eb="15">
      <t>センエン</t>
    </rPh>
    <phoneticPr fontId="6"/>
  </si>
  <si>
    <t>管渠</t>
    <rPh sb="0" eb="1">
      <t>カン</t>
    </rPh>
    <rPh sb="1" eb="2">
      <t>キョ</t>
    </rPh>
    <phoneticPr fontId="6"/>
  </si>
  <si>
    <t>下水管布設延長(km)</t>
    <phoneticPr fontId="6"/>
  </si>
  <si>
    <t>汚水管(km)</t>
    <phoneticPr fontId="6"/>
  </si>
  <si>
    <t>雨水管(km)</t>
    <phoneticPr fontId="6"/>
  </si>
  <si>
    <t>合流管(km)</t>
    <phoneticPr fontId="6"/>
  </si>
  <si>
    <t>処理場【浄化槽】</t>
    <rPh sb="0" eb="3">
      <t>ショリジョウ</t>
    </rPh>
    <rPh sb="4" eb="7">
      <t>ジョウカソウ</t>
    </rPh>
    <phoneticPr fontId="6"/>
  </si>
  <si>
    <t>計画処理能力(㎥/日)</t>
    <rPh sb="9" eb="10">
      <t>ニチ</t>
    </rPh>
    <phoneticPr fontId="6"/>
  </si>
  <si>
    <t>現在処理能力</t>
    <rPh sb="0" eb="2">
      <t>ゲンザイ</t>
    </rPh>
    <rPh sb="2" eb="4">
      <t>ショリ</t>
    </rPh>
    <rPh sb="4" eb="6">
      <t>ノウリョク</t>
    </rPh>
    <phoneticPr fontId="6"/>
  </si>
  <si>
    <t>晴天時(㎥/日)【現在処理能力(㎥/日)】</t>
    <phoneticPr fontId="6"/>
  </si>
  <si>
    <t>雨天時(㎥/分)</t>
    <rPh sb="6" eb="7">
      <t>フン</t>
    </rPh>
    <phoneticPr fontId="6"/>
  </si>
  <si>
    <t>現在最大処理水量</t>
    <rPh sb="0" eb="2">
      <t>ゲンザイ</t>
    </rPh>
    <rPh sb="2" eb="4">
      <t>サイダイ</t>
    </rPh>
    <rPh sb="4" eb="6">
      <t>ショリ</t>
    </rPh>
    <rPh sb="6" eb="7">
      <t>スイ</t>
    </rPh>
    <rPh sb="7" eb="8">
      <t>リョウ</t>
    </rPh>
    <phoneticPr fontId="6"/>
  </si>
  <si>
    <t>晴天時(㎥/日)</t>
    <phoneticPr fontId="6"/>
  </si>
  <si>
    <t>年間総処理水量(㎥)</t>
    <phoneticPr fontId="6"/>
  </si>
  <si>
    <t>汚水処理水量(㎥)</t>
    <phoneticPr fontId="6"/>
  </si>
  <si>
    <t>雨水処理水量(㎥)</t>
    <phoneticPr fontId="6"/>
  </si>
  <si>
    <t>年間有収水量(㎥)</t>
    <phoneticPr fontId="6"/>
  </si>
  <si>
    <t>汚泥処理能力</t>
    <rPh sb="0" eb="2">
      <t>オデイ</t>
    </rPh>
    <rPh sb="2" eb="4">
      <t>ショリ</t>
    </rPh>
    <rPh sb="4" eb="6">
      <t>ノウリョク</t>
    </rPh>
    <phoneticPr fontId="6"/>
  </si>
  <si>
    <t>汚泥量(㎥/日)</t>
    <phoneticPr fontId="6"/>
  </si>
  <si>
    <t>含水率(%)</t>
    <phoneticPr fontId="6"/>
  </si>
  <si>
    <t>年間総汚泥処分量(㎥)</t>
    <phoneticPr fontId="6"/>
  </si>
  <si>
    <t>ポンプ場</t>
    <rPh sb="3" eb="4">
      <t>ジョウ</t>
    </rPh>
    <phoneticPr fontId="6"/>
  </si>
  <si>
    <t>ポンプ場数(箇所)</t>
    <phoneticPr fontId="6"/>
  </si>
  <si>
    <t>排水能力</t>
    <rPh sb="0" eb="2">
      <t>ハイスイ</t>
    </rPh>
    <rPh sb="2" eb="4">
      <t>ノウリョク</t>
    </rPh>
    <phoneticPr fontId="6"/>
  </si>
  <si>
    <t>職員数</t>
    <rPh sb="0" eb="3">
      <t>ショクインスウ</t>
    </rPh>
    <phoneticPr fontId="6"/>
  </si>
  <si>
    <t>損益勘定所属職員(人)</t>
    <phoneticPr fontId="6"/>
  </si>
  <si>
    <t>資本勘定所属職員(人)</t>
    <phoneticPr fontId="6"/>
  </si>
  <si>
    <t>管理者の情報</t>
    <rPh sb="0" eb="3">
      <t>カンリシャ</t>
    </rPh>
    <rPh sb="4" eb="6">
      <t>ジョウホウ</t>
    </rPh>
    <phoneticPr fontId="3"/>
  </si>
  <si>
    <t>汚水処理費(千円)</t>
    <rPh sb="0" eb="2">
      <t>オスイ</t>
    </rPh>
    <rPh sb="2" eb="4">
      <t>ショリ</t>
    </rPh>
    <rPh sb="4" eb="5">
      <t>ヒ</t>
    </rPh>
    <rPh sb="6" eb="8">
      <t>センエン</t>
    </rPh>
    <phoneticPr fontId="3"/>
  </si>
  <si>
    <t>普及率(%)</t>
    <phoneticPr fontId="6"/>
  </si>
  <si>
    <t>総収益　(B)+(C)+(G)　　　</t>
    <rPh sb="0" eb="3">
      <t>ソウシュウエキ</t>
    </rPh>
    <phoneticPr fontId="6"/>
  </si>
  <si>
    <t>　営業収益　　　　　</t>
    <rPh sb="1" eb="3">
      <t>エイギョウ</t>
    </rPh>
    <rPh sb="3" eb="5">
      <t>シュウエキ</t>
    </rPh>
    <phoneticPr fontId="6"/>
  </si>
  <si>
    <t>(B)</t>
    <phoneticPr fontId="6"/>
  </si>
  <si>
    <t>　　下水道使用料</t>
    <rPh sb="2" eb="4">
      <t>ゲスイ</t>
    </rPh>
    <rPh sb="4" eb="5">
      <t>ドウ</t>
    </rPh>
    <rPh sb="5" eb="8">
      <t>シヨウリョウ</t>
    </rPh>
    <phoneticPr fontId="6"/>
  </si>
  <si>
    <t>　　雨水処理負担金</t>
    <rPh sb="2" eb="4">
      <t>ウスイ</t>
    </rPh>
    <rPh sb="4" eb="6">
      <t>ショリ</t>
    </rPh>
    <rPh sb="6" eb="9">
      <t>フタンキン</t>
    </rPh>
    <phoneticPr fontId="6"/>
  </si>
  <si>
    <t>　　受託工事収益</t>
    <rPh sb="2" eb="4">
      <t>ジュタク</t>
    </rPh>
    <rPh sb="4" eb="6">
      <t>コウジ</t>
    </rPh>
    <rPh sb="6" eb="8">
      <t>シュウエキ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</si>
  <si>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</si>
  <si>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流域下水道管理運営費負担金</t>
    <rPh sb="3" eb="5">
      <t>リュウイキ</t>
    </rPh>
    <rPh sb="5" eb="7">
      <t>ゲスイ</t>
    </rPh>
    <rPh sb="7" eb="8">
      <t>ドウ</t>
    </rPh>
    <rPh sb="8" eb="10">
      <t>カンリ</t>
    </rPh>
    <rPh sb="10" eb="13">
      <t>ウンエイヒ</t>
    </rPh>
    <rPh sb="13" eb="16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</si>
  <si>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</si>
  <si>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</si>
  <si>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</si>
  <si>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</si>
  <si>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</si>
  <si>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</si>
  <si>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</si>
  <si>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6"/>
  </si>
  <si>
    <t>　　資本費繰入収益</t>
    <rPh sb="2" eb="3">
      <t>シ</t>
    </rPh>
    <rPh sb="3" eb="4">
      <t>ホン</t>
    </rPh>
    <rPh sb="4" eb="5">
      <t>ヒ</t>
    </rPh>
    <rPh sb="5" eb="7">
      <t>クリイレ</t>
    </rPh>
    <rPh sb="7" eb="9">
      <t>シュウエキ</t>
    </rPh>
    <phoneticPr fontId="6"/>
  </si>
  <si>
    <t>　　雑収益</t>
    <phoneticPr fontId="6"/>
  </si>
  <si>
    <t xml:space="preserve">総費用　(E)+(F)+(H)   </t>
    <phoneticPr fontId="6"/>
  </si>
  <si>
    <t>　営業費用</t>
    <rPh sb="1" eb="3">
      <t>エイギョウ</t>
    </rPh>
    <rPh sb="3" eb="5">
      <t>ヒヨウ</t>
    </rPh>
    <phoneticPr fontId="6"/>
  </si>
  <si>
    <t>　　管渠費</t>
    <rPh sb="2" eb="3">
      <t>カン</t>
    </rPh>
    <rPh sb="3" eb="4">
      <t>キョ</t>
    </rPh>
    <rPh sb="4" eb="5">
      <t>ヒ</t>
    </rPh>
    <phoneticPr fontId="6"/>
  </si>
  <si>
    <t>　　ポンプ場費</t>
    <rPh sb="5" eb="6">
      <t>ジョウ</t>
    </rPh>
    <rPh sb="6" eb="7">
      <t>ヒ</t>
    </rPh>
    <phoneticPr fontId="6"/>
  </si>
  <si>
    <t>　　処理場費【浄化槽費】</t>
    <rPh sb="2" eb="5">
      <t>ショリジョウ</t>
    </rPh>
    <rPh sb="5" eb="6">
      <t>ヒ</t>
    </rPh>
    <rPh sb="7" eb="10">
      <t>ジョウカソウ</t>
    </rPh>
    <rPh sb="10" eb="11">
      <t>ヒ</t>
    </rPh>
    <phoneticPr fontId="6"/>
  </si>
  <si>
    <t>　　受託工事費</t>
    <rPh sb="2" eb="4">
      <t>ジュタク</t>
    </rPh>
    <rPh sb="4" eb="7">
      <t>コウジヒ</t>
    </rPh>
    <phoneticPr fontId="6"/>
  </si>
  <si>
    <t>　　業務費</t>
    <rPh sb="2" eb="4">
      <t>ギョウム</t>
    </rPh>
    <rPh sb="4" eb="5">
      <t>ヒ</t>
    </rPh>
    <phoneticPr fontId="6"/>
  </si>
  <si>
    <t>　　総係費</t>
    <rPh sb="2" eb="3">
      <t>ソウ</t>
    </rPh>
    <rPh sb="3" eb="4">
      <t>カカ</t>
    </rPh>
    <rPh sb="4" eb="5">
      <t>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</si>
  <si>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</si>
  <si>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</si>
  <si>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流域下水道管理運営費負担金</t>
    <rPh sb="2" eb="4">
      <t>リュウイキ</t>
    </rPh>
    <rPh sb="4" eb="6">
      <t>ゲスイ</t>
    </rPh>
    <rPh sb="6" eb="7">
      <t>ドウ</t>
    </rPh>
    <rPh sb="7" eb="9">
      <t>カンリ</t>
    </rPh>
    <rPh sb="9" eb="12">
      <t>ウンエイヒ</t>
    </rPh>
    <rPh sb="12" eb="15">
      <t>フタンキン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</si>
  <si>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</si>
  <si>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</si>
  <si>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　　支払利息</t>
    <phoneticPr fontId="6"/>
  </si>
  <si>
    <t>　　企業債取扱諸費</t>
    <phoneticPr fontId="6"/>
  </si>
  <si>
    <t>　　受託工事費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</si>
  <si>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</si>
  <si>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</si>
  <si>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</si>
  <si>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{(B+C)-(E+F)}</t>
    <phoneticPr fontId="6"/>
  </si>
  <si>
    <t>経常損失(▲)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</si>
  <si>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</si>
  <si>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</si>
  <si>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</si>
  <si>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</si>
  <si>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</si>
  <si>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>(H)</t>
    <phoneticPr fontId="6"/>
  </si>
  <si>
    <t>　職員給与費</t>
    <phoneticPr fontId="6"/>
  </si>
  <si>
    <t>(I)</t>
    <phoneticPr fontId="6"/>
  </si>
  <si>
    <t>　その他</t>
    <phoneticPr fontId="6"/>
  </si>
  <si>
    <t xml:space="preserve">純利益   </t>
    <phoneticPr fontId="6"/>
  </si>
  <si>
    <t>(A)-(D)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</si>
  <si>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</si>
  <si>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</si>
  <si>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</si>
  <si>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</si>
  <si>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</si>
  <si>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</si>
  <si>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</si>
  <si>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</si>
  <si>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</si>
  <si>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</si>
  <si>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</si>
  <si>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</si>
  <si>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</si>
  <si>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</si>
  <si>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(2)　他会計出資金</t>
    <phoneticPr fontId="6"/>
  </si>
  <si>
    <t>(3)　他会計負担金</t>
    <phoneticPr fontId="6"/>
  </si>
  <si>
    <t>(4)　他会計借入金</t>
    <phoneticPr fontId="6"/>
  </si>
  <si>
    <t>(7)　国庫補助金</t>
    <phoneticPr fontId="6"/>
  </si>
  <si>
    <t>(8)　都道府県補助金</t>
    <phoneticPr fontId="6"/>
  </si>
  <si>
    <t>(9)　工事負担金</t>
    <phoneticPr fontId="6"/>
  </si>
  <si>
    <t>計(1)～(10)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</si>
  <si>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</si>
  <si>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</si>
  <si>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 xml:space="preserve">純計 (a)-{(b)+(c)}  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</si>
  <si>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</si>
  <si>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</si>
  <si>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</si>
  <si>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</si>
  <si>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(d)-(e)</t>
    <phoneticPr fontId="6"/>
  </si>
  <si>
    <t>不足額(▲)</t>
    <rPh sb="0" eb="2">
      <t>フソク</t>
    </rPh>
    <rPh sb="2" eb="3">
      <t>ガク</t>
    </rPh>
    <phoneticPr fontId="6"/>
  </si>
  <si>
    <t>(f)</t>
    <phoneticPr fontId="6"/>
  </si>
  <si>
    <t>補塡財源</t>
    <rPh sb="0" eb="1">
      <t>ホ</t>
    </rPh>
    <rPh sb="2" eb="4">
      <t>ザイゲン</t>
    </rPh>
    <phoneticPr fontId="6"/>
  </si>
  <si>
    <t>(4)　当年度利益剰余金処分額</t>
    <phoneticPr fontId="6"/>
  </si>
  <si>
    <t>(6)　繰越工事資金</t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</si>
  <si>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</si>
  <si>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</si>
  <si>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</si>
  <si>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</si>
  <si>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</si>
  <si>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</si>
  <si>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</si>
  <si>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</si>
  <si>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</si>
  <si>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</si>
  <si>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</si>
  <si>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</si>
  <si>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</si>
  <si>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</si>
  <si>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</si>
  <si>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</si>
  <si>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</si>
  <si>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</si>
  <si>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</si>
  <si>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</si>
  <si>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</si>
  <si>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</si>
  <si>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</si>
  <si>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</si>
  <si>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</si>
  <si>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</si>
  <si>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</si>
  <si>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</si>
  <si>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</si>
  <si>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</si>
  <si>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</si>
  <si>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</si>
  <si>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</si>
  <si>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</si>
  <si>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</si>
  <si>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</si>
  <si>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</si>
  <si>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</si>
  <si>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</si>
  <si>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</si>
  <si>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</si>
  <si>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</si>
  <si>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</si>
  <si>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</si>
  <si>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</si>
  <si>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</si>
  <si>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</si>
  <si>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</si>
  <si>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</si>
  <si>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</si>
  <si>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</si>
  <si>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</si>
  <si>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</si>
  <si>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</si>
  <si>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</si>
  <si>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</si>
  <si>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</si>
  <si>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</si>
  <si>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</si>
  <si>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</si>
  <si>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</si>
  <si>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</si>
  <si>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</si>
  <si>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</si>
  <si>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</si>
  <si>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</si>
  <si>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</si>
  <si>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　うち常勤職員</t>
    <rPh sb="3" eb="7">
      <t>ジョウキンショクイン</t>
    </rPh>
    <phoneticPr fontId="3"/>
  </si>
  <si>
    <r>
      <t xml:space="preserve">　　　　　　　　　　　　　　　　　団体
 項目
</t>
    </r>
    <r>
      <rPr>
        <sz val="5"/>
        <rFont val="ＭＳ ゴシック"/>
        <family val="3"/>
        <charset val="128"/>
      </rPr>
      <t>【】は特定地域生活排水処理事業</t>
    </r>
    <rPh sb="21" eb="23">
      <t>コウモク</t>
    </rPh>
    <phoneticPr fontId="6"/>
  </si>
  <si>
    <t>終末処理場数(箇所)【浄化槽設置基数(基)】</t>
    <phoneticPr fontId="6"/>
  </si>
  <si>
    <t>公共下水道</t>
    <rPh sb="0" eb="5">
      <t>コウキョウゲスイドウ</t>
    </rPh>
    <phoneticPr fontId="3"/>
  </si>
  <si>
    <t>横浜市</t>
    <phoneticPr fontId="6"/>
  </si>
  <si>
    <t>川崎市</t>
    <phoneticPr fontId="6"/>
  </si>
  <si>
    <t>相模原市</t>
    <phoneticPr fontId="6"/>
  </si>
  <si>
    <t>横須賀市</t>
    <phoneticPr fontId="6"/>
  </si>
  <si>
    <t>平塚市</t>
    <phoneticPr fontId="6"/>
  </si>
  <si>
    <t>鎌倉市</t>
    <phoneticPr fontId="6"/>
  </si>
  <si>
    <t>藤沢市</t>
    <phoneticPr fontId="6"/>
  </si>
  <si>
    <t>小田原市</t>
    <phoneticPr fontId="6"/>
  </si>
  <si>
    <t>茅ヶ崎市</t>
    <phoneticPr fontId="6"/>
  </si>
  <si>
    <t>逗子市</t>
    <phoneticPr fontId="6"/>
  </si>
  <si>
    <t>三浦市</t>
    <phoneticPr fontId="6"/>
  </si>
  <si>
    <t>秦野市</t>
    <phoneticPr fontId="6"/>
  </si>
  <si>
    <t>厚木市</t>
    <phoneticPr fontId="6"/>
  </si>
  <si>
    <t>大和市</t>
    <phoneticPr fontId="6"/>
  </si>
  <si>
    <t>伊勢原市</t>
    <phoneticPr fontId="6"/>
  </si>
  <si>
    <t>海老名市</t>
    <phoneticPr fontId="6"/>
  </si>
  <si>
    <t>座間市</t>
    <phoneticPr fontId="6"/>
  </si>
  <si>
    <t>南足柄市</t>
    <phoneticPr fontId="6"/>
  </si>
  <si>
    <t>綾瀬市</t>
    <phoneticPr fontId="6"/>
  </si>
  <si>
    <t>葉山町</t>
    <phoneticPr fontId="6"/>
  </si>
  <si>
    <t>寒川町</t>
    <phoneticPr fontId="6"/>
  </si>
  <si>
    <t>大磯町</t>
    <phoneticPr fontId="6"/>
  </si>
  <si>
    <t>中井町</t>
    <phoneticPr fontId="6"/>
  </si>
  <si>
    <t>大井町</t>
    <phoneticPr fontId="6"/>
  </si>
  <si>
    <t>開成町</t>
    <phoneticPr fontId="6"/>
  </si>
  <si>
    <t>箱根町</t>
    <phoneticPr fontId="6"/>
  </si>
  <si>
    <t>湯河原町</t>
    <phoneticPr fontId="6"/>
  </si>
  <si>
    <t>愛川町</t>
    <phoneticPr fontId="6"/>
  </si>
  <si>
    <t>計</t>
    <phoneticPr fontId="6"/>
  </si>
  <si>
    <t>S25.10.11</t>
  </si>
  <si>
    <t>S39.12.23</t>
  </si>
  <si>
    <t>S29.11.19</t>
  </si>
  <si>
    <t>S46.12.28</t>
  </si>
  <si>
    <t>S49.12.27</t>
  </si>
  <si>
    <t>S50.12.20</t>
  </si>
  <si>
    <t>-</t>
  </si>
  <si>
    <t>条例財務</t>
  </si>
  <si>
    <t>条例全部</t>
  </si>
  <si>
    <t>非設置</t>
  </si>
  <si>
    <t>設置</t>
  </si>
  <si>
    <t>川崎市</t>
    <phoneticPr fontId="6"/>
  </si>
  <si>
    <t>平塚市</t>
    <phoneticPr fontId="6"/>
  </si>
  <si>
    <t>逗子市</t>
    <phoneticPr fontId="6"/>
  </si>
  <si>
    <t>座間市</t>
    <phoneticPr fontId="6"/>
  </si>
  <si>
    <t>大井町</t>
    <phoneticPr fontId="6"/>
  </si>
  <si>
    <t>計</t>
    <phoneticPr fontId="6"/>
  </si>
  <si>
    <t>小田原市</t>
    <phoneticPr fontId="6"/>
  </si>
  <si>
    <t>伊勢原市</t>
    <phoneticPr fontId="6"/>
  </si>
  <si>
    <t>海老名市</t>
    <phoneticPr fontId="6"/>
  </si>
  <si>
    <t>綾瀬市</t>
    <phoneticPr fontId="6"/>
  </si>
  <si>
    <t>公共下水道</t>
  </si>
  <si>
    <t>公共下水道</t>
    <phoneticPr fontId="3"/>
  </si>
  <si>
    <t>特定環境保全公共下水道</t>
  </si>
  <si>
    <t>相模原市</t>
    <rPh sb="0" eb="4">
      <t>サガミハラシ</t>
    </rPh>
    <phoneticPr fontId="3"/>
  </si>
  <si>
    <t>計</t>
    <rPh sb="0" eb="1">
      <t>ケイ</t>
    </rPh>
    <phoneticPr fontId="3"/>
  </si>
  <si>
    <t>平塚市</t>
    <rPh sb="0" eb="3">
      <t>ヒラツカシ</t>
    </rPh>
    <phoneticPr fontId="3"/>
  </si>
  <si>
    <t>湯河原町</t>
    <rPh sb="0" eb="3">
      <t>ユガワラ</t>
    </rPh>
    <rPh sb="3" eb="4">
      <t>マチ</t>
    </rPh>
    <phoneticPr fontId="3"/>
  </si>
  <si>
    <t>湯河原町</t>
    <rPh sb="0" eb="4">
      <t>ユガワラマチ</t>
    </rPh>
    <phoneticPr fontId="3"/>
  </si>
  <si>
    <t>特定地域生活排水処理</t>
    <phoneticPr fontId="3"/>
  </si>
  <si>
    <t>特定地域生活排水処理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</si>
  <si>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</si>
  <si>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</si>
  <si>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</si>
  <si>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</si>
  <si>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</si>
  <si>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合流・分流併用</t>
  </si>
  <si>
    <t>分流式</t>
    <rPh sb="0" eb="3">
      <t>ブンリュウシキ</t>
    </rPh>
    <phoneticPr fontId="3"/>
  </si>
  <si>
    <t>分流式</t>
    <rPh sb="0" eb="2">
      <t>ブンリュウ</t>
    </rPh>
    <rPh sb="2" eb="3">
      <t>シキ</t>
    </rPh>
    <phoneticPr fontId="3"/>
  </si>
  <si>
    <t>合流・分流併用</t>
    <phoneticPr fontId="3"/>
  </si>
  <si>
    <t>合流・分流併用</t>
    <phoneticPr fontId="3"/>
  </si>
  <si>
    <t>-</t>
    <phoneticPr fontId="3"/>
  </si>
  <si>
    <t>自治体職員</t>
    <rPh sb="0" eb="3">
      <t>ジチタイ</t>
    </rPh>
    <rPh sb="3" eb="5">
      <t>ショクイン</t>
    </rPh>
    <phoneticPr fontId="3"/>
  </si>
  <si>
    <t>-</t>
    <phoneticPr fontId="3"/>
  </si>
  <si>
    <t>民間企業出身</t>
    <rPh sb="0" eb="2">
      <t>ミンカン</t>
    </rPh>
    <rPh sb="2" eb="4">
      <t>キギョウ</t>
    </rPh>
    <rPh sb="4" eb="6">
      <t>シュッシン</t>
    </rPh>
    <phoneticPr fontId="3"/>
  </si>
  <si>
    <t>分流式</t>
    <phoneticPr fontId="3"/>
  </si>
  <si>
    <t>分流式</t>
    <rPh sb="0" eb="2">
      <t>ブンリュウ</t>
    </rPh>
    <rPh sb="2" eb="3">
      <t>シキ</t>
    </rPh>
    <phoneticPr fontId="3"/>
  </si>
  <si>
    <t>-</t>
    <phoneticPr fontId="3"/>
  </si>
  <si>
    <t>自治体職員</t>
    <rPh sb="0" eb="5">
      <t>ジチタイショクイン</t>
    </rPh>
    <phoneticPr fontId="3"/>
  </si>
  <si>
    <t>分流式</t>
    <rPh sb="0" eb="3">
      <t>ブンリュウシキ</t>
    </rPh>
    <phoneticPr fontId="3"/>
  </si>
  <si>
    <t>-</t>
    <phoneticPr fontId="3"/>
  </si>
  <si>
    <t>-</t>
    <phoneticPr fontId="3"/>
  </si>
  <si>
    <t>農業集落排水</t>
    <phoneticPr fontId="3"/>
  </si>
  <si>
    <t>農業集落排水</t>
    <phoneticPr fontId="3"/>
  </si>
  <si>
    <t>農業集落排水</t>
    <phoneticPr fontId="3"/>
  </si>
  <si>
    <t>農業集落排水</t>
    <phoneticPr fontId="3"/>
  </si>
  <si>
    <t>特定地域生活排水処理</t>
    <phoneticPr fontId="3"/>
  </si>
  <si>
    <t>特定地域生活排水処理</t>
    <rPh sb="8" eb="10">
      <t>ショリ</t>
    </rPh>
    <phoneticPr fontId="3"/>
  </si>
  <si>
    <t>-</t>
    <phoneticPr fontId="3"/>
  </si>
  <si>
    <t>現在晴天時平均処理水量(㎥/日)
【現在平均処理水量(㎥/日)】</t>
    <phoneticPr fontId="6"/>
  </si>
  <si>
    <t>　　　　　　　　　　　　　　　　　団体
 項目</t>
    <rPh sb="21" eb="23">
      <t>コウモク</t>
    </rPh>
    <phoneticPr fontId="6"/>
  </si>
  <si>
    <t>S37.4.1</t>
    <phoneticPr fontId="3"/>
  </si>
  <si>
    <t>S39.4.1</t>
    <phoneticPr fontId="3"/>
  </si>
  <si>
    <t>S7.3.31</t>
    <phoneticPr fontId="3"/>
  </si>
  <si>
    <t>S6.11.1</t>
    <phoneticPr fontId="3"/>
  </si>
  <si>
    <t>S62.4.1</t>
    <phoneticPr fontId="3"/>
  </si>
  <si>
    <t>S42.9.1</t>
    <phoneticPr fontId="3"/>
  </si>
  <si>
    <t>S43.5.27</t>
    <phoneticPr fontId="3"/>
  </si>
  <si>
    <t>H25.4.1</t>
    <phoneticPr fontId="3"/>
  </si>
  <si>
    <t>H5.4.1</t>
    <phoneticPr fontId="3"/>
  </si>
  <si>
    <t>H8.4.1</t>
    <phoneticPr fontId="3"/>
  </si>
  <si>
    <t>H21.7.1</t>
    <phoneticPr fontId="3"/>
  </si>
  <si>
    <t>H21.10.1</t>
    <phoneticPr fontId="3"/>
  </si>
  <si>
    <t>H25.4.1</t>
    <phoneticPr fontId="3"/>
  </si>
  <si>
    <t>S19.4.1</t>
    <phoneticPr fontId="3"/>
  </si>
  <si>
    <t>S41.6.1</t>
    <phoneticPr fontId="3"/>
  </si>
  <si>
    <t>H16.4.1</t>
    <phoneticPr fontId="3"/>
  </si>
  <si>
    <t>S48.6.25</t>
    <phoneticPr fontId="3"/>
  </si>
  <si>
    <t>H28.4.1</t>
    <phoneticPr fontId="3"/>
  </si>
  <si>
    <t>H18.4.1</t>
    <phoneticPr fontId="3"/>
  </si>
  <si>
    <t>H22.5.1</t>
    <phoneticPr fontId="3"/>
  </si>
  <si>
    <t>S33.4.1</t>
    <phoneticPr fontId="3"/>
  </si>
  <si>
    <t>S47.3.15</t>
    <phoneticPr fontId="3"/>
  </si>
  <si>
    <t>H31.4.1</t>
    <phoneticPr fontId="3"/>
  </si>
  <si>
    <t>S30.7.6</t>
    <phoneticPr fontId="3"/>
  </si>
  <si>
    <t>S35.3.5</t>
    <phoneticPr fontId="3"/>
  </si>
  <si>
    <t>S43.4.1</t>
    <phoneticPr fontId="3"/>
  </si>
  <si>
    <t>S34.4.1</t>
    <phoneticPr fontId="3"/>
  </si>
  <si>
    <t>S41.9.1</t>
    <phoneticPr fontId="3"/>
  </si>
  <si>
    <t>H28.4.1</t>
    <phoneticPr fontId="3"/>
  </si>
  <si>
    <t>S38.8.29</t>
    <phoneticPr fontId="3"/>
  </si>
  <si>
    <t>S52.12.1</t>
    <phoneticPr fontId="3"/>
  </si>
  <si>
    <t>H24.4.1</t>
    <phoneticPr fontId="3"/>
  </si>
  <si>
    <t>S41.4.1</t>
    <phoneticPr fontId="3"/>
  </si>
  <si>
    <t>S47.4.1</t>
    <phoneticPr fontId="3"/>
  </si>
  <si>
    <t>H3.12.20</t>
    <phoneticPr fontId="3"/>
  </si>
  <si>
    <t>H10.8.15</t>
    <phoneticPr fontId="3"/>
  </si>
  <si>
    <t>R2.4.1</t>
    <phoneticPr fontId="3"/>
  </si>
  <si>
    <t>S49.12.2</t>
    <phoneticPr fontId="3"/>
  </si>
  <si>
    <t>S56.2.4</t>
    <phoneticPr fontId="3"/>
  </si>
  <si>
    <t>S44.5.22</t>
    <phoneticPr fontId="3"/>
  </si>
  <si>
    <t>S44.4.1</t>
    <phoneticPr fontId="3"/>
  </si>
  <si>
    <t>S48.3.31</t>
    <phoneticPr fontId="3"/>
  </si>
  <si>
    <t>S53.5.1</t>
    <phoneticPr fontId="3"/>
  </si>
  <si>
    <t>H29.4.1</t>
    <phoneticPr fontId="3"/>
  </si>
  <si>
    <t>S53.4.1</t>
    <phoneticPr fontId="3"/>
  </si>
  <si>
    <t>H7.10.9</t>
    <phoneticPr fontId="3"/>
  </si>
  <si>
    <t>H11.3.31</t>
    <phoneticPr fontId="3"/>
  </si>
  <si>
    <t>S60.4.1</t>
    <phoneticPr fontId="3"/>
  </si>
  <si>
    <t>S48.3.22</t>
    <phoneticPr fontId="3"/>
  </si>
  <si>
    <t>S60.10.1</t>
    <phoneticPr fontId="3"/>
  </si>
  <si>
    <t>H30.4.1</t>
    <phoneticPr fontId="3"/>
  </si>
  <si>
    <t>S57.1.20</t>
    <phoneticPr fontId="3"/>
  </si>
  <si>
    <t>S50.9.9</t>
    <phoneticPr fontId="3"/>
  </si>
  <si>
    <t>S61.4.1</t>
    <phoneticPr fontId="3"/>
  </si>
  <si>
    <t>H2.1.25</t>
    <phoneticPr fontId="3"/>
  </si>
  <si>
    <t>H11.4.1</t>
    <phoneticPr fontId="3"/>
  </si>
  <si>
    <t>H2.3.3</t>
    <phoneticPr fontId="3"/>
  </si>
  <si>
    <t>H4.6.1</t>
    <phoneticPr fontId="3"/>
  </si>
  <si>
    <t>S50.2.13</t>
    <phoneticPr fontId="3"/>
  </si>
  <si>
    <t>S59.4.12</t>
    <phoneticPr fontId="3"/>
  </si>
  <si>
    <t>H27.4.1</t>
    <phoneticPr fontId="3"/>
  </si>
  <si>
    <t>H4.2.19</t>
    <phoneticPr fontId="3"/>
  </si>
  <si>
    <t>H11.3.29</t>
    <phoneticPr fontId="3"/>
  </si>
  <si>
    <t>H30.4.1</t>
    <phoneticPr fontId="3"/>
  </si>
  <si>
    <t>S50.3.24</t>
    <phoneticPr fontId="3"/>
  </si>
  <si>
    <t>S62.8.1</t>
    <phoneticPr fontId="3"/>
  </si>
  <si>
    <t>S52.11.29</t>
    <phoneticPr fontId="3"/>
  </si>
  <si>
    <t>H1.4.1</t>
    <phoneticPr fontId="3"/>
  </si>
  <si>
    <t>S60.4.17</t>
    <phoneticPr fontId="3"/>
  </si>
  <si>
    <t>R2.4.1</t>
    <phoneticPr fontId="3"/>
  </si>
  <si>
    <t>R2.4.1</t>
    <phoneticPr fontId="3"/>
  </si>
  <si>
    <t>R2.4.1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</si>
</sst>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 &quot;#,##0"/>
    <numFmt numFmtId="177" formatCode="#,##0;&quot;▲ &quot;#,##0"/>
    <numFmt numFmtId="178" formatCode="#,##0.00;&quot;▲ &quot;#,##0.00"/>
    <numFmt numFmtId="179" formatCode="0;&quot;▲ &quot;0"/>
    <numFmt numFmtId="180" formatCode="0.00;&quot;▲ &quot;0.00"/>
  </numFmts>
  <fonts count="18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7"/>
      <color rgb="FF0000FF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5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5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5" fillId="0" borderId="38" xfId="1" applyFont="1" applyBorder="1">
      <alignment vertical="center"/>
    </xf>
    <xf numFmtId="0" fontId="5" fillId="0" borderId="0" xfId="1" applyFont="1" applyBorder="1">
      <alignment vertical="center"/>
    </xf>
    <xf numFmtId="0" fontId="10" fillId="0" borderId="13" xfId="1" applyFont="1" applyBorder="1" applyAlignment="1">
      <alignment horizontal="right" vertical="center" shrinkToFit="1"/>
    </xf>
    <xf numFmtId="0" fontId="5" fillId="0" borderId="15" xfId="1" applyFont="1" applyFill="1" applyBorder="1" applyAlignment="1">
      <alignment horizontal="right" vertical="center" shrinkToFit="1"/>
    </xf>
    <xf numFmtId="0" fontId="10" fillId="0" borderId="34" xfId="1" applyFont="1" applyFill="1" applyBorder="1" applyAlignment="1">
      <alignment horizontal="right" vertical="center" shrinkToFit="1"/>
    </xf>
    <xf numFmtId="0" fontId="10" fillId="0" borderId="24" xfId="1" applyFont="1" applyFill="1" applyBorder="1" applyAlignment="1">
      <alignment vertical="center" shrinkToFit="1"/>
    </xf>
    <xf numFmtId="0" fontId="10" fillId="0" borderId="26" xfId="1" applyFont="1" applyFill="1" applyBorder="1" applyAlignment="1">
      <alignment vertical="center" shrinkToFit="1"/>
    </xf>
    <xf numFmtId="0" fontId="10" fillId="0" borderId="24" xfId="1" applyFont="1" applyFill="1" applyBorder="1" applyAlignment="1">
      <alignment vertical="center" textRotation="255" shrinkToFit="1"/>
    </xf>
    <xf numFmtId="0" fontId="10" fillId="0" borderId="26" xfId="1" applyFont="1" applyFill="1" applyBorder="1" applyAlignment="1">
      <alignment vertical="center" textRotation="255" shrinkToFit="1"/>
    </xf>
    <xf numFmtId="0" fontId="5" fillId="0" borderId="39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horizontal="center" vertical="center"/>
    </xf>
    <xf numFmtId="179" fontId="5" fillId="0" borderId="40" xfId="1" applyNumberFormat="1" applyFont="1" applyFill="1" applyBorder="1" applyAlignment="1">
      <alignment horizontal="center" vertical="center"/>
    </xf>
    <xf numFmtId="179" fontId="5" fillId="0" borderId="40" xfId="0" applyNumberFormat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179" fontId="5" fillId="0" borderId="43" xfId="1" applyNumberFormat="1" applyFont="1" applyFill="1" applyBorder="1" applyAlignment="1">
      <alignment horizontal="center" vertical="center"/>
    </xf>
    <xf numFmtId="179" fontId="5" fillId="0" borderId="43" xfId="0" applyNumberFormat="1" applyFont="1" applyFill="1" applyBorder="1" applyAlignment="1">
      <alignment horizontal="center" vertical="center" shrinkToFit="1"/>
    </xf>
    <xf numFmtId="38" fontId="5" fillId="0" borderId="48" xfId="7" applyFont="1" applyFill="1" applyBorder="1">
      <alignment vertical="center"/>
    </xf>
    <xf numFmtId="38" fontId="5" fillId="0" borderId="49" xfId="7" applyFont="1" applyFill="1" applyBorder="1">
      <alignment vertical="center"/>
    </xf>
    <xf numFmtId="177" fontId="5" fillId="0" borderId="48" xfId="7" applyNumberFormat="1" applyFont="1" applyFill="1" applyBorder="1">
      <alignment vertical="center"/>
    </xf>
    <xf numFmtId="177" fontId="5" fillId="0" borderId="49" xfId="7" applyNumberFormat="1" applyFont="1" applyFill="1" applyBorder="1">
      <alignment vertical="center"/>
    </xf>
    <xf numFmtId="178" fontId="5" fillId="0" borderId="49" xfId="7" applyNumberFormat="1" applyFont="1" applyFill="1" applyBorder="1">
      <alignment vertical="center"/>
    </xf>
    <xf numFmtId="177" fontId="5" fillId="0" borderId="39" xfId="1" applyNumberFormat="1" applyFont="1" applyFill="1" applyBorder="1">
      <alignment vertical="center"/>
    </xf>
    <xf numFmtId="177" fontId="5" fillId="0" borderId="40" xfId="1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177" fontId="5" fillId="0" borderId="48" xfId="1" applyNumberFormat="1" applyFont="1" applyFill="1" applyBorder="1">
      <alignment vertical="center"/>
    </xf>
    <xf numFmtId="177" fontId="5" fillId="0" borderId="49" xfId="1" applyNumberFormat="1" applyFont="1" applyFill="1" applyBorder="1">
      <alignment vertical="center"/>
    </xf>
    <xf numFmtId="177" fontId="5" fillId="0" borderId="49" xfId="0" applyNumberFormat="1" applyFont="1" applyFill="1" applyBorder="1">
      <alignment vertical="center"/>
    </xf>
    <xf numFmtId="177" fontId="5" fillId="0" borderId="42" xfId="1" applyNumberFormat="1" applyFont="1" applyFill="1" applyBorder="1">
      <alignment vertical="center"/>
    </xf>
    <xf numFmtId="177" fontId="5" fillId="0" borderId="43" xfId="1" applyNumberFormat="1" applyFont="1" applyFill="1" applyBorder="1">
      <alignment vertical="center"/>
    </xf>
    <xf numFmtId="177" fontId="5" fillId="0" borderId="43" xfId="0" applyNumberFormat="1" applyFont="1" applyFill="1" applyBorder="1">
      <alignment vertical="center"/>
    </xf>
    <xf numFmtId="177" fontId="5" fillId="0" borderId="42" xfId="7" applyNumberFormat="1" applyFont="1" applyFill="1" applyBorder="1">
      <alignment vertical="center"/>
    </xf>
    <xf numFmtId="177" fontId="5" fillId="0" borderId="43" xfId="7" applyNumberFormat="1" applyFont="1" applyFill="1" applyBorder="1">
      <alignment vertical="center"/>
    </xf>
    <xf numFmtId="0" fontId="5" fillId="0" borderId="41" xfId="1" applyFont="1" applyFill="1" applyBorder="1" applyAlignment="1">
      <alignment horizontal="center" vertical="center"/>
    </xf>
    <xf numFmtId="177" fontId="5" fillId="0" borderId="50" xfId="7" applyNumberFormat="1" applyFont="1" applyFill="1" applyBorder="1">
      <alignment vertical="center"/>
    </xf>
    <xf numFmtId="177" fontId="5" fillId="0" borderId="44" xfId="7" applyNumberFormat="1" applyFont="1" applyFill="1" applyBorder="1">
      <alignment vertical="center"/>
    </xf>
    <xf numFmtId="0" fontId="5" fillId="0" borderId="44" xfId="1" applyFont="1" applyFill="1" applyBorder="1" applyAlignment="1">
      <alignment horizontal="center" vertical="center" shrinkToFit="1"/>
    </xf>
    <xf numFmtId="38" fontId="5" fillId="0" borderId="0" xfId="7" applyFont="1">
      <alignment vertical="center"/>
    </xf>
    <xf numFmtId="38" fontId="5" fillId="2" borderId="50" xfId="7" applyFont="1" applyFill="1" applyBorder="1">
      <alignment vertical="center"/>
    </xf>
    <xf numFmtId="38" fontId="5" fillId="2" borderId="44" xfId="7" applyFont="1" applyFill="1" applyBorder="1">
      <alignment vertical="center"/>
    </xf>
    <xf numFmtId="179" fontId="5" fillId="0" borderId="41" xfId="1" applyNumberFormat="1" applyFont="1" applyFill="1" applyBorder="1" applyAlignment="1">
      <alignment horizontal="center" vertical="center"/>
    </xf>
    <xf numFmtId="38" fontId="5" fillId="0" borderId="46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0" borderId="43" xfId="7" applyFont="1" applyFill="1" applyBorder="1">
      <alignment vertical="center"/>
    </xf>
    <xf numFmtId="38" fontId="5" fillId="0" borderId="44" xfId="7" applyFont="1" applyFill="1" applyBorder="1">
      <alignment vertical="center"/>
    </xf>
    <xf numFmtId="177" fontId="5" fillId="2" borderId="50" xfId="7" applyNumberFormat="1" applyFont="1" applyFill="1" applyBorder="1">
      <alignment vertical="center"/>
    </xf>
    <xf numFmtId="38" fontId="5" fillId="2" borderId="54" xfId="7" applyFont="1" applyFill="1" applyBorder="1">
      <alignment vertical="center"/>
    </xf>
    <xf numFmtId="38" fontId="5" fillId="0" borderId="38" xfId="7" applyFont="1" applyBorder="1">
      <alignment vertical="center"/>
    </xf>
    <xf numFmtId="179" fontId="5" fillId="0" borderId="54" xfId="1" applyNumberFormat="1" applyFont="1" applyFill="1" applyBorder="1" applyAlignment="1">
      <alignment horizontal="center" vertical="center"/>
    </xf>
    <xf numFmtId="0" fontId="5" fillId="2" borderId="44" xfId="1" applyFont="1" applyFill="1" applyBorder="1" applyAlignment="1">
      <alignment horizontal="center" vertical="center"/>
    </xf>
    <xf numFmtId="177" fontId="5" fillId="2" borderId="47" xfId="7" applyNumberFormat="1" applyFont="1" applyFill="1" applyBorder="1">
      <alignment vertical="center"/>
    </xf>
    <xf numFmtId="177" fontId="5" fillId="2" borderId="53" xfId="7" applyNumberFormat="1" applyFont="1" applyFill="1" applyBorder="1">
      <alignment vertical="center"/>
    </xf>
    <xf numFmtId="177" fontId="5" fillId="2" borderId="44" xfId="7" applyNumberFormat="1" applyFont="1" applyFill="1" applyBorder="1">
      <alignment vertical="center"/>
    </xf>
    <xf numFmtId="38" fontId="5" fillId="2" borderId="47" xfId="7" applyFont="1" applyFill="1" applyBorder="1">
      <alignment vertical="center"/>
    </xf>
    <xf numFmtId="38" fontId="5" fillId="2" borderId="53" xfId="7" applyFont="1" applyFill="1" applyBorder="1">
      <alignment vertical="center"/>
    </xf>
    <xf numFmtId="38" fontId="5" fillId="2" borderId="41" xfId="7" applyFont="1" applyFill="1" applyBorder="1">
      <alignment vertical="center"/>
    </xf>
    <xf numFmtId="38" fontId="5" fillId="0" borderId="42" xfId="7" applyFont="1" applyFill="1" applyBorder="1">
      <alignment vertical="center"/>
    </xf>
    <xf numFmtId="179" fontId="5" fillId="2" borderId="44" xfId="1" applyNumberFormat="1" applyFont="1" applyFill="1" applyBorder="1" applyAlignment="1">
      <alignment horizontal="center" vertical="center"/>
    </xf>
    <xf numFmtId="177" fontId="5" fillId="0" borderId="41" xfId="1" applyNumberFormat="1" applyFont="1" applyFill="1" applyBorder="1">
      <alignment vertical="center"/>
    </xf>
    <xf numFmtId="177" fontId="5" fillId="0" borderId="50" xfId="1" applyNumberFormat="1" applyFont="1" applyFill="1" applyBorder="1">
      <alignment vertical="center"/>
    </xf>
    <xf numFmtId="177" fontId="5" fillId="0" borderId="44" xfId="1" applyNumberFormat="1" applyFont="1" applyFill="1" applyBorder="1">
      <alignment vertical="center"/>
    </xf>
    <xf numFmtId="177" fontId="5" fillId="2" borderId="51" xfId="1" applyNumberFormat="1" applyFont="1" applyFill="1" applyBorder="1">
      <alignment vertical="center"/>
    </xf>
    <xf numFmtId="177" fontId="5" fillId="2" borderId="50" xfId="1" applyNumberFormat="1" applyFont="1" applyFill="1" applyBorder="1">
      <alignment vertical="center"/>
    </xf>
    <xf numFmtId="177" fontId="5" fillId="2" borderId="54" xfId="1" applyNumberFormat="1" applyFont="1" applyFill="1" applyBorder="1">
      <alignment vertical="center"/>
    </xf>
    <xf numFmtId="177" fontId="5" fillId="2" borderId="41" xfId="1" applyNumberFormat="1" applyFont="1" applyFill="1" applyBorder="1">
      <alignment vertical="center"/>
    </xf>
    <xf numFmtId="177" fontId="5" fillId="2" borderId="44" xfId="1" applyNumberFormat="1" applyFont="1" applyFill="1" applyBorder="1">
      <alignment vertical="center"/>
    </xf>
    <xf numFmtId="177" fontId="5" fillId="0" borderId="40" xfId="7" applyNumberFormat="1" applyFont="1" applyFill="1" applyBorder="1">
      <alignment vertical="center"/>
    </xf>
    <xf numFmtId="177" fontId="5" fillId="2" borderId="51" xfId="7" applyNumberFormat="1" applyFont="1" applyFill="1" applyBorder="1">
      <alignment vertical="center"/>
    </xf>
    <xf numFmtId="177" fontId="5" fillId="2" borderId="41" xfId="7" applyNumberFormat="1" applyFont="1" applyFill="1" applyBorder="1">
      <alignment vertical="center"/>
    </xf>
    <xf numFmtId="177" fontId="5" fillId="2" borderId="54" xfId="7" applyNumberFormat="1" applyFont="1" applyFill="1" applyBorder="1">
      <alignment vertical="center"/>
    </xf>
    <xf numFmtId="178" fontId="5" fillId="0" borderId="50" xfId="7" applyNumberFormat="1" applyFont="1" applyFill="1" applyBorder="1">
      <alignment vertical="center"/>
    </xf>
    <xf numFmtId="38" fontId="5" fillId="0" borderId="41" xfId="7" applyFont="1" applyFill="1" applyBorder="1" applyAlignment="1">
      <alignment horizontal="center" vertical="center"/>
    </xf>
    <xf numFmtId="38" fontId="5" fillId="2" borderId="44" xfId="7" applyFont="1" applyFill="1" applyBorder="1" applyAlignment="1">
      <alignment horizontal="center" vertical="center"/>
    </xf>
    <xf numFmtId="38" fontId="5" fillId="2" borderId="50" xfId="7" applyFont="1" applyFill="1" applyBorder="1" applyAlignment="1">
      <alignment horizontal="center" vertical="center"/>
    </xf>
    <xf numFmtId="38" fontId="5" fillId="0" borderId="0" xfId="7" applyFont="1" applyBorder="1">
      <alignment vertical="center"/>
    </xf>
    <xf numFmtId="38" fontId="5" fillId="0" borderId="40" xfId="7" applyFont="1" applyFill="1" applyBorder="1" applyAlignment="1">
      <alignment horizontal="center" vertical="center" shrinkToFit="1"/>
    </xf>
    <xf numFmtId="38" fontId="5" fillId="0" borderId="43" xfId="7" applyFont="1" applyFill="1" applyBorder="1" applyAlignment="1">
      <alignment horizontal="center" vertical="center" shrinkToFit="1"/>
    </xf>
    <xf numFmtId="38" fontId="5" fillId="0" borderId="49" xfId="7" applyFont="1" applyFill="1" applyBorder="1" applyAlignment="1">
      <alignment horizontal="right" vertical="center"/>
    </xf>
    <xf numFmtId="38" fontId="5" fillId="0" borderId="49" xfId="7" applyFont="1" applyFill="1" applyBorder="1" applyAlignment="1">
      <alignment horizontal="center" vertical="center"/>
    </xf>
    <xf numFmtId="38" fontId="5" fillId="0" borderId="39" xfId="7" applyFont="1" applyFill="1" applyBorder="1" applyAlignment="1">
      <alignment horizontal="center" vertical="center"/>
    </xf>
    <xf numFmtId="38" fontId="5" fillId="0" borderId="40" xfId="7" applyFont="1" applyFill="1" applyBorder="1" applyAlignment="1">
      <alignment horizontal="center" vertical="center"/>
    </xf>
    <xf numFmtId="38" fontId="5" fillId="0" borderId="42" xfId="7" applyFont="1" applyFill="1" applyBorder="1" applyAlignment="1">
      <alignment horizontal="center" vertical="center"/>
    </xf>
    <xf numFmtId="38" fontId="5" fillId="0" borderId="43" xfId="7" applyFont="1" applyFill="1" applyBorder="1" applyAlignment="1">
      <alignment horizontal="center" vertical="center"/>
    </xf>
    <xf numFmtId="38" fontId="5" fillId="0" borderId="44" xfId="7" applyFont="1" applyFill="1" applyBorder="1" applyAlignment="1">
      <alignment horizontal="center" vertical="center" shrinkToFit="1"/>
    </xf>
    <xf numFmtId="38" fontId="5" fillId="0" borderId="48" xfId="7" applyFont="1" applyFill="1" applyBorder="1" applyAlignment="1">
      <alignment horizontal="center" vertical="center"/>
    </xf>
    <xf numFmtId="38" fontId="5" fillId="0" borderId="50" xfId="7" applyFont="1" applyFill="1" applyBorder="1" applyAlignment="1">
      <alignment horizontal="center" vertical="center"/>
    </xf>
    <xf numFmtId="40" fontId="5" fillId="0" borderId="48" xfId="7" applyNumberFormat="1" applyFont="1" applyFill="1" applyBorder="1">
      <alignment vertical="center"/>
    </xf>
    <xf numFmtId="40" fontId="5" fillId="0" borderId="49" xfId="7" applyNumberFormat="1" applyFont="1" applyFill="1" applyBorder="1">
      <alignment vertical="center"/>
    </xf>
    <xf numFmtId="40" fontId="5" fillId="0" borderId="50" xfId="7" applyNumberFormat="1" applyFont="1" applyFill="1" applyBorder="1">
      <alignment vertical="center"/>
    </xf>
    <xf numFmtId="40" fontId="5" fillId="2" borderId="50" xfId="7" applyNumberFormat="1" applyFont="1" applyFill="1" applyBorder="1">
      <alignment vertical="center"/>
    </xf>
    <xf numFmtId="40" fontId="5" fillId="0" borderId="49" xfId="7" applyNumberFormat="1" applyFont="1" applyFill="1" applyBorder="1" applyAlignment="1">
      <alignment horizontal="center" vertical="center"/>
    </xf>
    <xf numFmtId="40" fontId="5" fillId="0" borderId="50" xfId="7" applyNumberFormat="1" applyFont="1" applyFill="1" applyBorder="1" applyAlignment="1">
      <alignment horizontal="center" vertical="center"/>
    </xf>
    <xf numFmtId="40" fontId="5" fillId="0" borderId="49" xfId="7" applyNumberFormat="1" applyFont="1" applyFill="1" applyBorder="1" applyAlignment="1">
      <alignment horizontal="right" vertical="center"/>
    </xf>
    <xf numFmtId="40" fontId="5" fillId="0" borderId="50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>
      <alignment vertical="center"/>
    </xf>
    <xf numFmtId="40" fontId="5" fillId="2" borderId="50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 applyAlignment="1">
      <alignment horizontal="right" vertical="center"/>
    </xf>
    <xf numFmtId="40" fontId="5" fillId="2" borderId="44" xfId="7" applyNumberFormat="1" applyFont="1" applyFill="1" applyBorder="1" applyAlignment="1">
      <alignment horizontal="right" vertical="center"/>
    </xf>
    <xf numFmtId="40" fontId="5" fillId="0" borderId="42" xfId="7" applyNumberFormat="1" applyFont="1" applyFill="1" applyBorder="1">
      <alignment vertical="center"/>
    </xf>
    <xf numFmtId="40" fontId="5" fillId="0" borderId="43" xfId="7" applyNumberFormat="1" applyFont="1" applyFill="1" applyBorder="1">
      <alignment vertical="center"/>
    </xf>
    <xf numFmtId="40" fontId="5" fillId="0" borderId="44" xfId="7" applyNumberFormat="1" applyFont="1" applyFill="1" applyBorder="1" applyAlignment="1">
      <alignment horizontal="center" vertical="center"/>
    </xf>
    <xf numFmtId="180" fontId="5" fillId="0" borderId="48" xfId="7" applyNumberFormat="1" applyFont="1" applyFill="1" applyBorder="1">
      <alignment vertical="center"/>
    </xf>
    <xf numFmtId="180" fontId="5" fillId="0" borderId="49" xfId="7" applyNumberFormat="1" applyFont="1" applyFill="1" applyBorder="1">
      <alignment vertical="center"/>
    </xf>
    <xf numFmtId="180" fontId="5" fillId="0" borderId="49" xfId="7" applyNumberFormat="1" applyFont="1" applyFill="1" applyBorder="1" applyAlignment="1">
      <alignment horizontal="center" vertical="center"/>
    </xf>
    <xf numFmtId="180" fontId="5" fillId="0" borderId="50" xfId="7" applyNumberFormat="1" applyFont="1" applyFill="1" applyBorder="1" applyAlignment="1">
      <alignment horizontal="center" vertical="center"/>
    </xf>
    <xf numFmtId="180" fontId="5" fillId="2" borderId="50" xfId="7" applyNumberFormat="1" applyFont="1" applyFill="1" applyBorder="1">
      <alignment vertical="center"/>
    </xf>
    <xf numFmtId="40" fontId="5" fillId="0" borderId="43" xfId="7" applyNumberFormat="1" applyFont="1" applyFill="1" applyBorder="1" applyAlignment="1">
      <alignment horizontal="right" vertical="center"/>
    </xf>
    <xf numFmtId="179" fontId="5" fillId="0" borderId="43" xfId="1" applyNumberFormat="1" applyFont="1" applyFill="1" applyBorder="1" applyAlignment="1">
      <alignment horizontal="center" vertical="center" shrinkToFit="1"/>
    </xf>
    <xf numFmtId="49" fontId="5" fillId="0" borderId="45" xfId="7" applyNumberFormat="1" applyFont="1" applyFill="1" applyBorder="1" applyAlignment="1">
      <alignment horizontal="right" vertical="center"/>
    </xf>
    <xf numFmtId="49" fontId="5" fillId="0" borderId="46" xfId="7" applyNumberFormat="1" applyFont="1" applyFill="1" applyBorder="1" applyAlignment="1">
      <alignment horizontal="right" vertical="center"/>
    </xf>
    <xf numFmtId="49" fontId="5" fillId="2" borderId="47" xfId="7" applyNumberFormat="1" applyFont="1" applyFill="1" applyBorder="1" applyAlignment="1">
      <alignment horizontal="center" vertical="center"/>
    </xf>
    <xf numFmtId="49" fontId="5" fillId="0" borderId="40" xfId="7" applyNumberFormat="1" applyFont="1" applyFill="1" applyBorder="1" applyAlignment="1">
      <alignment horizontal="right" vertical="center"/>
    </xf>
    <xf numFmtId="49" fontId="5" fillId="0" borderId="48" xfId="7" applyNumberFormat="1" applyFont="1" applyFill="1" applyBorder="1" applyAlignment="1">
      <alignment horizontal="right" vertical="center"/>
    </xf>
    <xf numFmtId="49" fontId="5" fillId="0" borderId="49" xfId="7" applyNumberFormat="1" applyFont="1" applyFill="1" applyBorder="1" applyAlignment="1">
      <alignment horizontal="right" vertical="center"/>
    </xf>
    <xf numFmtId="49" fontId="5" fillId="0" borderId="50" xfId="7" applyNumberFormat="1" applyFont="1" applyFill="1" applyBorder="1" applyAlignment="1">
      <alignment horizontal="right" vertical="center"/>
    </xf>
    <xf numFmtId="49" fontId="5" fillId="2" borderId="50" xfId="7" applyNumberFormat="1" applyFont="1" applyFill="1" applyBorder="1" applyAlignment="1">
      <alignment horizontal="center" vertical="center"/>
    </xf>
    <xf numFmtId="38" fontId="5" fillId="0" borderId="37" xfId="7" applyFont="1" applyFill="1" applyBorder="1" applyAlignment="1">
      <alignment horizontal="center" vertical="center"/>
    </xf>
    <xf numFmtId="38" fontId="5" fillId="0" borderId="35" xfId="7" applyFont="1" applyFill="1" applyBorder="1" applyAlignment="1">
      <alignment horizontal="center" vertical="center"/>
    </xf>
    <xf numFmtId="49" fontId="5" fillId="0" borderId="56" xfId="7" applyNumberFormat="1" applyFont="1" applyFill="1" applyBorder="1" applyAlignment="1">
      <alignment horizontal="right" vertical="center"/>
    </xf>
    <xf numFmtId="49" fontId="5" fillId="0" borderId="34" xfId="7" applyNumberFormat="1" applyFont="1" applyFill="1" applyBorder="1" applyAlignment="1">
      <alignment horizontal="right" vertical="center"/>
    </xf>
    <xf numFmtId="38" fontId="5" fillId="0" borderId="34" xfId="7" applyFont="1" applyFill="1" applyBorder="1" applyAlignment="1">
      <alignment horizontal="center" vertical="center"/>
    </xf>
    <xf numFmtId="38" fontId="5" fillId="0" borderId="34" xfId="7" applyFont="1" applyFill="1" applyBorder="1">
      <alignment vertical="center"/>
    </xf>
    <xf numFmtId="40" fontId="5" fillId="0" borderId="34" xfId="7" applyNumberFormat="1" applyFont="1" applyFill="1" applyBorder="1">
      <alignment vertical="center"/>
    </xf>
    <xf numFmtId="180" fontId="5" fillId="0" borderId="34" xfId="7" applyNumberFormat="1" applyFont="1" applyFill="1" applyBorder="1" applyAlignment="1">
      <alignment horizontal="right" vertical="center"/>
    </xf>
    <xf numFmtId="40" fontId="5" fillId="0" borderId="34" xfId="7" applyNumberFormat="1" applyFont="1" applyFill="1" applyBorder="1" applyAlignment="1">
      <alignment horizontal="right" vertical="center"/>
    </xf>
    <xf numFmtId="40" fontId="5" fillId="0" borderId="35" xfId="7" applyNumberFormat="1" applyFont="1" applyFill="1" applyBorder="1">
      <alignment vertical="center"/>
    </xf>
    <xf numFmtId="38" fontId="5" fillId="0" borderId="44" xfId="7" applyFont="1" applyFill="1" applyBorder="1" applyAlignment="1">
      <alignment horizontal="center" vertical="center"/>
    </xf>
    <xf numFmtId="49" fontId="5" fillId="0" borderId="47" xfId="7" applyNumberFormat="1" applyFont="1" applyFill="1" applyBorder="1" applyAlignment="1">
      <alignment horizontal="right" vertical="center"/>
    </xf>
    <xf numFmtId="40" fontId="5" fillId="0" borderId="53" xfId="7" applyNumberFormat="1" applyFont="1" applyBorder="1">
      <alignment vertical="center"/>
    </xf>
    <xf numFmtId="180" fontId="5" fillId="0" borderId="50" xfId="7" applyNumberFormat="1" applyFont="1" applyFill="1" applyBorder="1" applyAlignment="1">
      <alignment horizontal="right" vertical="center"/>
    </xf>
    <xf numFmtId="40" fontId="5" fillId="0" borderId="44" xfId="7" applyNumberFormat="1" applyFont="1" applyFill="1" applyBorder="1">
      <alignment vertical="center"/>
    </xf>
    <xf numFmtId="177" fontId="5" fillId="0" borderId="14" xfId="7" applyNumberFormat="1" applyFont="1" applyFill="1" applyBorder="1">
      <alignment vertical="center"/>
    </xf>
    <xf numFmtId="177" fontId="5" fillId="0" borderId="34" xfId="7" applyNumberFormat="1" applyFont="1" applyFill="1" applyBorder="1">
      <alignment vertical="center"/>
    </xf>
    <xf numFmtId="177" fontId="5" fillId="0" borderId="15" xfId="7" applyNumberFormat="1" applyFont="1" applyFill="1" applyBorder="1">
      <alignment vertical="center"/>
    </xf>
    <xf numFmtId="0" fontId="5" fillId="0" borderId="54" xfId="1" applyFont="1" applyFill="1" applyBorder="1" applyAlignment="1">
      <alignment horizontal="center" vertical="center"/>
    </xf>
    <xf numFmtId="0" fontId="5" fillId="0" borderId="54" xfId="1" applyFont="1" applyFill="1" applyBorder="1" applyAlignment="1">
      <alignment horizontal="center" vertical="center" shrinkToFit="1"/>
    </xf>
    <xf numFmtId="0" fontId="5" fillId="2" borderId="54" xfId="1" applyFont="1" applyFill="1" applyBorder="1" applyAlignment="1">
      <alignment horizontal="center" vertical="center"/>
    </xf>
    <xf numFmtId="179" fontId="5" fillId="0" borderId="54" xfId="1" applyNumberFormat="1" applyFont="1" applyFill="1" applyBorder="1" applyAlignment="1">
      <alignment horizontal="center" vertical="center" shrinkToFit="1"/>
    </xf>
    <xf numFmtId="179" fontId="5" fillId="0" borderId="54" xfId="0" applyNumberFormat="1" applyFont="1" applyFill="1" applyBorder="1" applyAlignment="1">
      <alignment horizontal="center" vertical="center" shrinkToFit="1"/>
    </xf>
    <xf numFmtId="38" fontId="5" fillId="0" borderId="41" xfId="7" applyFont="1" applyFill="1" applyBorder="1">
      <alignment vertical="center"/>
    </xf>
    <xf numFmtId="0" fontId="5" fillId="2" borderId="54" xfId="1" applyFont="1" applyFill="1" applyBorder="1" applyAlignment="1">
      <alignment horizontal="center" vertical="center" shrinkToFit="1"/>
    </xf>
    <xf numFmtId="179" fontId="5" fillId="2" borderId="54" xfId="1" applyNumberFormat="1" applyFont="1" applyFill="1" applyBorder="1" applyAlignment="1">
      <alignment horizontal="center" vertical="center"/>
    </xf>
    <xf numFmtId="177" fontId="5" fillId="0" borderId="41" xfId="7" applyNumberFormat="1" applyFont="1" applyFill="1" applyBorder="1">
      <alignment vertical="center"/>
    </xf>
    <xf numFmtId="0" fontId="5" fillId="0" borderId="2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28" xfId="0" applyFont="1" applyFill="1" applyBorder="1" applyAlignment="1">
      <alignment horizontal="left" vertical="center" wrapText="1" shrinkToFit="1"/>
    </xf>
    <xf numFmtId="0" fontId="5" fillId="0" borderId="29" xfId="0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left" vertical="center" wrapText="1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38" fontId="5" fillId="2" borderId="51" xfId="7" applyFont="1" applyFill="1" applyBorder="1" applyAlignment="1">
      <alignment horizontal="center" vertical="center"/>
    </xf>
    <xf numFmtId="38" fontId="5" fillId="2" borderId="52" xfId="7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255" shrinkToFit="1"/>
    </xf>
    <xf numFmtId="0" fontId="5" fillId="0" borderId="10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>
      <alignment horizontal="center" vertical="center" textRotation="255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horizontal="left" vertical="center" wrapText="1" shrinkToFit="1"/>
    </xf>
    <xf numFmtId="0" fontId="5" fillId="0" borderId="19" xfId="0" applyFont="1" applyFill="1" applyBorder="1" applyAlignment="1">
      <alignment horizontal="left" vertical="center" wrapText="1" shrinkToFit="1"/>
    </xf>
    <xf numFmtId="0" fontId="5" fillId="0" borderId="24" xfId="1" applyFont="1" applyFill="1" applyBorder="1" applyAlignment="1">
      <alignment vertical="center" shrinkToFit="1"/>
    </xf>
    <xf numFmtId="0" fontId="5" fillId="0" borderId="16" xfId="1" applyFont="1" applyFill="1" applyBorder="1" applyAlignment="1">
      <alignment vertical="center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55" xfId="1" applyFont="1" applyFill="1" applyBorder="1" applyAlignment="1">
      <alignment horizontal="left" vertical="center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9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center" vertical="center" textRotation="255" shrinkToFit="1"/>
    </xf>
    <xf numFmtId="0" fontId="5" fillId="0" borderId="11" xfId="1" applyFont="1" applyFill="1" applyBorder="1" applyAlignment="1">
      <alignment horizontal="center" vertical="center" textRotation="255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14" fillId="0" borderId="25" xfId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14" xfId="1" applyFont="1" applyFill="1" applyBorder="1" applyAlignment="1">
      <alignment horizontal="left" vertical="center" shrinkToFit="1"/>
    </xf>
    <xf numFmtId="0" fontId="11" fillId="0" borderId="15" xfId="1" applyFont="1" applyBorder="1" applyAlignment="1">
      <alignment vertical="center" shrinkToFit="1"/>
    </xf>
    <xf numFmtId="0" fontId="10" fillId="0" borderId="16" xfId="1" applyFont="1" applyBorder="1" applyAlignment="1">
      <alignment horizontal="center" vertical="center" wrapText="1" shrinkToFit="1"/>
    </xf>
    <xf numFmtId="0" fontId="10" fillId="0" borderId="18" xfId="1" applyFont="1" applyBorder="1" applyAlignment="1">
      <alignment horizontal="center" vertical="center" wrapText="1" shrinkToFit="1"/>
    </xf>
    <xf numFmtId="0" fontId="14" fillId="0" borderId="31" xfId="1" applyFont="1" applyFill="1" applyBorder="1" applyAlignment="1">
      <alignment horizontal="left" vertical="center" shrinkToFit="1"/>
    </xf>
    <xf numFmtId="0" fontId="14" fillId="0" borderId="32" xfId="1" applyFont="1" applyFill="1" applyBorder="1" applyAlignment="1">
      <alignment horizontal="left" vertical="center" shrinkToFit="1"/>
    </xf>
    <xf numFmtId="0" fontId="10" fillId="0" borderId="15" xfId="1" applyFont="1" applyBorder="1" applyAlignment="1">
      <alignment vertical="center" shrinkToFit="1"/>
    </xf>
    <xf numFmtId="0" fontId="10" fillId="0" borderId="15" xfId="1" applyFont="1" applyFill="1" applyBorder="1" applyAlignment="1">
      <alignment vertical="center" shrinkToFit="1"/>
    </xf>
    <xf numFmtId="0" fontId="11" fillId="0" borderId="15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horizontal="center" vertical="center" textRotation="255" wrapText="1" shrinkToFit="1"/>
    </xf>
    <xf numFmtId="0" fontId="5" fillId="0" borderId="17" xfId="1" applyFont="1" applyFill="1" applyBorder="1" applyAlignment="1">
      <alignment horizontal="center" vertical="center" textRotation="255" wrapText="1" shrinkToFit="1"/>
    </xf>
    <xf numFmtId="0" fontId="5" fillId="0" borderId="27" xfId="1" applyFont="1" applyFill="1" applyBorder="1" applyAlignment="1">
      <alignment horizontal="center" vertical="center" textRotation="255" wrapText="1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14" fillId="0" borderId="15" xfId="1" applyFont="1" applyFill="1" applyBorder="1" applyAlignment="1">
      <alignment horizontal="left" vertical="center" shrinkToFit="1"/>
    </xf>
    <xf numFmtId="0" fontId="12" fillId="0" borderId="15" xfId="1" applyFont="1" applyFill="1" applyBorder="1" applyAlignment="1">
      <alignment vertical="center" shrinkToFit="1"/>
    </xf>
    <xf numFmtId="179" fontId="5" fillId="2" borderId="51" xfId="0" applyNumberFormat="1" applyFont="1" applyFill="1" applyBorder="1" applyAlignment="1">
      <alignment horizontal="center" vertical="center"/>
    </xf>
    <xf numFmtId="179" fontId="5" fillId="2" borderId="53" xfId="0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 shrinkToFit="1"/>
    </xf>
    <xf numFmtId="0" fontId="5" fillId="0" borderId="13" xfId="1" applyFont="1" applyFill="1" applyBorder="1" applyAlignment="1">
      <alignment horizontal="left" vertical="center" shrinkToFit="1"/>
    </xf>
    <xf numFmtId="0" fontId="10" fillId="0" borderId="15" xfId="1" applyFont="1" applyFill="1" applyBorder="1" applyAlignment="1">
      <alignment horizontal="left" vertical="center" shrinkToFit="1"/>
    </xf>
    <xf numFmtId="0" fontId="10" fillId="0" borderId="34" xfId="1" applyFont="1" applyFill="1" applyBorder="1" applyAlignment="1">
      <alignment horizontal="left" vertical="center" shrinkToFit="1"/>
    </xf>
    <xf numFmtId="0" fontId="10" fillId="0" borderId="21" xfId="1" applyFont="1" applyFill="1" applyBorder="1" applyAlignment="1">
      <alignment horizontal="center" vertical="center" textRotation="255" shrinkToFit="1"/>
    </xf>
    <xf numFmtId="0" fontId="10" fillId="0" borderId="23" xfId="1" applyFont="1" applyFill="1" applyBorder="1" applyAlignment="1">
      <alignment horizontal="center" vertical="center" textRotation="255" shrinkToFit="1"/>
    </xf>
    <xf numFmtId="0" fontId="10" fillId="0" borderId="22" xfId="1" applyFont="1" applyFill="1" applyBorder="1" applyAlignment="1">
      <alignment horizontal="center" vertical="center" textRotation="255" shrinkToFit="1"/>
    </xf>
    <xf numFmtId="0" fontId="13" fillId="0" borderId="15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32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17" xfId="1" applyFont="1" applyFill="1" applyBorder="1" applyAlignment="1">
      <alignment horizontal="left" vertical="center" shrinkToFit="1"/>
    </xf>
    <xf numFmtId="0" fontId="10" fillId="0" borderId="25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38" fontId="5" fillId="2" borderId="53" xfId="7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textRotation="255" shrinkToFit="1"/>
    </xf>
    <xf numFmtId="0" fontId="5" fillId="0" borderId="37" xfId="1" applyFont="1" applyFill="1" applyBorder="1" applyAlignment="1">
      <alignment horizontal="left" vertical="center" shrinkToFit="1"/>
    </xf>
    <xf numFmtId="0" fontId="11" fillId="0" borderId="34" xfId="1" applyFont="1" applyFill="1" applyBorder="1" applyAlignment="1">
      <alignment vertical="center" shrinkToFit="1"/>
    </xf>
    <xf numFmtId="0" fontId="10" fillId="0" borderId="32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wrapText="1" shrinkToFit="1"/>
    </xf>
    <xf numFmtId="0" fontId="14" fillId="0" borderId="17" xfId="1" applyFont="1" applyFill="1" applyBorder="1" applyAlignment="1">
      <alignment horizontal="left" vertical="center" wrapText="1" shrinkToFit="1"/>
    </xf>
    <xf numFmtId="0" fontId="14" fillId="0" borderId="29" xfId="1" applyFont="1" applyFill="1" applyBorder="1" applyAlignment="1">
      <alignment horizontal="left" vertical="center" wrapText="1" shrinkToFit="1"/>
    </xf>
    <xf numFmtId="0" fontId="14" fillId="0" borderId="30" xfId="1" applyFont="1" applyFill="1" applyBorder="1" applyAlignment="1">
      <alignment horizontal="left" vertical="center" wrapText="1" shrinkToFit="1"/>
    </xf>
    <xf numFmtId="0" fontId="10" fillId="0" borderId="16" xfId="1" applyFont="1" applyFill="1" applyBorder="1" applyAlignment="1">
      <alignment horizontal="center" vertical="center" textRotation="255" shrinkToFit="1"/>
    </xf>
    <xf numFmtId="0" fontId="10" fillId="0" borderId="18" xfId="1" applyFont="1" applyFill="1" applyBorder="1" applyAlignment="1">
      <alignment horizontal="center" vertical="center" textRotation="255" shrinkToFit="1"/>
    </xf>
    <xf numFmtId="177" fontId="5" fillId="0" borderId="14" xfId="7" applyNumberFormat="1" applyFont="1" applyFill="1" applyBorder="1" applyAlignment="1">
      <alignment horizontal="left" vertical="center" shrinkToFit="1"/>
    </xf>
    <xf numFmtId="177" fontId="11" fillId="0" borderId="15" xfId="7" applyNumberFormat="1" applyFont="1" applyFill="1" applyBorder="1" applyAlignment="1">
      <alignment vertical="center" shrinkToFit="1"/>
    </xf>
    <xf numFmtId="177" fontId="11" fillId="0" borderId="34" xfId="7" applyNumberFormat="1" applyFont="1" applyFill="1" applyBorder="1" applyAlignment="1">
      <alignment vertical="center" shrinkToFit="1"/>
    </xf>
    <xf numFmtId="0" fontId="5" fillId="0" borderId="57" xfId="1" applyFont="1" applyFill="1" applyBorder="1" applyAlignment="1">
      <alignment horizontal="left" vertical="center" wrapText="1"/>
    </xf>
    <xf numFmtId="0" fontId="5" fillId="0" borderId="58" xfId="1" applyFont="1" applyFill="1" applyBorder="1" applyAlignment="1">
      <alignment horizontal="left" vertical="center" wrapText="1"/>
    </xf>
    <xf numFmtId="0" fontId="11" fillId="0" borderId="13" xfId="1" applyFont="1" applyFill="1" applyBorder="1" applyAlignment="1">
      <alignment vertical="center" shrinkToFit="1"/>
    </xf>
    <xf numFmtId="0" fontId="11" fillId="0" borderId="37" xfId="1" applyFont="1" applyFill="1" applyBorder="1" applyAlignment="1">
      <alignment vertical="center" shrinkToFit="1"/>
    </xf>
    <xf numFmtId="0" fontId="17" fillId="0" borderId="8" xfId="1" applyFont="1" applyFill="1" applyBorder="1" applyAlignment="1">
      <alignment horizontal="left" vertical="center" wrapText="1" shrinkToFit="1"/>
    </xf>
    <xf numFmtId="0" fontId="17" fillId="0" borderId="8" xfId="1" applyFont="1" applyFill="1" applyBorder="1" applyAlignment="1">
      <alignment horizontal="left" vertical="center" shrinkToFit="1"/>
    </xf>
    <xf numFmtId="0" fontId="17" fillId="0" borderId="25" xfId="1" applyFont="1" applyFill="1" applyBorder="1" applyAlignment="1">
      <alignment horizontal="left" vertical="center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9C3488"/>
      <color rgb="FFD28AC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3"/>
  <sheetViews>
    <sheetView tabSelected="1" topLeftCell="A25" zoomScale="120" zoomScaleNormal="120" workbookViewId="0">
      <selection activeCell="B38" sqref="B38:J38"/>
    </sheetView>
  </sheetViews>
  <sheetFormatPr defaultColWidth="9.6328125" defaultRowHeight="17.149999999999999" customHeight="1"/>
  <cols>
    <col min="1" max="10" width="2.6328125" style="1" customWidth="1"/>
    <col min="11" max="24" width="10.1796875" style="42" customWidth="1"/>
    <col min="25" max="40" width="10.1796875" style="79" customWidth="1"/>
    <col min="41" max="46" width="10.1796875" style="42" customWidth="1"/>
    <col min="47" max="275" width="9.6328125" style="1"/>
    <col min="276" max="287" width="2.6328125" style="1" customWidth="1"/>
    <col min="288" max="531" width="9.6328125" style="1"/>
    <col min="532" max="543" width="2.6328125" style="1" customWidth="1"/>
    <col min="544" max="787" width="9.6328125" style="1"/>
    <col min="788" max="799" width="2.6328125" style="1" customWidth="1"/>
    <col min="800" max="1043" width="9.6328125" style="1"/>
    <col min="1044" max="1055" width="2.6328125" style="1" customWidth="1"/>
    <col min="1056" max="1299" width="9.6328125" style="1"/>
    <col min="1300" max="1311" width="2.6328125" style="1" customWidth="1"/>
    <col min="1312" max="1555" width="9.6328125" style="1"/>
    <col min="1556" max="1567" width="2.6328125" style="1" customWidth="1"/>
    <col min="1568" max="1811" width="9.6328125" style="1"/>
    <col min="1812" max="1823" width="2.6328125" style="1" customWidth="1"/>
    <col min="1824" max="2067" width="9.6328125" style="1"/>
    <col min="2068" max="2079" width="2.6328125" style="1" customWidth="1"/>
    <col min="2080" max="2323" width="9.6328125" style="1"/>
    <col min="2324" max="2335" width="2.6328125" style="1" customWidth="1"/>
    <col min="2336" max="2579" width="9.6328125" style="1"/>
    <col min="2580" max="2591" width="2.6328125" style="1" customWidth="1"/>
    <col min="2592" max="2835" width="9.6328125" style="1"/>
    <col min="2836" max="2847" width="2.6328125" style="1" customWidth="1"/>
    <col min="2848" max="3091" width="9.6328125" style="1"/>
    <col min="3092" max="3103" width="2.6328125" style="1" customWidth="1"/>
    <col min="3104" max="3347" width="9.6328125" style="1"/>
    <col min="3348" max="3359" width="2.6328125" style="1" customWidth="1"/>
    <col min="3360" max="3603" width="9.6328125" style="1"/>
    <col min="3604" max="3615" width="2.6328125" style="1" customWidth="1"/>
    <col min="3616" max="3859" width="9.6328125" style="1"/>
    <col min="3860" max="3871" width="2.6328125" style="1" customWidth="1"/>
    <col min="3872" max="4115" width="9.6328125" style="1"/>
    <col min="4116" max="4127" width="2.6328125" style="1" customWidth="1"/>
    <col min="4128" max="4371" width="9.6328125" style="1"/>
    <col min="4372" max="4383" width="2.6328125" style="1" customWidth="1"/>
    <col min="4384" max="4627" width="9.6328125" style="1"/>
    <col min="4628" max="4639" width="2.6328125" style="1" customWidth="1"/>
    <col min="4640" max="4883" width="9.6328125" style="1"/>
    <col min="4884" max="4895" width="2.6328125" style="1" customWidth="1"/>
    <col min="4896" max="5139" width="9.6328125" style="1"/>
    <col min="5140" max="5151" width="2.6328125" style="1" customWidth="1"/>
    <col min="5152" max="5395" width="9.6328125" style="1"/>
    <col min="5396" max="5407" width="2.6328125" style="1" customWidth="1"/>
    <col min="5408" max="5651" width="9.6328125" style="1"/>
    <col min="5652" max="5663" width="2.6328125" style="1" customWidth="1"/>
    <col min="5664" max="5907" width="9.6328125" style="1"/>
    <col min="5908" max="5919" width="2.6328125" style="1" customWidth="1"/>
    <col min="5920" max="6163" width="9.6328125" style="1"/>
    <col min="6164" max="6175" width="2.6328125" style="1" customWidth="1"/>
    <col min="6176" max="6419" width="9.6328125" style="1"/>
    <col min="6420" max="6431" width="2.6328125" style="1" customWidth="1"/>
    <col min="6432" max="6675" width="9.6328125" style="1"/>
    <col min="6676" max="6687" width="2.6328125" style="1" customWidth="1"/>
    <col min="6688" max="6931" width="9.6328125" style="1"/>
    <col min="6932" max="6943" width="2.6328125" style="1" customWidth="1"/>
    <col min="6944" max="7187" width="9.6328125" style="1"/>
    <col min="7188" max="7199" width="2.6328125" style="1" customWidth="1"/>
    <col min="7200" max="7443" width="9.6328125" style="1"/>
    <col min="7444" max="7455" width="2.6328125" style="1" customWidth="1"/>
    <col min="7456" max="7699" width="9.6328125" style="1"/>
    <col min="7700" max="7711" width="2.6328125" style="1" customWidth="1"/>
    <col min="7712" max="7955" width="9.6328125" style="1"/>
    <col min="7956" max="7967" width="2.6328125" style="1" customWidth="1"/>
    <col min="7968" max="8211" width="9.6328125" style="1"/>
    <col min="8212" max="8223" width="2.6328125" style="1" customWidth="1"/>
    <col min="8224" max="8467" width="9.6328125" style="1"/>
    <col min="8468" max="8479" width="2.6328125" style="1" customWidth="1"/>
    <col min="8480" max="8723" width="9.6328125" style="1"/>
    <col min="8724" max="8735" width="2.6328125" style="1" customWidth="1"/>
    <col min="8736" max="8979" width="9.6328125" style="1"/>
    <col min="8980" max="8991" width="2.6328125" style="1" customWidth="1"/>
    <col min="8992" max="9235" width="9.6328125" style="1"/>
    <col min="9236" max="9247" width="2.6328125" style="1" customWidth="1"/>
    <col min="9248" max="9491" width="9.6328125" style="1"/>
    <col min="9492" max="9503" width="2.6328125" style="1" customWidth="1"/>
    <col min="9504" max="9747" width="9.6328125" style="1"/>
    <col min="9748" max="9759" width="2.6328125" style="1" customWidth="1"/>
    <col min="9760" max="10003" width="9.6328125" style="1"/>
    <col min="10004" max="10015" width="2.6328125" style="1" customWidth="1"/>
    <col min="10016" max="10259" width="9.6328125" style="1"/>
    <col min="10260" max="10271" width="2.6328125" style="1" customWidth="1"/>
    <col min="10272" max="10515" width="9.6328125" style="1"/>
    <col min="10516" max="10527" width="2.6328125" style="1" customWidth="1"/>
    <col min="10528" max="10771" width="9.6328125" style="1"/>
    <col min="10772" max="10783" width="2.6328125" style="1" customWidth="1"/>
    <col min="10784" max="11027" width="9.6328125" style="1"/>
    <col min="11028" max="11039" width="2.6328125" style="1" customWidth="1"/>
    <col min="11040" max="11283" width="9.6328125" style="1"/>
    <col min="11284" max="11295" width="2.6328125" style="1" customWidth="1"/>
    <col min="11296" max="11539" width="9.6328125" style="1"/>
    <col min="11540" max="11551" width="2.6328125" style="1" customWidth="1"/>
    <col min="11552" max="11795" width="9.6328125" style="1"/>
    <col min="11796" max="11807" width="2.6328125" style="1" customWidth="1"/>
    <col min="11808" max="12051" width="9.6328125" style="1"/>
    <col min="12052" max="12063" width="2.6328125" style="1" customWidth="1"/>
    <col min="12064" max="12307" width="9.6328125" style="1"/>
    <col min="12308" max="12319" width="2.6328125" style="1" customWidth="1"/>
    <col min="12320" max="12563" width="9.6328125" style="1"/>
    <col min="12564" max="12575" width="2.6328125" style="1" customWidth="1"/>
    <col min="12576" max="12819" width="9.6328125" style="1"/>
    <col min="12820" max="12831" width="2.6328125" style="1" customWidth="1"/>
    <col min="12832" max="13075" width="9.6328125" style="1"/>
    <col min="13076" max="13087" width="2.6328125" style="1" customWidth="1"/>
    <col min="13088" max="13331" width="9.6328125" style="1"/>
    <col min="13332" max="13343" width="2.6328125" style="1" customWidth="1"/>
    <col min="13344" max="13587" width="9.6328125" style="1"/>
    <col min="13588" max="13599" width="2.6328125" style="1" customWidth="1"/>
    <col min="13600" max="13843" width="9.6328125" style="1"/>
    <col min="13844" max="13855" width="2.6328125" style="1" customWidth="1"/>
    <col min="13856" max="14099" width="9.6328125" style="1"/>
    <col min="14100" max="14111" width="2.6328125" style="1" customWidth="1"/>
    <col min="14112" max="14355" width="9.6328125" style="1"/>
    <col min="14356" max="14367" width="2.6328125" style="1" customWidth="1"/>
    <col min="14368" max="14611" width="9.6328125" style="1"/>
    <col min="14612" max="14623" width="2.6328125" style="1" customWidth="1"/>
    <col min="14624" max="14867" width="9.6328125" style="1"/>
    <col min="14868" max="14879" width="2.6328125" style="1" customWidth="1"/>
    <col min="14880" max="15123" width="9.6328125" style="1"/>
    <col min="15124" max="15135" width="2.6328125" style="1" customWidth="1"/>
    <col min="15136" max="15379" width="9.6328125" style="1"/>
    <col min="15380" max="15391" width="2.6328125" style="1" customWidth="1"/>
    <col min="15392" max="15635" width="9.6328125" style="1"/>
    <col min="15636" max="15647" width="2.6328125" style="1" customWidth="1"/>
    <col min="15648" max="15891" width="9.6328125" style="1"/>
    <col min="15892" max="15903" width="2.6328125" style="1" customWidth="1"/>
    <col min="15904" max="16147" width="9.6328125" style="1"/>
    <col min="16148" max="16159" width="2.6328125" style="1" customWidth="1"/>
    <col min="16160" max="16384" width="9.6328125" style="1"/>
  </cols>
  <sheetData>
    <row r="1" spans="1:46" ht="12.5" customHeight="1">
      <c r="A1" s="186" t="s">
        <v>329</v>
      </c>
      <c r="B1" s="187"/>
      <c r="C1" s="187"/>
      <c r="D1" s="187"/>
      <c r="E1" s="187"/>
      <c r="F1" s="187"/>
      <c r="G1" s="187"/>
      <c r="H1" s="187"/>
      <c r="I1" s="187"/>
      <c r="J1" s="187"/>
      <c r="K1" s="84" t="s">
        <v>332</v>
      </c>
      <c r="L1" s="85" t="s">
        <v>333</v>
      </c>
      <c r="M1" s="85" t="s">
        <v>334</v>
      </c>
      <c r="N1" s="85" t="s">
        <v>334</v>
      </c>
      <c r="O1" s="76" t="s">
        <v>385</v>
      </c>
      <c r="P1" s="76" t="s">
        <v>385</v>
      </c>
      <c r="Q1" s="76" t="s">
        <v>335</v>
      </c>
      <c r="R1" s="76" t="s">
        <v>336</v>
      </c>
      <c r="S1" s="121" t="s">
        <v>336</v>
      </c>
      <c r="T1" s="76" t="s">
        <v>387</v>
      </c>
      <c r="U1" s="85" t="s">
        <v>337</v>
      </c>
      <c r="V1" s="85" t="s">
        <v>338</v>
      </c>
      <c r="W1" s="85" t="s">
        <v>339</v>
      </c>
      <c r="X1" s="85" t="s">
        <v>340</v>
      </c>
      <c r="Y1" s="85" t="s">
        <v>341</v>
      </c>
      <c r="Z1" s="85" t="s">
        <v>342</v>
      </c>
      <c r="AA1" s="85" t="s">
        <v>343</v>
      </c>
      <c r="AB1" s="85" t="s">
        <v>344</v>
      </c>
      <c r="AC1" s="85" t="s">
        <v>345</v>
      </c>
      <c r="AD1" s="85" t="s">
        <v>346</v>
      </c>
      <c r="AE1" s="85" t="s">
        <v>347</v>
      </c>
      <c r="AF1" s="85" t="s">
        <v>348</v>
      </c>
      <c r="AG1" s="85" t="s">
        <v>349</v>
      </c>
      <c r="AH1" s="85" t="s">
        <v>350</v>
      </c>
      <c r="AI1" s="85" t="s">
        <v>351</v>
      </c>
      <c r="AJ1" s="85" t="s">
        <v>352</v>
      </c>
      <c r="AK1" s="85" t="s">
        <v>353</v>
      </c>
      <c r="AL1" s="85" t="s">
        <v>354</v>
      </c>
      <c r="AM1" s="85" t="s">
        <v>355</v>
      </c>
      <c r="AN1" s="85" t="s">
        <v>356</v>
      </c>
      <c r="AO1" s="85" t="s">
        <v>357</v>
      </c>
      <c r="AP1" s="85" t="s">
        <v>358</v>
      </c>
      <c r="AQ1" s="85" t="s">
        <v>358</v>
      </c>
      <c r="AR1" s="76" t="s">
        <v>389</v>
      </c>
      <c r="AS1" s="80" t="s">
        <v>359</v>
      </c>
      <c r="AT1" s="160" t="s">
        <v>360</v>
      </c>
    </row>
    <row r="2" spans="1:46" ht="12.5" customHeight="1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86" t="s">
        <v>101</v>
      </c>
      <c r="L2" s="87" t="s">
        <v>101</v>
      </c>
      <c r="M2" s="87" t="s">
        <v>101</v>
      </c>
      <c r="N2" s="87" t="s">
        <v>413</v>
      </c>
      <c r="O2" s="88" t="s">
        <v>391</v>
      </c>
      <c r="P2" s="77" t="s">
        <v>386</v>
      </c>
      <c r="Q2" s="131" t="s">
        <v>382</v>
      </c>
      <c r="R2" s="131" t="s">
        <v>101</v>
      </c>
      <c r="S2" s="122" t="s">
        <v>413</v>
      </c>
      <c r="T2" s="77" t="s">
        <v>386</v>
      </c>
      <c r="U2" s="87" t="s">
        <v>382</v>
      </c>
      <c r="V2" s="87" t="s">
        <v>101</v>
      </c>
      <c r="W2" s="87" t="s">
        <v>101</v>
      </c>
      <c r="X2" s="87" t="s">
        <v>101</v>
      </c>
      <c r="Y2" s="87" t="s">
        <v>101</v>
      </c>
      <c r="Z2" s="87" t="s">
        <v>101</v>
      </c>
      <c r="AA2" s="87" t="s">
        <v>101</v>
      </c>
      <c r="AB2" s="87" t="s">
        <v>101</v>
      </c>
      <c r="AC2" s="87" t="s">
        <v>101</v>
      </c>
      <c r="AD2" s="87" t="s">
        <v>101</v>
      </c>
      <c r="AE2" s="87" t="s">
        <v>101</v>
      </c>
      <c r="AF2" s="87" t="s">
        <v>101</v>
      </c>
      <c r="AG2" s="87" t="s">
        <v>101</v>
      </c>
      <c r="AH2" s="87" t="s">
        <v>101</v>
      </c>
      <c r="AI2" s="87" t="s">
        <v>101</v>
      </c>
      <c r="AJ2" s="87" t="s">
        <v>101</v>
      </c>
      <c r="AK2" s="87" t="s">
        <v>101</v>
      </c>
      <c r="AL2" s="87" t="s">
        <v>101</v>
      </c>
      <c r="AM2" s="87" t="s">
        <v>331</v>
      </c>
      <c r="AN2" s="87" t="s">
        <v>331</v>
      </c>
      <c r="AO2" s="87" t="s">
        <v>101</v>
      </c>
      <c r="AP2" s="87" t="s">
        <v>101</v>
      </c>
      <c r="AQ2" s="81" t="s">
        <v>384</v>
      </c>
      <c r="AR2" s="77" t="s">
        <v>386</v>
      </c>
      <c r="AS2" s="81" t="s">
        <v>331</v>
      </c>
      <c r="AT2" s="161"/>
    </row>
    <row r="3" spans="1:46" ht="12.5" customHeight="1">
      <c r="A3" s="190" t="s">
        <v>128</v>
      </c>
      <c r="B3" s="191"/>
      <c r="C3" s="191"/>
      <c r="D3" s="191"/>
      <c r="E3" s="191"/>
      <c r="F3" s="191"/>
      <c r="G3" s="191"/>
      <c r="H3" s="191"/>
      <c r="I3" s="191"/>
      <c r="J3" s="192"/>
      <c r="K3" s="113" t="s">
        <v>361</v>
      </c>
      <c r="L3" s="114" t="s">
        <v>425</v>
      </c>
      <c r="M3" s="114" t="s">
        <v>427</v>
      </c>
      <c r="N3" s="114" t="s">
        <v>430</v>
      </c>
      <c r="O3" s="114" t="s">
        <v>432</v>
      </c>
      <c r="P3" s="115" t="s">
        <v>367</v>
      </c>
      <c r="Q3" s="132" t="s">
        <v>435</v>
      </c>
      <c r="R3" s="132" t="s">
        <v>362</v>
      </c>
      <c r="S3" s="123" t="s">
        <v>440</v>
      </c>
      <c r="T3" s="115" t="s">
        <v>367</v>
      </c>
      <c r="U3" s="114" t="s">
        <v>442</v>
      </c>
      <c r="V3" s="114" t="s">
        <v>445</v>
      </c>
      <c r="W3" s="114" t="s">
        <v>448</v>
      </c>
      <c r="X3" s="114" t="s">
        <v>451</v>
      </c>
      <c r="Y3" s="114" t="s">
        <v>454</v>
      </c>
      <c r="Z3" s="114" t="s">
        <v>456</v>
      </c>
      <c r="AA3" s="114" t="s">
        <v>459</v>
      </c>
      <c r="AB3" s="114" t="s">
        <v>461</v>
      </c>
      <c r="AC3" s="114" t="s">
        <v>363</v>
      </c>
      <c r="AD3" s="114" t="s">
        <v>364</v>
      </c>
      <c r="AE3" s="114" t="s">
        <v>463</v>
      </c>
      <c r="AF3" s="114" t="s">
        <v>463</v>
      </c>
      <c r="AG3" s="114" t="s">
        <v>488</v>
      </c>
      <c r="AH3" s="114" t="s">
        <v>486</v>
      </c>
      <c r="AI3" s="114" t="s">
        <v>483</v>
      </c>
      <c r="AJ3" s="114" t="s">
        <v>480</v>
      </c>
      <c r="AK3" s="114" t="s">
        <v>478</v>
      </c>
      <c r="AL3" s="114" t="s">
        <v>476</v>
      </c>
      <c r="AM3" s="114" t="s">
        <v>474</v>
      </c>
      <c r="AN3" s="114" t="s">
        <v>473</v>
      </c>
      <c r="AO3" s="114" t="s">
        <v>470</v>
      </c>
      <c r="AP3" s="114" t="s">
        <v>365</v>
      </c>
      <c r="AQ3" s="116" t="s">
        <v>467</v>
      </c>
      <c r="AR3" s="115" t="s">
        <v>367</v>
      </c>
      <c r="AS3" s="114" t="s">
        <v>366</v>
      </c>
      <c r="AT3" s="115" t="s">
        <v>367</v>
      </c>
    </row>
    <row r="4" spans="1:46" ht="12.5" customHeight="1">
      <c r="A4" s="185" t="s">
        <v>129</v>
      </c>
      <c r="B4" s="174"/>
      <c r="C4" s="174"/>
      <c r="D4" s="174"/>
      <c r="E4" s="174"/>
      <c r="F4" s="174"/>
      <c r="G4" s="174"/>
      <c r="H4" s="174"/>
      <c r="I4" s="174"/>
      <c r="J4" s="176"/>
      <c r="K4" s="117" t="s">
        <v>422</v>
      </c>
      <c r="L4" s="118" t="s">
        <v>424</v>
      </c>
      <c r="M4" s="118" t="s">
        <v>428</v>
      </c>
      <c r="N4" s="118" t="s">
        <v>431</v>
      </c>
      <c r="O4" s="119" t="s">
        <v>433</v>
      </c>
      <c r="P4" s="120" t="s">
        <v>367</v>
      </c>
      <c r="Q4" s="119" t="s">
        <v>436</v>
      </c>
      <c r="R4" s="119" t="s">
        <v>438</v>
      </c>
      <c r="S4" s="124" t="s">
        <v>441</v>
      </c>
      <c r="T4" s="120" t="s">
        <v>367</v>
      </c>
      <c r="U4" s="118" t="s">
        <v>443</v>
      </c>
      <c r="V4" s="118" t="s">
        <v>446</v>
      </c>
      <c r="W4" s="118" t="s">
        <v>449</v>
      </c>
      <c r="X4" s="118" t="s">
        <v>452</v>
      </c>
      <c r="Y4" s="118" t="s">
        <v>455</v>
      </c>
      <c r="Z4" s="118" t="s">
        <v>457</v>
      </c>
      <c r="AA4" s="118" t="s">
        <v>460</v>
      </c>
      <c r="AB4" s="118" t="s">
        <v>438</v>
      </c>
      <c r="AC4" s="118" t="s">
        <v>462</v>
      </c>
      <c r="AD4" s="118" t="s">
        <v>438</v>
      </c>
      <c r="AE4" s="118" t="s">
        <v>464</v>
      </c>
      <c r="AF4" s="118" t="s">
        <v>466</v>
      </c>
      <c r="AG4" s="118" t="s">
        <v>489</v>
      </c>
      <c r="AH4" s="118" t="s">
        <v>487</v>
      </c>
      <c r="AI4" s="118" t="s">
        <v>484</v>
      </c>
      <c r="AJ4" s="118" t="s">
        <v>481</v>
      </c>
      <c r="AK4" s="118" t="s">
        <v>479</v>
      </c>
      <c r="AL4" s="118" t="s">
        <v>477</v>
      </c>
      <c r="AM4" s="118" t="s">
        <v>475</v>
      </c>
      <c r="AN4" s="118" t="s">
        <v>489</v>
      </c>
      <c r="AO4" s="118" t="s">
        <v>471</v>
      </c>
      <c r="AP4" s="118" t="s">
        <v>469</v>
      </c>
      <c r="AQ4" s="118" t="s">
        <v>468</v>
      </c>
      <c r="AR4" s="120" t="s">
        <v>367</v>
      </c>
      <c r="AS4" s="118" t="s">
        <v>490</v>
      </c>
      <c r="AT4" s="120" t="s">
        <v>367</v>
      </c>
    </row>
    <row r="5" spans="1:46" s="4" customFormat="1" ht="12.5" customHeight="1">
      <c r="A5" s="185" t="s">
        <v>130</v>
      </c>
      <c r="B5" s="174"/>
      <c r="C5" s="174"/>
      <c r="D5" s="174"/>
      <c r="E5" s="174"/>
      <c r="F5" s="174"/>
      <c r="G5" s="174"/>
      <c r="H5" s="174"/>
      <c r="I5" s="174"/>
      <c r="J5" s="176"/>
      <c r="K5" s="117" t="s">
        <v>423</v>
      </c>
      <c r="L5" s="118" t="s">
        <v>426</v>
      </c>
      <c r="M5" s="118" t="s">
        <v>429</v>
      </c>
      <c r="N5" s="118" t="s">
        <v>429</v>
      </c>
      <c r="O5" s="119" t="s">
        <v>434</v>
      </c>
      <c r="P5" s="120" t="s">
        <v>367</v>
      </c>
      <c r="Q5" s="119" t="s">
        <v>437</v>
      </c>
      <c r="R5" s="119" t="s">
        <v>439</v>
      </c>
      <c r="S5" s="124" t="s">
        <v>439</v>
      </c>
      <c r="T5" s="120" t="s">
        <v>367</v>
      </c>
      <c r="U5" s="118" t="s">
        <v>444</v>
      </c>
      <c r="V5" s="118" t="s">
        <v>447</v>
      </c>
      <c r="W5" s="118" t="s">
        <v>450</v>
      </c>
      <c r="X5" s="118" t="s">
        <v>453</v>
      </c>
      <c r="Y5" s="118" t="s">
        <v>444</v>
      </c>
      <c r="Z5" s="118" t="s">
        <v>458</v>
      </c>
      <c r="AA5" s="118" t="s">
        <v>439</v>
      </c>
      <c r="AB5" s="118" t="s">
        <v>492</v>
      </c>
      <c r="AC5" s="118" t="s">
        <v>493</v>
      </c>
      <c r="AD5" s="118" t="s">
        <v>444</v>
      </c>
      <c r="AE5" s="118" t="s">
        <v>465</v>
      </c>
      <c r="AF5" s="118" t="s">
        <v>439</v>
      </c>
      <c r="AG5" s="118" t="s">
        <v>465</v>
      </c>
      <c r="AH5" s="118" t="s">
        <v>458</v>
      </c>
      <c r="AI5" s="118" t="s">
        <v>485</v>
      </c>
      <c r="AJ5" s="118" t="s">
        <v>482</v>
      </c>
      <c r="AK5" s="118" t="s">
        <v>458</v>
      </c>
      <c r="AL5" s="118" t="s">
        <v>492</v>
      </c>
      <c r="AM5" s="118" t="s">
        <v>492</v>
      </c>
      <c r="AN5" s="118" t="s">
        <v>444</v>
      </c>
      <c r="AO5" s="118" t="s">
        <v>472</v>
      </c>
      <c r="AP5" s="118" t="s">
        <v>465</v>
      </c>
      <c r="AQ5" s="118" t="s">
        <v>465</v>
      </c>
      <c r="AR5" s="120" t="s">
        <v>367</v>
      </c>
      <c r="AS5" s="118" t="s">
        <v>491</v>
      </c>
      <c r="AT5" s="120" t="s">
        <v>367</v>
      </c>
    </row>
    <row r="6" spans="1:46" s="4" customFormat="1" ht="12.5" customHeight="1">
      <c r="A6" s="185" t="s">
        <v>131</v>
      </c>
      <c r="B6" s="174"/>
      <c r="C6" s="174"/>
      <c r="D6" s="174"/>
      <c r="E6" s="174"/>
      <c r="F6" s="174"/>
      <c r="G6" s="174"/>
      <c r="H6" s="174"/>
      <c r="I6" s="174"/>
      <c r="J6" s="176"/>
      <c r="K6" s="89" t="s">
        <v>368</v>
      </c>
      <c r="L6" s="83" t="s">
        <v>369</v>
      </c>
      <c r="M6" s="83" t="s">
        <v>368</v>
      </c>
      <c r="N6" s="83" t="s">
        <v>368</v>
      </c>
      <c r="O6" s="90" t="s">
        <v>368</v>
      </c>
      <c r="P6" s="78" t="s">
        <v>367</v>
      </c>
      <c r="Q6" s="90" t="s">
        <v>369</v>
      </c>
      <c r="R6" s="90" t="s">
        <v>368</v>
      </c>
      <c r="S6" s="125" t="s">
        <v>368</v>
      </c>
      <c r="T6" s="78" t="s">
        <v>367</v>
      </c>
      <c r="U6" s="83" t="s">
        <v>368</v>
      </c>
      <c r="V6" s="83" t="s">
        <v>368</v>
      </c>
      <c r="W6" s="83" t="s">
        <v>368</v>
      </c>
      <c r="X6" s="83" t="s">
        <v>368</v>
      </c>
      <c r="Y6" s="83" t="s">
        <v>368</v>
      </c>
      <c r="Z6" s="83" t="s">
        <v>369</v>
      </c>
      <c r="AA6" s="83" t="s">
        <v>369</v>
      </c>
      <c r="AB6" s="83" t="s">
        <v>368</v>
      </c>
      <c r="AC6" s="83" t="s">
        <v>368</v>
      </c>
      <c r="AD6" s="83" t="s">
        <v>368</v>
      </c>
      <c r="AE6" s="83" t="s">
        <v>368</v>
      </c>
      <c r="AF6" s="83" t="s">
        <v>369</v>
      </c>
      <c r="AG6" s="83" t="s">
        <v>369</v>
      </c>
      <c r="AH6" s="83" t="s">
        <v>368</v>
      </c>
      <c r="AI6" s="83" t="s">
        <v>368</v>
      </c>
      <c r="AJ6" s="83" t="s">
        <v>368</v>
      </c>
      <c r="AK6" s="83" t="s">
        <v>369</v>
      </c>
      <c r="AL6" s="83" t="s">
        <v>369</v>
      </c>
      <c r="AM6" s="83" t="s">
        <v>369</v>
      </c>
      <c r="AN6" s="83" t="s">
        <v>369</v>
      </c>
      <c r="AO6" s="83" t="s">
        <v>369</v>
      </c>
      <c r="AP6" s="83" t="s">
        <v>369</v>
      </c>
      <c r="AQ6" s="83" t="s">
        <v>369</v>
      </c>
      <c r="AR6" s="78" t="s">
        <v>367</v>
      </c>
      <c r="AS6" s="83" t="s">
        <v>368</v>
      </c>
      <c r="AT6" s="78" t="s">
        <v>367</v>
      </c>
    </row>
    <row r="7" spans="1:46" s="4" customFormat="1" ht="12.5" customHeight="1">
      <c r="A7" s="185" t="s">
        <v>132</v>
      </c>
      <c r="B7" s="174"/>
      <c r="C7" s="174"/>
      <c r="D7" s="174"/>
      <c r="E7" s="174"/>
      <c r="F7" s="174"/>
      <c r="G7" s="174"/>
      <c r="H7" s="174"/>
      <c r="I7" s="174"/>
      <c r="J7" s="176"/>
      <c r="K7" s="89" t="s">
        <v>370</v>
      </c>
      <c r="L7" s="83" t="s">
        <v>371</v>
      </c>
      <c r="M7" s="83" t="s">
        <v>370</v>
      </c>
      <c r="N7" s="83" t="s">
        <v>370</v>
      </c>
      <c r="O7" s="90" t="s">
        <v>370</v>
      </c>
      <c r="P7" s="78" t="s">
        <v>367</v>
      </c>
      <c r="Q7" s="90" t="s">
        <v>371</v>
      </c>
      <c r="R7" s="90" t="s">
        <v>370</v>
      </c>
      <c r="S7" s="125" t="s">
        <v>370</v>
      </c>
      <c r="T7" s="78" t="s">
        <v>367</v>
      </c>
      <c r="U7" s="83" t="s">
        <v>370</v>
      </c>
      <c r="V7" s="83" t="s">
        <v>370</v>
      </c>
      <c r="W7" s="83" t="s">
        <v>370</v>
      </c>
      <c r="X7" s="83" t="s">
        <v>370</v>
      </c>
      <c r="Y7" s="83" t="s">
        <v>370</v>
      </c>
      <c r="Z7" s="83" t="s">
        <v>370</v>
      </c>
      <c r="AA7" s="83" t="s">
        <v>370</v>
      </c>
      <c r="AB7" s="83" t="s">
        <v>370</v>
      </c>
      <c r="AC7" s="83" t="s">
        <v>370</v>
      </c>
      <c r="AD7" s="83" t="s">
        <v>370</v>
      </c>
      <c r="AE7" s="83" t="s">
        <v>370</v>
      </c>
      <c r="AF7" s="83" t="s">
        <v>371</v>
      </c>
      <c r="AG7" s="83" t="s">
        <v>370</v>
      </c>
      <c r="AH7" s="83" t="s">
        <v>370</v>
      </c>
      <c r="AI7" s="83" t="s">
        <v>370</v>
      </c>
      <c r="AJ7" s="83" t="s">
        <v>370</v>
      </c>
      <c r="AK7" s="83" t="s">
        <v>371</v>
      </c>
      <c r="AL7" s="83" t="s">
        <v>370</v>
      </c>
      <c r="AM7" s="83" t="s">
        <v>370</v>
      </c>
      <c r="AN7" s="83" t="s">
        <v>370</v>
      </c>
      <c r="AO7" s="83" t="s">
        <v>370</v>
      </c>
      <c r="AP7" s="83" t="s">
        <v>371</v>
      </c>
      <c r="AQ7" s="83" t="s">
        <v>371</v>
      </c>
      <c r="AR7" s="78" t="s">
        <v>367</v>
      </c>
      <c r="AS7" s="83" t="s">
        <v>370</v>
      </c>
      <c r="AT7" s="78" t="s">
        <v>367</v>
      </c>
    </row>
    <row r="8" spans="1:46" ht="12.5" customHeight="1">
      <c r="A8" s="173" t="s">
        <v>133</v>
      </c>
      <c r="B8" s="174" t="s">
        <v>134</v>
      </c>
      <c r="C8" s="174" t="s">
        <v>0</v>
      </c>
      <c r="D8" s="174" t="s">
        <v>0</v>
      </c>
      <c r="E8" s="174" t="s">
        <v>0</v>
      </c>
      <c r="F8" s="174" t="s">
        <v>0</v>
      </c>
      <c r="G8" s="174" t="s">
        <v>0</v>
      </c>
      <c r="H8" s="174" t="s">
        <v>0</v>
      </c>
      <c r="I8" s="174" t="s">
        <v>0</v>
      </c>
      <c r="J8" s="176" t="s">
        <v>0</v>
      </c>
      <c r="K8" s="22">
        <v>3762090</v>
      </c>
      <c r="L8" s="23">
        <v>1539946</v>
      </c>
      <c r="M8" s="23">
        <v>718219</v>
      </c>
      <c r="N8" s="23">
        <v>718219</v>
      </c>
      <c r="O8" s="47">
        <v>718219</v>
      </c>
      <c r="P8" s="43">
        <v>718219</v>
      </c>
      <c r="Q8" s="47">
        <v>394507</v>
      </c>
      <c r="R8" s="47">
        <v>256430</v>
      </c>
      <c r="S8" s="126">
        <v>256430</v>
      </c>
      <c r="T8" s="43">
        <v>256430</v>
      </c>
      <c r="U8" s="23">
        <v>177047</v>
      </c>
      <c r="V8" s="23">
        <v>440313</v>
      </c>
      <c r="W8" s="23">
        <v>189091</v>
      </c>
      <c r="X8" s="23">
        <v>244377</v>
      </c>
      <c r="Y8" s="23">
        <v>59577</v>
      </c>
      <c r="Z8" s="23">
        <v>42276</v>
      </c>
      <c r="AA8" s="23">
        <v>159968</v>
      </c>
      <c r="AB8" s="23">
        <v>223604</v>
      </c>
      <c r="AC8" s="23">
        <v>241598</v>
      </c>
      <c r="AD8" s="23">
        <v>100063</v>
      </c>
      <c r="AE8" s="23">
        <v>136653</v>
      </c>
      <c r="AF8" s="23">
        <v>131758</v>
      </c>
      <c r="AG8" s="23">
        <v>41439</v>
      </c>
      <c r="AH8" s="23">
        <v>84619</v>
      </c>
      <c r="AI8" s="23">
        <v>32961</v>
      </c>
      <c r="AJ8" s="23">
        <v>48973</v>
      </c>
      <c r="AK8" s="23">
        <v>32600</v>
      </c>
      <c r="AL8" s="23">
        <v>9203</v>
      </c>
      <c r="AM8" s="23">
        <v>17302</v>
      </c>
      <c r="AN8" s="23">
        <v>18257</v>
      </c>
      <c r="AO8" s="23">
        <v>11203</v>
      </c>
      <c r="AP8" s="23">
        <v>24362</v>
      </c>
      <c r="AQ8" s="23">
        <v>24362</v>
      </c>
      <c r="AR8" s="43">
        <v>24362</v>
      </c>
      <c r="AS8" s="23">
        <v>39763</v>
      </c>
      <c r="AT8" s="43">
        <v>9178199</v>
      </c>
    </row>
    <row r="9" spans="1:46" ht="12.5" customHeight="1">
      <c r="A9" s="173"/>
      <c r="B9" s="174" t="s">
        <v>135</v>
      </c>
      <c r="C9" s="174" t="s">
        <v>1</v>
      </c>
      <c r="D9" s="174" t="s">
        <v>1</v>
      </c>
      <c r="E9" s="174" t="s">
        <v>1</v>
      </c>
      <c r="F9" s="174" t="s">
        <v>1</v>
      </c>
      <c r="G9" s="174" t="s">
        <v>1</v>
      </c>
      <c r="H9" s="174" t="s">
        <v>1</v>
      </c>
      <c r="I9" s="174" t="s">
        <v>1</v>
      </c>
      <c r="J9" s="176" t="s">
        <v>1</v>
      </c>
      <c r="K9" s="22">
        <v>3666382</v>
      </c>
      <c r="L9" s="23">
        <v>1462423</v>
      </c>
      <c r="M9" s="23">
        <v>678574</v>
      </c>
      <c r="N9" s="23">
        <v>678574</v>
      </c>
      <c r="O9" s="47">
        <v>678574</v>
      </c>
      <c r="P9" s="43">
        <v>678574</v>
      </c>
      <c r="Q9" s="47">
        <v>375348</v>
      </c>
      <c r="R9" s="47">
        <v>238019</v>
      </c>
      <c r="S9" s="126">
        <v>238019</v>
      </c>
      <c r="T9" s="43">
        <v>238019</v>
      </c>
      <c r="U9" s="23">
        <v>174016</v>
      </c>
      <c r="V9" s="23">
        <v>420048</v>
      </c>
      <c r="W9" s="23">
        <v>171500</v>
      </c>
      <c r="X9" s="23">
        <v>244377</v>
      </c>
      <c r="Y9" s="23">
        <v>54156</v>
      </c>
      <c r="Z9" s="23">
        <v>34235</v>
      </c>
      <c r="AA9" s="23">
        <v>140481</v>
      </c>
      <c r="AB9" s="23">
        <v>195591</v>
      </c>
      <c r="AC9" s="23">
        <v>238319</v>
      </c>
      <c r="AD9" s="23">
        <v>79171</v>
      </c>
      <c r="AE9" s="23">
        <v>127252</v>
      </c>
      <c r="AF9" s="23">
        <v>129909</v>
      </c>
      <c r="AG9" s="23">
        <v>31863</v>
      </c>
      <c r="AH9" s="23">
        <v>73636</v>
      </c>
      <c r="AI9" s="23">
        <v>29794</v>
      </c>
      <c r="AJ9" s="23">
        <v>43123</v>
      </c>
      <c r="AK9" s="23">
        <v>29682</v>
      </c>
      <c r="AL9" s="23">
        <v>6539</v>
      </c>
      <c r="AM9" s="23">
        <v>14444</v>
      </c>
      <c r="AN9" s="23">
        <v>14433</v>
      </c>
      <c r="AO9" s="23">
        <v>11203</v>
      </c>
      <c r="AP9" s="23">
        <v>19230</v>
      </c>
      <c r="AQ9" s="23">
        <v>19230</v>
      </c>
      <c r="AR9" s="43">
        <v>19230</v>
      </c>
      <c r="AS9" s="23">
        <v>36219</v>
      </c>
      <c r="AT9" s="43">
        <v>8739967</v>
      </c>
    </row>
    <row r="10" spans="1:46" ht="12.5" customHeight="1">
      <c r="A10" s="173"/>
      <c r="B10" s="174" t="s">
        <v>136</v>
      </c>
      <c r="C10" s="174" t="s">
        <v>2</v>
      </c>
      <c r="D10" s="174" t="s">
        <v>2</v>
      </c>
      <c r="E10" s="174" t="s">
        <v>2</v>
      </c>
      <c r="F10" s="174" t="s">
        <v>2</v>
      </c>
      <c r="G10" s="174" t="s">
        <v>2</v>
      </c>
      <c r="H10" s="174" t="s">
        <v>2</v>
      </c>
      <c r="I10" s="174" t="s">
        <v>2</v>
      </c>
      <c r="J10" s="176" t="s">
        <v>2</v>
      </c>
      <c r="K10" s="22">
        <v>3700000</v>
      </c>
      <c r="L10" s="23">
        <v>1466300</v>
      </c>
      <c r="M10" s="23">
        <v>695000</v>
      </c>
      <c r="N10" s="23">
        <v>580</v>
      </c>
      <c r="O10" s="47">
        <v>19400</v>
      </c>
      <c r="P10" s="43">
        <v>714980</v>
      </c>
      <c r="Q10" s="47">
        <v>387451</v>
      </c>
      <c r="R10" s="47">
        <v>251964</v>
      </c>
      <c r="S10" s="126">
        <v>4160</v>
      </c>
      <c r="T10" s="43">
        <f t="shared" ref="T10:T46" si="0">SUM(R10:S10)</f>
        <v>256124</v>
      </c>
      <c r="U10" s="23">
        <v>161370</v>
      </c>
      <c r="V10" s="23">
        <v>439648</v>
      </c>
      <c r="W10" s="23">
        <v>156600</v>
      </c>
      <c r="X10" s="23">
        <v>240900</v>
      </c>
      <c r="Y10" s="23">
        <v>50000</v>
      </c>
      <c r="Z10" s="23">
        <v>59830</v>
      </c>
      <c r="AA10" s="23">
        <v>142200</v>
      </c>
      <c r="AB10" s="23">
        <v>213100</v>
      </c>
      <c r="AC10" s="23">
        <v>230000</v>
      </c>
      <c r="AD10" s="23">
        <v>82702</v>
      </c>
      <c r="AE10" s="23">
        <v>140000</v>
      </c>
      <c r="AF10" s="23">
        <v>118700</v>
      </c>
      <c r="AG10" s="23">
        <v>31936</v>
      </c>
      <c r="AH10" s="23">
        <v>80100</v>
      </c>
      <c r="AI10" s="23">
        <v>28600</v>
      </c>
      <c r="AJ10" s="23">
        <v>48300</v>
      </c>
      <c r="AK10" s="23">
        <v>29600</v>
      </c>
      <c r="AL10" s="23">
        <v>7085</v>
      </c>
      <c r="AM10" s="23">
        <v>15977</v>
      </c>
      <c r="AN10" s="23">
        <v>16200</v>
      </c>
      <c r="AO10" s="23">
        <v>211385</v>
      </c>
      <c r="AP10" s="23">
        <v>20800</v>
      </c>
      <c r="AQ10" s="23">
        <v>150</v>
      </c>
      <c r="AR10" s="43">
        <f t="shared" ref="AR10:AR46" si="1">SUM(AP10:AQ10)</f>
        <v>20950</v>
      </c>
      <c r="AS10" s="23">
        <v>30300</v>
      </c>
      <c r="AT10" s="43">
        <f t="shared" ref="AT10:AT46" si="2">SUM(K10:AS10)-AR10-P10-T10</f>
        <v>9080338</v>
      </c>
    </row>
    <row r="11" spans="1:46" ht="12.5" customHeight="1">
      <c r="A11" s="173"/>
      <c r="B11" s="174" t="s">
        <v>137</v>
      </c>
      <c r="C11" s="174" t="s">
        <v>3</v>
      </c>
      <c r="D11" s="174" t="s">
        <v>3</v>
      </c>
      <c r="E11" s="174" t="s">
        <v>3</v>
      </c>
      <c r="F11" s="174" t="s">
        <v>3</v>
      </c>
      <c r="G11" s="174" t="s">
        <v>3</v>
      </c>
      <c r="H11" s="174" t="s">
        <v>3</v>
      </c>
      <c r="I11" s="174" t="s">
        <v>3</v>
      </c>
      <c r="J11" s="176" t="s">
        <v>3</v>
      </c>
      <c r="K11" s="22">
        <v>3760515</v>
      </c>
      <c r="L11" s="23">
        <v>1532738</v>
      </c>
      <c r="M11" s="23">
        <v>697205</v>
      </c>
      <c r="N11" s="23">
        <v>244</v>
      </c>
      <c r="O11" s="47">
        <v>2766</v>
      </c>
      <c r="P11" s="43">
        <v>700215</v>
      </c>
      <c r="Q11" s="47">
        <v>386298</v>
      </c>
      <c r="R11" s="47">
        <v>250257</v>
      </c>
      <c r="S11" s="126">
        <v>2864</v>
      </c>
      <c r="T11" s="43">
        <f t="shared" si="0"/>
        <v>253121</v>
      </c>
      <c r="U11" s="23">
        <v>173078</v>
      </c>
      <c r="V11" s="23">
        <v>422380</v>
      </c>
      <c r="W11" s="23">
        <v>157100</v>
      </c>
      <c r="X11" s="23">
        <v>233848</v>
      </c>
      <c r="Y11" s="23">
        <v>59577</v>
      </c>
      <c r="Z11" s="23">
        <v>14873</v>
      </c>
      <c r="AA11" s="23">
        <v>140680</v>
      </c>
      <c r="AB11" s="23">
        <v>199945</v>
      </c>
      <c r="AC11" s="23">
        <v>230792</v>
      </c>
      <c r="AD11" s="23">
        <v>79848</v>
      </c>
      <c r="AE11" s="23">
        <v>131410</v>
      </c>
      <c r="AF11" s="23">
        <v>128980</v>
      </c>
      <c r="AG11" s="23">
        <v>30698</v>
      </c>
      <c r="AH11" s="23">
        <v>79832</v>
      </c>
      <c r="AI11" s="23">
        <v>23256</v>
      </c>
      <c r="AJ11" s="23">
        <v>45719</v>
      </c>
      <c r="AK11" s="23">
        <v>26198</v>
      </c>
      <c r="AL11" s="23">
        <v>6957</v>
      </c>
      <c r="AM11" s="23">
        <v>15732</v>
      </c>
      <c r="AN11" s="23">
        <v>13351</v>
      </c>
      <c r="AO11" s="23">
        <v>6161</v>
      </c>
      <c r="AP11" s="23">
        <v>22412</v>
      </c>
      <c r="AQ11" s="23">
        <v>156</v>
      </c>
      <c r="AR11" s="43">
        <f t="shared" si="1"/>
        <v>22568</v>
      </c>
      <c r="AS11" s="23">
        <v>36219</v>
      </c>
      <c r="AT11" s="43">
        <f t="shared" si="2"/>
        <v>8912089</v>
      </c>
    </row>
    <row r="12" spans="1:46" ht="12.5" customHeight="1">
      <c r="A12" s="173"/>
      <c r="B12" s="174" t="s">
        <v>138</v>
      </c>
      <c r="C12" s="174" t="s">
        <v>4</v>
      </c>
      <c r="D12" s="174" t="s">
        <v>4</v>
      </c>
      <c r="E12" s="174" t="s">
        <v>4</v>
      </c>
      <c r="F12" s="174" t="s">
        <v>4</v>
      </c>
      <c r="G12" s="174" t="s">
        <v>4</v>
      </c>
      <c r="H12" s="174" t="s">
        <v>4</v>
      </c>
      <c r="I12" s="174" t="s">
        <v>4</v>
      </c>
      <c r="J12" s="176" t="s">
        <v>4</v>
      </c>
      <c r="K12" s="22">
        <v>3760515</v>
      </c>
      <c r="L12" s="23">
        <v>1532738</v>
      </c>
      <c r="M12" s="23">
        <v>697205</v>
      </c>
      <c r="N12" s="23">
        <v>244</v>
      </c>
      <c r="O12" s="47">
        <v>2766</v>
      </c>
      <c r="P12" s="43">
        <v>700215</v>
      </c>
      <c r="Q12" s="47">
        <v>386298</v>
      </c>
      <c r="R12" s="47">
        <v>250257</v>
      </c>
      <c r="S12" s="126">
        <v>2864</v>
      </c>
      <c r="T12" s="43">
        <f t="shared" si="0"/>
        <v>253121</v>
      </c>
      <c r="U12" s="23">
        <v>173078</v>
      </c>
      <c r="V12" s="23">
        <v>422380</v>
      </c>
      <c r="W12" s="23">
        <v>157100</v>
      </c>
      <c r="X12" s="23">
        <v>233848</v>
      </c>
      <c r="Y12" s="23">
        <v>59577</v>
      </c>
      <c r="Z12" s="23">
        <v>14873</v>
      </c>
      <c r="AA12" s="23">
        <v>140680</v>
      </c>
      <c r="AB12" s="23">
        <v>199945</v>
      </c>
      <c r="AC12" s="23">
        <v>230792</v>
      </c>
      <c r="AD12" s="23">
        <v>79848</v>
      </c>
      <c r="AE12" s="23">
        <v>131410</v>
      </c>
      <c r="AF12" s="23">
        <v>128980</v>
      </c>
      <c r="AG12" s="23">
        <v>30698</v>
      </c>
      <c r="AH12" s="23">
        <v>79832</v>
      </c>
      <c r="AI12" s="23">
        <v>23256</v>
      </c>
      <c r="AJ12" s="23">
        <v>45719</v>
      </c>
      <c r="AK12" s="23">
        <v>26198</v>
      </c>
      <c r="AL12" s="23">
        <v>6957</v>
      </c>
      <c r="AM12" s="23">
        <v>15732</v>
      </c>
      <c r="AN12" s="23">
        <v>13351</v>
      </c>
      <c r="AO12" s="23">
        <v>6161</v>
      </c>
      <c r="AP12" s="23">
        <v>22412</v>
      </c>
      <c r="AQ12" s="23">
        <v>156</v>
      </c>
      <c r="AR12" s="43">
        <f t="shared" si="1"/>
        <v>22568</v>
      </c>
      <c r="AS12" s="23">
        <v>36219</v>
      </c>
      <c r="AT12" s="43">
        <f t="shared" si="2"/>
        <v>8912089</v>
      </c>
    </row>
    <row r="13" spans="1:46" ht="12.5" customHeight="1">
      <c r="A13" s="173"/>
      <c r="B13" s="174" t="s">
        <v>139</v>
      </c>
      <c r="C13" s="174" t="s">
        <v>5</v>
      </c>
      <c r="D13" s="174" t="s">
        <v>5</v>
      </c>
      <c r="E13" s="174" t="s">
        <v>5</v>
      </c>
      <c r="F13" s="174" t="s">
        <v>5</v>
      </c>
      <c r="G13" s="174" t="s">
        <v>5</v>
      </c>
      <c r="H13" s="174" t="s">
        <v>5</v>
      </c>
      <c r="I13" s="174" t="s">
        <v>5</v>
      </c>
      <c r="J13" s="176" t="s">
        <v>5</v>
      </c>
      <c r="K13" s="22">
        <v>3751282</v>
      </c>
      <c r="L13" s="23">
        <v>1517893</v>
      </c>
      <c r="M13" s="23">
        <v>690923</v>
      </c>
      <c r="N13" s="23">
        <v>234</v>
      </c>
      <c r="O13" s="47">
        <v>2766</v>
      </c>
      <c r="P13" s="43">
        <v>693923</v>
      </c>
      <c r="Q13" s="47">
        <v>371781</v>
      </c>
      <c r="R13" s="47">
        <v>245043</v>
      </c>
      <c r="S13" s="126">
        <v>2515</v>
      </c>
      <c r="T13" s="43">
        <f t="shared" si="0"/>
        <v>247558</v>
      </c>
      <c r="U13" s="23">
        <v>161849</v>
      </c>
      <c r="V13" s="23">
        <v>415920</v>
      </c>
      <c r="W13" s="23">
        <v>147400</v>
      </c>
      <c r="X13" s="23">
        <v>230956</v>
      </c>
      <c r="Y13" s="23">
        <v>58862</v>
      </c>
      <c r="Z13" s="23">
        <v>13394</v>
      </c>
      <c r="AA13" s="23">
        <v>129037</v>
      </c>
      <c r="AB13" s="23">
        <v>198752</v>
      </c>
      <c r="AC13" s="23">
        <v>230113</v>
      </c>
      <c r="AD13" s="23">
        <v>77694</v>
      </c>
      <c r="AE13" s="23">
        <v>129189</v>
      </c>
      <c r="AF13" s="23">
        <v>125454</v>
      </c>
      <c r="AG13" s="23">
        <v>30265</v>
      </c>
      <c r="AH13" s="23">
        <v>79158</v>
      </c>
      <c r="AI13" s="23">
        <v>21131</v>
      </c>
      <c r="AJ13" s="23">
        <v>44679</v>
      </c>
      <c r="AK13" s="23">
        <v>20276</v>
      </c>
      <c r="AL13" s="23">
        <v>5218</v>
      </c>
      <c r="AM13" s="23">
        <v>15180</v>
      </c>
      <c r="AN13" s="23">
        <v>12894</v>
      </c>
      <c r="AO13" s="23">
        <v>5336</v>
      </c>
      <c r="AP13" s="23">
        <v>20693</v>
      </c>
      <c r="AQ13" s="23">
        <v>98</v>
      </c>
      <c r="AR13" s="43">
        <f t="shared" si="1"/>
        <v>20791</v>
      </c>
      <c r="AS13" s="23">
        <v>35477</v>
      </c>
      <c r="AT13" s="43">
        <f t="shared" si="2"/>
        <v>8791462</v>
      </c>
    </row>
    <row r="14" spans="1:46" ht="12.5" customHeight="1">
      <c r="A14" s="173"/>
      <c r="B14" s="174" t="s">
        <v>140</v>
      </c>
      <c r="C14" s="174" t="s">
        <v>6</v>
      </c>
      <c r="D14" s="174" t="s">
        <v>6</v>
      </c>
      <c r="E14" s="174" t="s">
        <v>6</v>
      </c>
      <c r="F14" s="174" t="s">
        <v>6</v>
      </c>
      <c r="G14" s="174" t="s">
        <v>6</v>
      </c>
      <c r="H14" s="174" t="s">
        <v>6</v>
      </c>
      <c r="I14" s="174" t="s">
        <v>6</v>
      </c>
      <c r="J14" s="176" t="s">
        <v>6</v>
      </c>
      <c r="K14" s="22">
        <v>43550</v>
      </c>
      <c r="L14" s="23">
        <v>14435</v>
      </c>
      <c r="M14" s="23">
        <v>32891</v>
      </c>
      <c r="N14" s="23">
        <v>32891</v>
      </c>
      <c r="O14" s="47">
        <v>32891</v>
      </c>
      <c r="P14" s="43">
        <v>32891</v>
      </c>
      <c r="Q14" s="47">
        <v>10082</v>
      </c>
      <c r="R14" s="47">
        <v>6788</v>
      </c>
      <c r="S14" s="126">
        <v>6788</v>
      </c>
      <c r="T14" s="43">
        <v>6778</v>
      </c>
      <c r="U14" s="23">
        <v>3967</v>
      </c>
      <c r="V14" s="23">
        <v>6956</v>
      </c>
      <c r="W14" s="23">
        <v>11381</v>
      </c>
      <c r="X14" s="23">
        <v>3576</v>
      </c>
      <c r="Y14" s="23">
        <v>1728</v>
      </c>
      <c r="Z14" s="23">
        <v>3144</v>
      </c>
      <c r="AA14" s="23">
        <v>10376</v>
      </c>
      <c r="AB14" s="23">
        <v>9384</v>
      </c>
      <c r="AC14" s="23">
        <v>2709</v>
      </c>
      <c r="AD14" s="23">
        <v>5556</v>
      </c>
      <c r="AE14" s="23">
        <v>2659</v>
      </c>
      <c r="AF14" s="23">
        <v>1757</v>
      </c>
      <c r="AG14" s="23">
        <v>7712</v>
      </c>
      <c r="AH14" s="23">
        <v>2214</v>
      </c>
      <c r="AI14" s="23">
        <v>1704</v>
      </c>
      <c r="AJ14" s="23">
        <v>1342</v>
      </c>
      <c r="AK14" s="23">
        <v>1723</v>
      </c>
      <c r="AL14" s="23">
        <v>1999</v>
      </c>
      <c r="AM14" s="23">
        <v>1438</v>
      </c>
      <c r="AN14" s="23">
        <v>655</v>
      </c>
      <c r="AO14" s="23">
        <v>9286</v>
      </c>
      <c r="AP14" s="23">
        <v>4099</v>
      </c>
      <c r="AQ14" s="23">
        <v>4099</v>
      </c>
      <c r="AR14" s="43">
        <v>4099</v>
      </c>
      <c r="AS14" s="23">
        <v>3428</v>
      </c>
      <c r="AT14" s="43">
        <v>206529</v>
      </c>
    </row>
    <row r="15" spans="1:46" ht="12.5" customHeight="1">
      <c r="A15" s="173"/>
      <c r="B15" s="174" t="s">
        <v>141</v>
      </c>
      <c r="C15" s="174" t="s">
        <v>7</v>
      </c>
      <c r="D15" s="174" t="s">
        <v>7</v>
      </c>
      <c r="E15" s="174" t="s">
        <v>7</v>
      </c>
      <c r="F15" s="174" t="s">
        <v>7</v>
      </c>
      <c r="G15" s="174" t="s">
        <v>7</v>
      </c>
      <c r="H15" s="174" t="s">
        <v>7</v>
      </c>
      <c r="I15" s="174" t="s">
        <v>7</v>
      </c>
      <c r="J15" s="176" t="s">
        <v>7</v>
      </c>
      <c r="K15" s="22">
        <v>34930</v>
      </c>
      <c r="L15" s="23">
        <v>14435</v>
      </c>
      <c r="M15" s="23">
        <v>7335</v>
      </c>
      <c r="N15" s="23">
        <v>7335</v>
      </c>
      <c r="O15" s="47">
        <v>7335</v>
      </c>
      <c r="P15" s="43">
        <v>7335</v>
      </c>
      <c r="Q15" s="47">
        <v>6627</v>
      </c>
      <c r="R15" s="47">
        <v>3154</v>
      </c>
      <c r="S15" s="126">
        <v>3154</v>
      </c>
      <c r="T15" s="43">
        <v>3154</v>
      </c>
      <c r="U15" s="23">
        <v>2569</v>
      </c>
      <c r="V15" s="23">
        <v>4754</v>
      </c>
      <c r="W15" s="23">
        <v>2822</v>
      </c>
      <c r="X15" s="23">
        <v>2212</v>
      </c>
      <c r="Y15" s="23">
        <v>832</v>
      </c>
      <c r="Z15" s="23">
        <v>729</v>
      </c>
      <c r="AA15" s="23">
        <v>2438</v>
      </c>
      <c r="AB15" s="23">
        <v>2869</v>
      </c>
      <c r="AC15" s="23">
        <v>2300</v>
      </c>
      <c r="AD15" s="23">
        <v>998</v>
      </c>
      <c r="AE15" s="23">
        <v>1440</v>
      </c>
      <c r="AF15" s="23">
        <v>1253</v>
      </c>
      <c r="AG15" s="23">
        <v>655</v>
      </c>
      <c r="AH15" s="23">
        <v>1312</v>
      </c>
      <c r="AI15" s="23">
        <v>513</v>
      </c>
      <c r="AJ15" s="23">
        <v>723</v>
      </c>
      <c r="AK15" s="23">
        <v>548</v>
      </c>
      <c r="AL15" s="23">
        <v>225</v>
      </c>
      <c r="AM15" s="23">
        <v>348</v>
      </c>
      <c r="AN15" s="23">
        <v>284</v>
      </c>
      <c r="AO15" s="23">
        <v>1412</v>
      </c>
      <c r="AP15" s="23">
        <v>399</v>
      </c>
      <c r="AQ15" s="23">
        <v>399</v>
      </c>
      <c r="AR15" s="43">
        <v>399</v>
      </c>
      <c r="AS15" s="23">
        <v>856</v>
      </c>
      <c r="AT15" s="43">
        <v>98972</v>
      </c>
    </row>
    <row r="16" spans="1:46" ht="12.5" customHeight="1">
      <c r="A16" s="173"/>
      <c r="B16" s="174" t="s">
        <v>142</v>
      </c>
      <c r="C16" s="174" t="s">
        <v>8</v>
      </c>
      <c r="D16" s="174" t="s">
        <v>8</v>
      </c>
      <c r="E16" s="174" t="s">
        <v>8</v>
      </c>
      <c r="F16" s="174" t="s">
        <v>8</v>
      </c>
      <c r="G16" s="174" t="s">
        <v>8</v>
      </c>
      <c r="H16" s="174" t="s">
        <v>8</v>
      </c>
      <c r="I16" s="174" t="s">
        <v>8</v>
      </c>
      <c r="J16" s="176" t="s">
        <v>8</v>
      </c>
      <c r="K16" s="22">
        <v>40037</v>
      </c>
      <c r="L16" s="23">
        <v>11290</v>
      </c>
      <c r="M16" s="23">
        <v>10162</v>
      </c>
      <c r="N16" s="23">
        <v>26</v>
      </c>
      <c r="O16" s="47">
        <v>1365</v>
      </c>
      <c r="P16" s="43">
        <v>11553</v>
      </c>
      <c r="Q16" s="47">
        <v>6566</v>
      </c>
      <c r="R16" s="47">
        <v>3632</v>
      </c>
      <c r="S16" s="126">
        <v>124</v>
      </c>
      <c r="T16" s="43">
        <f t="shared" si="0"/>
        <v>3756</v>
      </c>
      <c r="U16" s="23">
        <v>2783</v>
      </c>
      <c r="V16" s="23">
        <v>5754</v>
      </c>
      <c r="W16" s="23">
        <v>2931</v>
      </c>
      <c r="X16" s="23">
        <v>3124</v>
      </c>
      <c r="Y16" s="23">
        <v>864</v>
      </c>
      <c r="Z16" s="23">
        <v>1107</v>
      </c>
      <c r="AA16" s="23">
        <v>2578</v>
      </c>
      <c r="AB16" s="23">
        <v>5527</v>
      </c>
      <c r="AC16" s="23">
        <v>2540</v>
      </c>
      <c r="AD16" s="23">
        <v>1370</v>
      </c>
      <c r="AE16" s="23">
        <v>1719</v>
      </c>
      <c r="AF16" s="23">
        <v>1373</v>
      </c>
      <c r="AG16" s="23">
        <v>797</v>
      </c>
      <c r="AH16" s="23">
        <v>1743</v>
      </c>
      <c r="AI16" s="23">
        <v>513</v>
      </c>
      <c r="AJ16" s="23">
        <v>923</v>
      </c>
      <c r="AK16" s="23">
        <v>639</v>
      </c>
      <c r="AL16" s="23">
        <v>306</v>
      </c>
      <c r="AM16" s="23">
        <v>455</v>
      </c>
      <c r="AN16" s="23">
        <v>381</v>
      </c>
      <c r="AO16" s="23">
        <v>1689</v>
      </c>
      <c r="AP16" s="23">
        <v>552</v>
      </c>
      <c r="AQ16" s="23">
        <v>15</v>
      </c>
      <c r="AR16" s="43">
        <f t="shared" si="1"/>
        <v>567</v>
      </c>
      <c r="AS16" s="23">
        <v>1238</v>
      </c>
      <c r="AT16" s="43">
        <f t="shared" si="2"/>
        <v>114123</v>
      </c>
    </row>
    <row r="17" spans="1:46" ht="12.5" customHeight="1">
      <c r="A17" s="173"/>
      <c r="B17" s="174" t="s">
        <v>143</v>
      </c>
      <c r="C17" s="174" t="s">
        <v>9</v>
      </c>
      <c r="D17" s="174" t="s">
        <v>9</v>
      </c>
      <c r="E17" s="174" t="s">
        <v>9</v>
      </c>
      <c r="F17" s="174" t="s">
        <v>9</v>
      </c>
      <c r="G17" s="174" t="s">
        <v>9</v>
      </c>
      <c r="H17" s="174" t="s">
        <v>9</v>
      </c>
      <c r="I17" s="174" t="s">
        <v>9</v>
      </c>
      <c r="J17" s="176" t="s">
        <v>9</v>
      </c>
      <c r="K17" s="22">
        <v>31483</v>
      </c>
      <c r="L17" s="23">
        <v>10717</v>
      </c>
      <c r="M17" s="23">
        <v>7707</v>
      </c>
      <c r="N17" s="23">
        <v>8</v>
      </c>
      <c r="O17" s="47">
        <v>49</v>
      </c>
      <c r="P17" s="43">
        <v>7764</v>
      </c>
      <c r="Q17" s="47">
        <v>5887</v>
      </c>
      <c r="R17" s="47">
        <v>3532</v>
      </c>
      <c r="S17" s="126">
        <v>124</v>
      </c>
      <c r="T17" s="43">
        <f t="shared" si="0"/>
        <v>3656</v>
      </c>
      <c r="U17" s="23">
        <v>2415</v>
      </c>
      <c r="V17" s="23">
        <v>4778</v>
      </c>
      <c r="W17" s="23">
        <v>2547</v>
      </c>
      <c r="X17" s="23">
        <v>2239</v>
      </c>
      <c r="Y17" s="23">
        <v>864</v>
      </c>
      <c r="Z17" s="23">
        <v>216</v>
      </c>
      <c r="AA17" s="23">
        <v>2188</v>
      </c>
      <c r="AB17" s="23">
        <v>3329</v>
      </c>
      <c r="AC17" s="23">
        <v>1957</v>
      </c>
      <c r="AD17" s="23">
        <v>905</v>
      </c>
      <c r="AE17" s="23">
        <v>1334</v>
      </c>
      <c r="AF17" s="23">
        <v>1212</v>
      </c>
      <c r="AG17" s="23">
        <v>629</v>
      </c>
      <c r="AH17" s="23">
        <v>1101</v>
      </c>
      <c r="AI17" s="23">
        <v>380</v>
      </c>
      <c r="AJ17" s="23">
        <v>761</v>
      </c>
      <c r="AK17" s="23">
        <v>459</v>
      </c>
      <c r="AL17" s="23">
        <v>252</v>
      </c>
      <c r="AM17" s="23">
        <v>439</v>
      </c>
      <c r="AN17" s="23">
        <v>254</v>
      </c>
      <c r="AO17" s="23">
        <v>780</v>
      </c>
      <c r="AP17" s="23">
        <v>409</v>
      </c>
      <c r="AQ17" s="23">
        <v>15</v>
      </c>
      <c r="AR17" s="43">
        <f t="shared" si="1"/>
        <v>424</v>
      </c>
      <c r="AS17" s="23">
        <v>868</v>
      </c>
      <c r="AT17" s="43">
        <f t="shared" si="2"/>
        <v>89838</v>
      </c>
    </row>
    <row r="18" spans="1:46" ht="12.5" customHeight="1">
      <c r="A18" s="173"/>
      <c r="B18" s="174" t="s">
        <v>144</v>
      </c>
      <c r="C18" s="174" t="s">
        <v>10</v>
      </c>
      <c r="D18" s="174" t="s">
        <v>10</v>
      </c>
      <c r="E18" s="174" t="s">
        <v>10</v>
      </c>
      <c r="F18" s="174" t="s">
        <v>10</v>
      </c>
      <c r="G18" s="174" t="s">
        <v>10</v>
      </c>
      <c r="H18" s="174" t="s">
        <v>10</v>
      </c>
      <c r="I18" s="174" t="s">
        <v>10</v>
      </c>
      <c r="J18" s="176" t="s">
        <v>10</v>
      </c>
      <c r="K18" s="22">
        <v>31483</v>
      </c>
      <c r="L18" s="23">
        <v>10717</v>
      </c>
      <c r="M18" s="23">
        <v>7707</v>
      </c>
      <c r="N18" s="23">
        <v>8</v>
      </c>
      <c r="O18" s="47">
        <v>49</v>
      </c>
      <c r="P18" s="43">
        <v>7764</v>
      </c>
      <c r="Q18" s="47">
        <v>5887</v>
      </c>
      <c r="R18" s="47">
        <v>3532</v>
      </c>
      <c r="S18" s="126">
        <v>124</v>
      </c>
      <c r="T18" s="43">
        <f t="shared" si="0"/>
        <v>3656</v>
      </c>
      <c r="U18" s="23">
        <v>2415</v>
      </c>
      <c r="V18" s="23">
        <v>4778</v>
      </c>
      <c r="W18" s="23">
        <v>2547</v>
      </c>
      <c r="X18" s="23">
        <v>2239</v>
      </c>
      <c r="Y18" s="23">
        <v>864</v>
      </c>
      <c r="Z18" s="23">
        <v>216</v>
      </c>
      <c r="AA18" s="23">
        <v>2188</v>
      </c>
      <c r="AB18" s="23">
        <v>3329</v>
      </c>
      <c r="AC18" s="23">
        <v>1957</v>
      </c>
      <c r="AD18" s="23">
        <v>905</v>
      </c>
      <c r="AE18" s="23">
        <v>1334</v>
      </c>
      <c r="AF18" s="23">
        <v>1212</v>
      </c>
      <c r="AG18" s="23">
        <v>629</v>
      </c>
      <c r="AH18" s="23">
        <v>1101</v>
      </c>
      <c r="AI18" s="23">
        <v>380</v>
      </c>
      <c r="AJ18" s="23">
        <v>761</v>
      </c>
      <c r="AK18" s="23">
        <v>459</v>
      </c>
      <c r="AL18" s="23">
        <v>252</v>
      </c>
      <c r="AM18" s="23">
        <v>439</v>
      </c>
      <c r="AN18" s="23">
        <v>254</v>
      </c>
      <c r="AO18" s="23">
        <v>780</v>
      </c>
      <c r="AP18" s="23">
        <v>409</v>
      </c>
      <c r="AQ18" s="23">
        <v>15</v>
      </c>
      <c r="AR18" s="43">
        <f t="shared" si="1"/>
        <v>424</v>
      </c>
      <c r="AS18" s="23">
        <v>852</v>
      </c>
      <c r="AT18" s="43">
        <f t="shared" si="2"/>
        <v>89822</v>
      </c>
    </row>
    <row r="19" spans="1:46" s="4" customFormat="1" ht="12.5" customHeight="1">
      <c r="A19" s="173" t="s">
        <v>145</v>
      </c>
      <c r="B19" s="174" t="s">
        <v>146</v>
      </c>
      <c r="C19" s="174" t="s">
        <v>11</v>
      </c>
      <c r="D19" s="174" t="s">
        <v>11</v>
      </c>
      <c r="E19" s="174" t="s">
        <v>11</v>
      </c>
      <c r="F19" s="174" t="s">
        <v>11</v>
      </c>
      <c r="G19" s="174" t="s">
        <v>11</v>
      </c>
      <c r="H19" s="174" t="s">
        <v>11</v>
      </c>
      <c r="I19" s="174" t="s">
        <v>11</v>
      </c>
      <c r="J19" s="176" t="s">
        <v>11</v>
      </c>
      <c r="K19" s="22">
        <v>3782603624</v>
      </c>
      <c r="L19" s="23">
        <v>1254388042</v>
      </c>
      <c r="M19" s="23">
        <v>394540760</v>
      </c>
      <c r="N19" s="23">
        <v>348555</v>
      </c>
      <c r="O19" s="47">
        <v>4664030</v>
      </c>
      <c r="P19" s="43">
        <v>399553345</v>
      </c>
      <c r="Q19" s="47">
        <v>443562463</v>
      </c>
      <c r="R19" s="47">
        <v>179161854</v>
      </c>
      <c r="S19" s="126">
        <v>5392587</v>
      </c>
      <c r="T19" s="43">
        <f t="shared" si="0"/>
        <v>184554441</v>
      </c>
      <c r="U19" s="23">
        <v>175715496</v>
      </c>
      <c r="V19" s="23">
        <v>309042568</v>
      </c>
      <c r="W19" s="23">
        <v>155086368</v>
      </c>
      <c r="X19" s="23">
        <v>130976170</v>
      </c>
      <c r="Y19" s="23">
        <v>43427077</v>
      </c>
      <c r="Z19" s="23">
        <v>24563934</v>
      </c>
      <c r="AA19" s="23">
        <v>116739301</v>
      </c>
      <c r="AB19" s="23">
        <v>124103880</v>
      </c>
      <c r="AC19" s="23">
        <v>162349582</v>
      </c>
      <c r="AD19" s="23">
        <v>69029123</v>
      </c>
      <c r="AE19" s="23">
        <v>57624519</v>
      </c>
      <c r="AF19" s="23">
        <v>62551410</v>
      </c>
      <c r="AG19" s="23">
        <v>28386549</v>
      </c>
      <c r="AH19" s="23">
        <v>66120634</v>
      </c>
      <c r="AI19" s="23">
        <v>37538715</v>
      </c>
      <c r="AJ19" s="23">
        <v>33573797</v>
      </c>
      <c r="AK19" s="23">
        <v>34448729</v>
      </c>
      <c r="AL19" s="23">
        <v>15163133</v>
      </c>
      <c r="AM19" s="23">
        <v>12074341</v>
      </c>
      <c r="AN19" s="23">
        <v>17050445</v>
      </c>
      <c r="AO19" s="23">
        <v>37882459</v>
      </c>
      <c r="AP19" s="23">
        <v>33144586</v>
      </c>
      <c r="AQ19" s="23">
        <v>445579</v>
      </c>
      <c r="AR19" s="43">
        <f t="shared" si="1"/>
        <v>33590165</v>
      </c>
      <c r="AS19" s="23">
        <v>29925103</v>
      </c>
      <c r="AT19" s="43">
        <f t="shared" si="2"/>
        <v>7841625413</v>
      </c>
    </row>
    <row r="20" spans="1:46" s="4" customFormat="1" ht="12.5" customHeight="1">
      <c r="A20" s="173"/>
      <c r="B20" s="174" t="s">
        <v>147</v>
      </c>
      <c r="C20" s="174"/>
      <c r="D20" s="174"/>
      <c r="E20" s="174"/>
      <c r="F20" s="174"/>
      <c r="G20" s="174"/>
      <c r="H20" s="174"/>
      <c r="I20" s="174"/>
      <c r="J20" s="176"/>
      <c r="K20" s="22">
        <v>1789123332</v>
      </c>
      <c r="L20" s="23">
        <v>595013101</v>
      </c>
      <c r="M20" s="23">
        <v>120058842</v>
      </c>
      <c r="N20" s="23">
        <v>8917</v>
      </c>
      <c r="O20" s="47">
        <v>1619111</v>
      </c>
      <c r="P20" s="43">
        <v>121686870</v>
      </c>
      <c r="Q20" s="47">
        <v>294369350</v>
      </c>
      <c r="R20" s="47">
        <v>85536132</v>
      </c>
      <c r="S20" s="126">
        <v>4175750</v>
      </c>
      <c r="T20" s="43">
        <f t="shared" si="0"/>
        <v>89711882</v>
      </c>
      <c r="U20" s="23">
        <v>77244022</v>
      </c>
      <c r="V20" s="23">
        <v>183178254</v>
      </c>
      <c r="W20" s="23">
        <v>83477250</v>
      </c>
      <c r="X20" s="23">
        <v>51728467</v>
      </c>
      <c r="Y20" s="23">
        <v>23026830</v>
      </c>
      <c r="Z20" s="23">
        <v>17563059</v>
      </c>
      <c r="AA20" s="23">
        <v>62708246</v>
      </c>
      <c r="AB20" s="23">
        <v>50747841</v>
      </c>
      <c r="AC20" s="23">
        <v>100247907</v>
      </c>
      <c r="AD20" s="23">
        <v>42126673</v>
      </c>
      <c r="AE20" s="23">
        <v>18117832</v>
      </c>
      <c r="AF20" s="23">
        <v>25641539</v>
      </c>
      <c r="AG20" s="23">
        <v>12093554</v>
      </c>
      <c r="AH20" s="23">
        <v>33046894</v>
      </c>
      <c r="AI20" s="23">
        <v>31886481</v>
      </c>
      <c r="AJ20" s="23">
        <v>15823501</v>
      </c>
      <c r="AK20" s="23">
        <v>12722009</v>
      </c>
      <c r="AL20" s="23">
        <v>6863920</v>
      </c>
      <c r="AM20" s="23">
        <v>4474314</v>
      </c>
      <c r="AN20" s="23">
        <v>6599867</v>
      </c>
      <c r="AO20" s="23">
        <v>24884551</v>
      </c>
      <c r="AP20" s="23">
        <v>24267626</v>
      </c>
      <c r="AQ20" s="23">
        <v>402000</v>
      </c>
      <c r="AR20" s="43">
        <f t="shared" si="1"/>
        <v>24669626</v>
      </c>
      <c r="AS20" s="23">
        <v>11201793</v>
      </c>
      <c r="AT20" s="43">
        <f t="shared" si="2"/>
        <v>3809978965</v>
      </c>
    </row>
    <row r="21" spans="1:46" ht="12.5" customHeight="1">
      <c r="A21" s="173" t="s">
        <v>148</v>
      </c>
      <c r="B21" s="174" t="s">
        <v>149</v>
      </c>
      <c r="C21" s="174" t="s">
        <v>12</v>
      </c>
      <c r="D21" s="174" t="s">
        <v>12</v>
      </c>
      <c r="E21" s="174" t="s">
        <v>12</v>
      </c>
      <c r="F21" s="174" t="s">
        <v>12</v>
      </c>
      <c r="G21" s="174" t="s">
        <v>12</v>
      </c>
      <c r="H21" s="174" t="s">
        <v>12</v>
      </c>
      <c r="I21" s="174" t="s">
        <v>12</v>
      </c>
      <c r="J21" s="176" t="s">
        <v>12</v>
      </c>
      <c r="K21" s="22">
        <v>11934</v>
      </c>
      <c r="L21" s="23">
        <v>3339</v>
      </c>
      <c r="M21" s="23">
        <v>2904</v>
      </c>
      <c r="N21" s="23">
        <v>5</v>
      </c>
      <c r="O21" s="47">
        <v>0</v>
      </c>
      <c r="P21" s="43">
        <v>2909</v>
      </c>
      <c r="Q21" s="47">
        <v>1359</v>
      </c>
      <c r="R21" s="47">
        <v>1210</v>
      </c>
      <c r="S21" s="126">
        <v>37</v>
      </c>
      <c r="T21" s="43">
        <f t="shared" si="0"/>
        <v>1247</v>
      </c>
      <c r="U21" s="23">
        <v>728</v>
      </c>
      <c r="V21" s="23">
        <v>1620</v>
      </c>
      <c r="W21" s="23">
        <v>803</v>
      </c>
      <c r="X21" s="23">
        <v>510</v>
      </c>
      <c r="Y21" s="23">
        <v>254</v>
      </c>
      <c r="Z21" s="23">
        <v>59</v>
      </c>
      <c r="AA21" s="23">
        <v>598</v>
      </c>
      <c r="AB21" s="23">
        <v>869</v>
      </c>
      <c r="AC21" s="23">
        <v>717</v>
      </c>
      <c r="AD21" s="23">
        <v>278</v>
      </c>
      <c r="AE21" s="23">
        <v>443</v>
      </c>
      <c r="AF21" s="23">
        <v>339</v>
      </c>
      <c r="AG21" s="23">
        <v>121</v>
      </c>
      <c r="AH21" s="23">
        <v>426</v>
      </c>
      <c r="AI21" s="23">
        <v>105</v>
      </c>
      <c r="AJ21" s="23">
        <v>164</v>
      </c>
      <c r="AK21" s="23">
        <v>125</v>
      </c>
      <c r="AL21" s="23">
        <v>52</v>
      </c>
      <c r="AM21" s="23">
        <v>79</v>
      </c>
      <c r="AN21" s="23">
        <v>60</v>
      </c>
      <c r="AO21" s="23">
        <v>100</v>
      </c>
      <c r="AP21" s="23">
        <v>117</v>
      </c>
      <c r="AQ21" s="23">
        <v>3</v>
      </c>
      <c r="AR21" s="43">
        <f t="shared" si="1"/>
        <v>120</v>
      </c>
      <c r="AS21" s="23">
        <v>224</v>
      </c>
      <c r="AT21" s="43">
        <f t="shared" si="2"/>
        <v>29582</v>
      </c>
    </row>
    <row r="22" spans="1:46" ht="12.5" customHeight="1">
      <c r="A22" s="173"/>
      <c r="B22" s="183" t="s">
        <v>13</v>
      </c>
      <c r="C22" s="174" t="s">
        <v>150</v>
      </c>
      <c r="D22" s="174" t="s">
        <v>14</v>
      </c>
      <c r="E22" s="174" t="s">
        <v>14</v>
      </c>
      <c r="F22" s="174" t="s">
        <v>14</v>
      </c>
      <c r="G22" s="174" t="s">
        <v>14</v>
      </c>
      <c r="H22" s="174" t="s">
        <v>14</v>
      </c>
      <c r="I22" s="174" t="s">
        <v>14</v>
      </c>
      <c r="J22" s="176" t="s">
        <v>14</v>
      </c>
      <c r="K22" s="22">
        <v>5064</v>
      </c>
      <c r="L22" s="23">
        <v>1600</v>
      </c>
      <c r="M22" s="23">
        <v>2569</v>
      </c>
      <c r="N22" s="23">
        <v>5</v>
      </c>
      <c r="O22" s="47">
        <v>0</v>
      </c>
      <c r="P22" s="43">
        <v>2574</v>
      </c>
      <c r="Q22" s="47">
        <v>788</v>
      </c>
      <c r="R22" s="47">
        <v>750</v>
      </c>
      <c r="S22" s="126">
        <v>37</v>
      </c>
      <c r="T22" s="43">
        <f t="shared" si="0"/>
        <v>787</v>
      </c>
      <c r="U22" s="23">
        <v>489</v>
      </c>
      <c r="V22" s="23">
        <v>778</v>
      </c>
      <c r="W22" s="23">
        <v>590</v>
      </c>
      <c r="X22" s="23">
        <v>298</v>
      </c>
      <c r="Y22" s="23">
        <v>169</v>
      </c>
      <c r="Z22" s="23">
        <v>59</v>
      </c>
      <c r="AA22" s="23">
        <v>540</v>
      </c>
      <c r="AB22" s="23">
        <v>667</v>
      </c>
      <c r="AC22" s="23">
        <v>496</v>
      </c>
      <c r="AD22" s="23">
        <v>249</v>
      </c>
      <c r="AE22" s="23">
        <v>337</v>
      </c>
      <c r="AF22" s="23">
        <v>306</v>
      </c>
      <c r="AG22" s="23">
        <v>121</v>
      </c>
      <c r="AH22" s="23">
        <v>287</v>
      </c>
      <c r="AI22" s="23">
        <v>105</v>
      </c>
      <c r="AJ22" s="23">
        <v>147</v>
      </c>
      <c r="AK22" s="23">
        <v>118</v>
      </c>
      <c r="AL22" s="23">
        <v>52</v>
      </c>
      <c r="AM22" s="23">
        <v>77</v>
      </c>
      <c r="AN22" s="23">
        <v>60</v>
      </c>
      <c r="AO22" s="23">
        <v>100</v>
      </c>
      <c r="AP22" s="23">
        <v>115</v>
      </c>
      <c r="AQ22" s="23">
        <v>3</v>
      </c>
      <c r="AR22" s="43">
        <f t="shared" si="1"/>
        <v>118</v>
      </c>
      <c r="AS22" s="23">
        <v>196</v>
      </c>
      <c r="AT22" s="43">
        <f t="shared" si="2"/>
        <v>17172</v>
      </c>
    </row>
    <row r="23" spans="1:46" ht="12.5" customHeight="1">
      <c r="A23" s="173"/>
      <c r="B23" s="183"/>
      <c r="C23" s="174" t="s">
        <v>151</v>
      </c>
      <c r="D23" s="174" t="s">
        <v>15</v>
      </c>
      <c r="E23" s="174" t="s">
        <v>15</v>
      </c>
      <c r="F23" s="174" t="s">
        <v>15</v>
      </c>
      <c r="G23" s="174" t="s">
        <v>15</v>
      </c>
      <c r="H23" s="174" t="s">
        <v>15</v>
      </c>
      <c r="I23" s="174" t="s">
        <v>15</v>
      </c>
      <c r="J23" s="176" t="s">
        <v>15</v>
      </c>
      <c r="K23" s="22">
        <v>3671</v>
      </c>
      <c r="L23" s="23">
        <v>832</v>
      </c>
      <c r="M23" s="23">
        <v>237</v>
      </c>
      <c r="N23" s="23">
        <v>0</v>
      </c>
      <c r="O23" s="47">
        <v>0</v>
      </c>
      <c r="P23" s="43">
        <v>237</v>
      </c>
      <c r="Q23" s="47">
        <v>300</v>
      </c>
      <c r="R23" s="47">
        <v>348</v>
      </c>
      <c r="S23" s="126">
        <v>0</v>
      </c>
      <c r="T23" s="43">
        <f t="shared" si="0"/>
        <v>348</v>
      </c>
      <c r="U23" s="23">
        <v>239</v>
      </c>
      <c r="V23" s="23">
        <v>437</v>
      </c>
      <c r="W23" s="23">
        <v>213</v>
      </c>
      <c r="X23" s="23">
        <v>85</v>
      </c>
      <c r="Y23" s="23">
        <v>55</v>
      </c>
      <c r="Z23" s="23">
        <v>0</v>
      </c>
      <c r="AA23" s="23">
        <v>58</v>
      </c>
      <c r="AB23" s="23">
        <v>147</v>
      </c>
      <c r="AC23" s="23">
        <v>158</v>
      </c>
      <c r="AD23" s="23">
        <v>29</v>
      </c>
      <c r="AE23" s="23">
        <v>106</v>
      </c>
      <c r="AF23" s="23">
        <v>33</v>
      </c>
      <c r="AG23" s="23">
        <v>0</v>
      </c>
      <c r="AH23" s="23">
        <v>139</v>
      </c>
      <c r="AI23" s="23">
        <v>0</v>
      </c>
      <c r="AJ23" s="23">
        <v>17</v>
      </c>
      <c r="AK23" s="23">
        <v>7</v>
      </c>
      <c r="AL23" s="23">
        <v>0</v>
      </c>
      <c r="AM23" s="23">
        <v>2</v>
      </c>
      <c r="AN23" s="23">
        <v>0</v>
      </c>
      <c r="AO23" s="23">
        <v>0</v>
      </c>
      <c r="AP23" s="23">
        <v>2</v>
      </c>
      <c r="AQ23" s="23">
        <v>0</v>
      </c>
      <c r="AR23" s="43">
        <f t="shared" si="1"/>
        <v>2</v>
      </c>
      <c r="AS23" s="23">
        <v>28</v>
      </c>
      <c r="AT23" s="43">
        <f t="shared" si="2"/>
        <v>7143</v>
      </c>
    </row>
    <row r="24" spans="1:46" ht="12.5" customHeight="1">
      <c r="A24" s="173"/>
      <c r="B24" s="183"/>
      <c r="C24" s="174" t="s">
        <v>152</v>
      </c>
      <c r="D24" s="174" t="s">
        <v>16</v>
      </c>
      <c r="E24" s="174" t="s">
        <v>16</v>
      </c>
      <c r="F24" s="174" t="s">
        <v>16</v>
      </c>
      <c r="G24" s="174" t="s">
        <v>16</v>
      </c>
      <c r="H24" s="174" t="s">
        <v>16</v>
      </c>
      <c r="I24" s="174" t="s">
        <v>16</v>
      </c>
      <c r="J24" s="176" t="s">
        <v>16</v>
      </c>
      <c r="K24" s="22">
        <v>3199</v>
      </c>
      <c r="L24" s="23">
        <v>907</v>
      </c>
      <c r="M24" s="23">
        <v>98</v>
      </c>
      <c r="N24" s="23">
        <v>0</v>
      </c>
      <c r="O24" s="47">
        <v>0</v>
      </c>
      <c r="P24" s="43">
        <v>98</v>
      </c>
      <c r="Q24" s="47">
        <v>271</v>
      </c>
      <c r="R24" s="47">
        <v>112</v>
      </c>
      <c r="S24" s="126">
        <v>0</v>
      </c>
      <c r="T24" s="43">
        <f t="shared" si="0"/>
        <v>112</v>
      </c>
      <c r="U24" s="23">
        <v>0</v>
      </c>
      <c r="V24" s="23">
        <v>405</v>
      </c>
      <c r="W24" s="23">
        <v>0</v>
      </c>
      <c r="X24" s="23">
        <v>127</v>
      </c>
      <c r="Y24" s="23">
        <v>30</v>
      </c>
      <c r="Z24" s="23">
        <v>0</v>
      </c>
      <c r="AA24" s="23">
        <v>0</v>
      </c>
      <c r="AB24" s="23">
        <v>55</v>
      </c>
      <c r="AC24" s="23">
        <v>63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43">
        <f t="shared" si="1"/>
        <v>0</v>
      </c>
      <c r="AS24" s="23">
        <v>0</v>
      </c>
      <c r="AT24" s="43">
        <f t="shared" si="2"/>
        <v>5267</v>
      </c>
    </row>
    <row r="25" spans="1:46" ht="12.5" customHeight="1">
      <c r="A25" s="173" t="s">
        <v>153</v>
      </c>
      <c r="B25" s="174" t="s">
        <v>330</v>
      </c>
      <c r="C25" s="174" t="s">
        <v>17</v>
      </c>
      <c r="D25" s="174" t="s">
        <v>17</v>
      </c>
      <c r="E25" s="174" t="s">
        <v>17</v>
      </c>
      <c r="F25" s="174" t="s">
        <v>17</v>
      </c>
      <c r="G25" s="174" t="s">
        <v>17</v>
      </c>
      <c r="H25" s="174" t="s">
        <v>17</v>
      </c>
      <c r="I25" s="174" t="s">
        <v>17</v>
      </c>
      <c r="J25" s="176" t="s">
        <v>17</v>
      </c>
      <c r="K25" s="22">
        <v>11</v>
      </c>
      <c r="L25" s="23">
        <v>5</v>
      </c>
      <c r="M25" s="23">
        <v>0</v>
      </c>
      <c r="N25" s="23">
        <v>1</v>
      </c>
      <c r="O25" s="47">
        <v>1275</v>
      </c>
      <c r="P25" s="43">
        <v>1276</v>
      </c>
      <c r="Q25" s="47">
        <v>4</v>
      </c>
      <c r="R25" s="47">
        <v>0</v>
      </c>
      <c r="S25" s="126">
        <v>2</v>
      </c>
      <c r="T25" s="43">
        <f t="shared" si="0"/>
        <v>2</v>
      </c>
      <c r="U25" s="23">
        <v>2</v>
      </c>
      <c r="V25" s="23">
        <v>2</v>
      </c>
      <c r="W25" s="23">
        <v>0</v>
      </c>
      <c r="X25" s="23">
        <v>0</v>
      </c>
      <c r="Y25" s="23">
        <v>1</v>
      </c>
      <c r="Z25" s="23">
        <v>1</v>
      </c>
      <c r="AA25" s="23">
        <v>1</v>
      </c>
      <c r="AB25" s="23">
        <v>0</v>
      </c>
      <c r="AC25" s="23">
        <v>2</v>
      </c>
      <c r="AD25" s="23">
        <v>1</v>
      </c>
      <c r="AE25" s="23">
        <v>0</v>
      </c>
      <c r="AF25" s="23">
        <v>0</v>
      </c>
      <c r="AG25" s="23">
        <v>0</v>
      </c>
      <c r="AH25" s="23">
        <v>1</v>
      </c>
      <c r="AI25" s="23">
        <v>1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2</v>
      </c>
      <c r="AP25" s="23">
        <v>1</v>
      </c>
      <c r="AQ25" s="23">
        <v>0</v>
      </c>
      <c r="AR25" s="43">
        <f t="shared" si="1"/>
        <v>1</v>
      </c>
      <c r="AS25" s="23">
        <v>0</v>
      </c>
      <c r="AT25" s="43">
        <f t="shared" si="2"/>
        <v>1313</v>
      </c>
    </row>
    <row r="26" spans="1:46" ht="12.5" customHeight="1">
      <c r="A26" s="173"/>
      <c r="B26" s="174" t="s">
        <v>154</v>
      </c>
      <c r="C26" s="174" t="s">
        <v>18</v>
      </c>
      <c r="D26" s="174" t="s">
        <v>18</v>
      </c>
      <c r="E26" s="174" t="s">
        <v>18</v>
      </c>
      <c r="F26" s="174" t="s">
        <v>18</v>
      </c>
      <c r="G26" s="174" t="s">
        <v>18</v>
      </c>
      <c r="H26" s="174" t="s">
        <v>18</v>
      </c>
      <c r="I26" s="174" t="s">
        <v>18</v>
      </c>
      <c r="J26" s="176" t="s">
        <v>18</v>
      </c>
      <c r="K26" s="22">
        <v>1968800</v>
      </c>
      <c r="L26" s="23">
        <v>864200</v>
      </c>
      <c r="M26" s="23">
        <v>0</v>
      </c>
      <c r="N26" s="23">
        <v>130</v>
      </c>
      <c r="O26" s="47">
        <v>1884</v>
      </c>
      <c r="P26" s="43">
        <v>2014</v>
      </c>
      <c r="Q26" s="47">
        <v>180700</v>
      </c>
      <c r="R26" s="47">
        <v>0</v>
      </c>
      <c r="S26" s="126">
        <v>1219</v>
      </c>
      <c r="T26" s="43">
        <f t="shared" si="0"/>
        <v>1219</v>
      </c>
      <c r="U26" s="23">
        <v>104600</v>
      </c>
      <c r="V26" s="23">
        <v>230200</v>
      </c>
      <c r="W26" s="23">
        <v>0</v>
      </c>
      <c r="X26" s="23">
        <v>0</v>
      </c>
      <c r="Y26" s="23">
        <v>38250</v>
      </c>
      <c r="Z26" s="23">
        <v>14700</v>
      </c>
      <c r="AA26" s="23">
        <v>59120</v>
      </c>
      <c r="AB26" s="23">
        <v>0</v>
      </c>
      <c r="AC26" s="23">
        <v>103000</v>
      </c>
      <c r="AD26" s="23">
        <v>43850</v>
      </c>
      <c r="AE26" s="23">
        <v>0</v>
      </c>
      <c r="AF26" s="23">
        <v>0</v>
      </c>
      <c r="AG26" s="23">
        <v>0</v>
      </c>
      <c r="AH26" s="23">
        <v>38400</v>
      </c>
      <c r="AI26" s="23">
        <v>14100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21900</v>
      </c>
      <c r="AP26" s="23">
        <v>21875</v>
      </c>
      <c r="AQ26" s="23">
        <v>0</v>
      </c>
      <c r="AR26" s="43">
        <f t="shared" si="1"/>
        <v>21875</v>
      </c>
      <c r="AS26" s="23">
        <v>0</v>
      </c>
      <c r="AT26" s="43">
        <f t="shared" si="2"/>
        <v>3706928</v>
      </c>
    </row>
    <row r="27" spans="1:46" ht="12.5" customHeight="1">
      <c r="A27" s="173"/>
      <c r="B27" s="182" t="s">
        <v>155</v>
      </c>
      <c r="C27" s="182"/>
      <c r="D27" s="182"/>
      <c r="E27" s="182"/>
      <c r="F27" s="174" t="s">
        <v>156</v>
      </c>
      <c r="G27" s="174" t="s">
        <v>19</v>
      </c>
      <c r="H27" s="174" t="s">
        <v>19</v>
      </c>
      <c r="I27" s="174" t="s">
        <v>19</v>
      </c>
      <c r="J27" s="176" t="s">
        <v>19</v>
      </c>
      <c r="K27" s="22">
        <v>2199900</v>
      </c>
      <c r="L27" s="23">
        <v>982500</v>
      </c>
      <c r="M27" s="23">
        <v>0</v>
      </c>
      <c r="N27" s="23">
        <v>130</v>
      </c>
      <c r="O27" s="47">
        <v>1884</v>
      </c>
      <c r="P27" s="43">
        <v>2014</v>
      </c>
      <c r="Q27" s="47">
        <v>228600</v>
      </c>
      <c r="R27" s="47">
        <v>0</v>
      </c>
      <c r="S27" s="126">
        <v>1124</v>
      </c>
      <c r="T27" s="43">
        <f t="shared" si="0"/>
        <v>1124</v>
      </c>
      <c r="U27" s="23">
        <v>95300</v>
      </c>
      <c r="V27" s="23">
        <v>217500</v>
      </c>
      <c r="W27" s="23">
        <v>0</v>
      </c>
      <c r="X27" s="23">
        <v>0</v>
      </c>
      <c r="Y27" s="23">
        <v>38250</v>
      </c>
      <c r="Z27" s="23">
        <v>8050</v>
      </c>
      <c r="AA27" s="23">
        <v>47250</v>
      </c>
      <c r="AB27" s="23">
        <v>0</v>
      </c>
      <c r="AC27" s="23">
        <v>103000</v>
      </c>
      <c r="AD27" s="23">
        <v>43850</v>
      </c>
      <c r="AE27" s="23">
        <v>0</v>
      </c>
      <c r="AF27" s="23">
        <v>0</v>
      </c>
      <c r="AG27" s="23">
        <v>0</v>
      </c>
      <c r="AH27" s="23">
        <v>30300</v>
      </c>
      <c r="AI27" s="23">
        <v>10575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20171</v>
      </c>
      <c r="AP27" s="23">
        <v>21875</v>
      </c>
      <c r="AQ27" s="23">
        <v>0</v>
      </c>
      <c r="AR27" s="43">
        <f t="shared" si="1"/>
        <v>21875</v>
      </c>
      <c r="AS27" s="23">
        <v>0</v>
      </c>
      <c r="AT27" s="43">
        <f t="shared" si="2"/>
        <v>4050259</v>
      </c>
    </row>
    <row r="28" spans="1:46" ht="12.5" customHeight="1">
      <c r="A28" s="173"/>
      <c r="B28" s="182"/>
      <c r="C28" s="182"/>
      <c r="D28" s="182"/>
      <c r="E28" s="182"/>
      <c r="F28" s="174" t="s">
        <v>157</v>
      </c>
      <c r="G28" s="174" t="s">
        <v>20</v>
      </c>
      <c r="H28" s="174" t="s">
        <v>20</v>
      </c>
      <c r="I28" s="174" t="s">
        <v>20</v>
      </c>
      <c r="J28" s="176" t="s">
        <v>20</v>
      </c>
      <c r="K28" s="22">
        <v>4700</v>
      </c>
      <c r="L28" s="23">
        <v>1145</v>
      </c>
      <c r="M28" s="23">
        <v>0</v>
      </c>
      <c r="N28" s="23">
        <v>0</v>
      </c>
      <c r="O28" s="47">
        <v>0</v>
      </c>
      <c r="P28" s="43">
        <v>0</v>
      </c>
      <c r="Q28" s="47">
        <v>467</v>
      </c>
      <c r="R28" s="47">
        <v>0</v>
      </c>
      <c r="S28" s="126">
        <v>0</v>
      </c>
      <c r="T28" s="43">
        <f t="shared" si="0"/>
        <v>0</v>
      </c>
      <c r="U28" s="23">
        <v>0</v>
      </c>
      <c r="V28" s="23">
        <v>301</v>
      </c>
      <c r="W28" s="23">
        <v>0</v>
      </c>
      <c r="X28" s="23">
        <v>0</v>
      </c>
      <c r="Y28" s="23">
        <v>73</v>
      </c>
      <c r="Z28" s="23">
        <v>0</v>
      </c>
      <c r="AA28" s="23">
        <v>0</v>
      </c>
      <c r="AB28" s="23">
        <v>0</v>
      </c>
      <c r="AC28" s="23">
        <v>139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43">
        <f t="shared" si="1"/>
        <v>0</v>
      </c>
      <c r="AS28" s="23">
        <v>0</v>
      </c>
      <c r="AT28" s="43">
        <f t="shared" si="2"/>
        <v>6825</v>
      </c>
    </row>
    <row r="29" spans="1:46" s="4" customFormat="1" ht="12.5" customHeight="1">
      <c r="A29" s="173"/>
      <c r="B29" s="182" t="s">
        <v>158</v>
      </c>
      <c r="C29" s="182"/>
      <c r="D29" s="182"/>
      <c r="E29" s="182"/>
      <c r="F29" s="174" t="s">
        <v>159</v>
      </c>
      <c r="G29" s="174" t="s">
        <v>19</v>
      </c>
      <c r="H29" s="174" t="s">
        <v>19</v>
      </c>
      <c r="I29" s="174" t="s">
        <v>19</v>
      </c>
      <c r="J29" s="176" t="s">
        <v>19</v>
      </c>
      <c r="K29" s="22">
        <v>1774000</v>
      </c>
      <c r="L29" s="23">
        <v>649148</v>
      </c>
      <c r="M29" s="23">
        <v>0</v>
      </c>
      <c r="N29" s="23">
        <v>71</v>
      </c>
      <c r="O29" s="47">
        <v>0</v>
      </c>
      <c r="P29" s="43">
        <v>71</v>
      </c>
      <c r="Q29" s="47">
        <v>172191</v>
      </c>
      <c r="R29" s="47">
        <v>0</v>
      </c>
      <c r="S29" s="126">
        <v>865</v>
      </c>
      <c r="T29" s="43">
        <f t="shared" si="0"/>
        <v>865</v>
      </c>
      <c r="U29" s="23">
        <v>72540</v>
      </c>
      <c r="V29" s="23">
        <v>167060</v>
      </c>
      <c r="W29" s="23">
        <v>0</v>
      </c>
      <c r="X29" s="23">
        <v>0</v>
      </c>
      <c r="Y29" s="23">
        <v>26944</v>
      </c>
      <c r="Z29" s="23">
        <v>8241</v>
      </c>
      <c r="AA29" s="23">
        <v>33670</v>
      </c>
      <c r="AB29" s="23">
        <v>0</v>
      </c>
      <c r="AC29" s="23">
        <v>75921</v>
      </c>
      <c r="AD29" s="23">
        <v>36889</v>
      </c>
      <c r="AE29" s="23">
        <v>0</v>
      </c>
      <c r="AF29" s="23">
        <v>0</v>
      </c>
      <c r="AG29" s="23">
        <v>0</v>
      </c>
      <c r="AH29" s="23">
        <v>29339</v>
      </c>
      <c r="AI29" s="23">
        <v>8181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13411</v>
      </c>
      <c r="AP29" s="23">
        <v>13656</v>
      </c>
      <c r="AQ29" s="23">
        <v>0</v>
      </c>
      <c r="AR29" s="43">
        <f t="shared" si="1"/>
        <v>13656</v>
      </c>
      <c r="AS29" s="23">
        <v>0</v>
      </c>
      <c r="AT29" s="43">
        <f t="shared" si="2"/>
        <v>3082127</v>
      </c>
    </row>
    <row r="30" spans="1:46" s="4" customFormat="1" ht="12.5" customHeight="1">
      <c r="A30" s="173"/>
      <c r="B30" s="182"/>
      <c r="C30" s="182"/>
      <c r="D30" s="182"/>
      <c r="E30" s="182"/>
      <c r="F30" s="174" t="s">
        <v>157</v>
      </c>
      <c r="G30" s="174" t="s">
        <v>20</v>
      </c>
      <c r="H30" s="174" t="s">
        <v>20</v>
      </c>
      <c r="I30" s="174" t="s">
        <v>20</v>
      </c>
      <c r="J30" s="176" t="s">
        <v>20</v>
      </c>
      <c r="K30" s="22">
        <v>1652</v>
      </c>
      <c r="L30" s="23">
        <v>920</v>
      </c>
      <c r="M30" s="23">
        <v>0</v>
      </c>
      <c r="N30" s="23">
        <v>0</v>
      </c>
      <c r="O30" s="47">
        <v>0</v>
      </c>
      <c r="P30" s="43">
        <v>0</v>
      </c>
      <c r="Q30" s="47">
        <v>262</v>
      </c>
      <c r="R30" s="47">
        <v>0</v>
      </c>
      <c r="S30" s="126">
        <v>0</v>
      </c>
      <c r="T30" s="43">
        <f t="shared" si="0"/>
        <v>0</v>
      </c>
      <c r="U30" s="23">
        <v>0</v>
      </c>
      <c r="V30" s="23">
        <v>181</v>
      </c>
      <c r="W30" s="23">
        <v>0</v>
      </c>
      <c r="X30" s="23">
        <v>0</v>
      </c>
      <c r="Y30" s="23">
        <v>80</v>
      </c>
      <c r="Z30" s="23">
        <v>0</v>
      </c>
      <c r="AA30" s="23">
        <v>0</v>
      </c>
      <c r="AB30" s="23">
        <v>0</v>
      </c>
      <c r="AC30" s="23">
        <v>121</v>
      </c>
      <c r="AD30" s="23">
        <v>0</v>
      </c>
      <c r="AE30" s="23">
        <v>0</v>
      </c>
      <c r="AF30" s="23">
        <v>0</v>
      </c>
      <c r="AG30" s="23">
        <v>0</v>
      </c>
      <c r="AH30" s="23">
        <v>0</v>
      </c>
      <c r="AI30" s="23">
        <v>0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43">
        <f t="shared" si="1"/>
        <v>0</v>
      </c>
      <c r="AS30" s="23">
        <v>0</v>
      </c>
      <c r="AT30" s="43">
        <f t="shared" si="2"/>
        <v>3216</v>
      </c>
    </row>
    <row r="31" spans="1:46" s="4" customFormat="1" ht="12.5" customHeight="1">
      <c r="A31" s="173"/>
      <c r="B31" s="248" t="s">
        <v>420</v>
      </c>
      <c r="C31" s="249" t="s">
        <v>21</v>
      </c>
      <c r="D31" s="249" t="s">
        <v>21</v>
      </c>
      <c r="E31" s="249" t="s">
        <v>21</v>
      </c>
      <c r="F31" s="249" t="s">
        <v>21</v>
      </c>
      <c r="G31" s="249" t="s">
        <v>21</v>
      </c>
      <c r="H31" s="249" t="s">
        <v>21</v>
      </c>
      <c r="I31" s="249" t="s">
        <v>21</v>
      </c>
      <c r="J31" s="250" t="s">
        <v>21</v>
      </c>
      <c r="K31" s="22">
        <v>1373000</v>
      </c>
      <c r="L31" s="23">
        <v>503919</v>
      </c>
      <c r="M31" s="23">
        <v>0</v>
      </c>
      <c r="N31" s="23">
        <v>66</v>
      </c>
      <c r="O31" s="47">
        <v>926</v>
      </c>
      <c r="P31" s="43">
        <v>992</v>
      </c>
      <c r="Q31" s="47">
        <v>140126</v>
      </c>
      <c r="R31" s="47">
        <v>0</v>
      </c>
      <c r="S31" s="126">
        <v>719</v>
      </c>
      <c r="T31" s="43">
        <f t="shared" si="0"/>
        <v>719</v>
      </c>
      <c r="U31" s="23">
        <v>53409</v>
      </c>
      <c r="V31" s="23">
        <v>137670</v>
      </c>
      <c r="W31" s="23">
        <v>0</v>
      </c>
      <c r="X31" s="23">
        <v>0</v>
      </c>
      <c r="Y31" s="23">
        <v>22486</v>
      </c>
      <c r="Z31" s="23">
        <v>4300</v>
      </c>
      <c r="AA31" s="23">
        <v>30548</v>
      </c>
      <c r="AB31" s="23">
        <v>0</v>
      </c>
      <c r="AC31" s="23">
        <v>66883</v>
      </c>
      <c r="AD31" s="23">
        <v>26677</v>
      </c>
      <c r="AE31" s="23">
        <v>0</v>
      </c>
      <c r="AF31" s="23">
        <v>0</v>
      </c>
      <c r="AG31" s="23">
        <v>0</v>
      </c>
      <c r="AH31" s="23">
        <v>19784</v>
      </c>
      <c r="AI31" s="23">
        <v>6046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9832</v>
      </c>
      <c r="AP31" s="23">
        <v>12083</v>
      </c>
      <c r="AQ31" s="23">
        <v>0</v>
      </c>
      <c r="AR31" s="43">
        <f t="shared" si="1"/>
        <v>12083</v>
      </c>
      <c r="AS31" s="23">
        <v>0</v>
      </c>
      <c r="AT31" s="43">
        <f t="shared" si="2"/>
        <v>2408474</v>
      </c>
    </row>
    <row r="32" spans="1:46" ht="12.5" customHeight="1">
      <c r="A32" s="173"/>
      <c r="B32" s="174" t="s">
        <v>160</v>
      </c>
      <c r="C32" s="174" t="s">
        <v>22</v>
      </c>
      <c r="D32" s="174" t="s">
        <v>22</v>
      </c>
      <c r="E32" s="174" t="s">
        <v>22</v>
      </c>
      <c r="F32" s="174" t="s">
        <v>22</v>
      </c>
      <c r="G32" s="174" t="s">
        <v>22</v>
      </c>
      <c r="H32" s="174" t="s">
        <v>22</v>
      </c>
      <c r="I32" s="174" t="s">
        <v>22</v>
      </c>
      <c r="J32" s="176" t="s">
        <v>22</v>
      </c>
      <c r="K32" s="22">
        <v>574961000</v>
      </c>
      <c r="L32" s="23">
        <v>206424492</v>
      </c>
      <c r="M32" s="23">
        <v>81928257</v>
      </c>
      <c r="N32" s="23">
        <v>24219</v>
      </c>
      <c r="O32" s="47">
        <v>338000</v>
      </c>
      <c r="P32" s="43">
        <v>82290476</v>
      </c>
      <c r="Q32" s="47">
        <v>70138453</v>
      </c>
      <c r="R32" s="47">
        <v>33949430</v>
      </c>
      <c r="S32" s="126">
        <v>263565</v>
      </c>
      <c r="T32" s="43">
        <f t="shared" si="0"/>
        <v>34212995</v>
      </c>
      <c r="U32" s="23">
        <v>21412480</v>
      </c>
      <c r="V32" s="23">
        <v>58781265</v>
      </c>
      <c r="W32" s="23">
        <v>28357300</v>
      </c>
      <c r="X32" s="23">
        <v>31218527</v>
      </c>
      <c r="Y32" s="23">
        <v>10029158</v>
      </c>
      <c r="Z32" s="23">
        <v>1569496</v>
      </c>
      <c r="AA32" s="23">
        <v>14970525</v>
      </c>
      <c r="AB32" s="23">
        <v>32720634</v>
      </c>
      <c r="AC32" s="23">
        <v>26042823</v>
      </c>
      <c r="AD32" s="23">
        <v>11711169</v>
      </c>
      <c r="AE32" s="23">
        <v>18810358</v>
      </c>
      <c r="AF32" s="23">
        <v>13869152</v>
      </c>
      <c r="AG32" s="23">
        <v>5327052</v>
      </c>
      <c r="AH32" s="23">
        <v>10430895</v>
      </c>
      <c r="AI32" s="23">
        <v>2173934</v>
      </c>
      <c r="AJ32" s="23">
        <v>5448123</v>
      </c>
      <c r="AK32" s="23">
        <v>2270729</v>
      </c>
      <c r="AL32" s="23">
        <v>1199245</v>
      </c>
      <c r="AM32" s="23">
        <v>2030698</v>
      </c>
      <c r="AN32" s="23">
        <v>2873459</v>
      </c>
      <c r="AO32" s="23">
        <v>3783379</v>
      </c>
      <c r="AP32" s="23">
        <v>4193846</v>
      </c>
      <c r="AQ32" s="23">
        <v>60329</v>
      </c>
      <c r="AR32" s="43">
        <f t="shared" si="1"/>
        <v>4254175</v>
      </c>
      <c r="AS32" s="23">
        <v>4602096</v>
      </c>
      <c r="AT32" s="43">
        <f t="shared" si="2"/>
        <v>1281914088</v>
      </c>
    </row>
    <row r="33" spans="1:46" ht="12.5" customHeight="1">
      <c r="A33" s="173"/>
      <c r="B33" s="183" t="s">
        <v>23</v>
      </c>
      <c r="C33" s="174" t="s">
        <v>161</v>
      </c>
      <c r="D33" s="174" t="s">
        <v>24</v>
      </c>
      <c r="E33" s="174" t="s">
        <v>24</v>
      </c>
      <c r="F33" s="174" t="s">
        <v>24</v>
      </c>
      <c r="G33" s="174" t="s">
        <v>24</v>
      </c>
      <c r="H33" s="174" t="s">
        <v>24</v>
      </c>
      <c r="I33" s="174" t="s">
        <v>24</v>
      </c>
      <c r="J33" s="176" t="s">
        <v>24</v>
      </c>
      <c r="K33" s="22">
        <v>533087000</v>
      </c>
      <c r="L33" s="23">
        <v>183930722</v>
      </c>
      <c r="M33" s="23">
        <v>79973721</v>
      </c>
      <c r="N33" s="23">
        <v>24219</v>
      </c>
      <c r="O33" s="47">
        <v>338000</v>
      </c>
      <c r="P33" s="43">
        <v>80335940</v>
      </c>
      <c r="Q33" s="47">
        <v>52990182</v>
      </c>
      <c r="R33" s="47">
        <v>32640104</v>
      </c>
      <c r="S33" s="126">
        <v>263565</v>
      </c>
      <c r="T33" s="43">
        <f t="shared" si="0"/>
        <v>32903669</v>
      </c>
      <c r="U33" s="23">
        <v>21412480</v>
      </c>
      <c r="V33" s="23">
        <v>55838675</v>
      </c>
      <c r="W33" s="23">
        <v>28357300</v>
      </c>
      <c r="X33" s="23">
        <v>28427108</v>
      </c>
      <c r="Y33" s="23">
        <v>8207390</v>
      </c>
      <c r="Z33" s="23">
        <v>1569496</v>
      </c>
      <c r="AA33" s="23">
        <v>14970525</v>
      </c>
      <c r="AB33" s="23">
        <v>30149559</v>
      </c>
      <c r="AC33" s="23">
        <v>25432273</v>
      </c>
      <c r="AD33" s="23">
        <v>11711169</v>
      </c>
      <c r="AE33" s="23">
        <v>18810358</v>
      </c>
      <c r="AF33" s="23">
        <v>13869152</v>
      </c>
      <c r="AG33" s="23">
        <v>5327052</v>
      </c>
      <c r="AH33" s="23">
        <v>10430895</v>
      </c>
      <c r="AI33" s="23">
        <v>2173934</v>
      </c>
      <c r="AJ33" s="23">
        <v>5448123</v>
      </c>
      <c r="AK33" s="23">
        <v>2270729</v>
      </c>
      <c r="AL33" s="23">
        <v>1199245</v>
      </c>
      <c r="AM33" s="23">
        <v>2030698</v>
      </c>
      <c r="AN33" s="23">
        <v>2873459</v>
      </c>
      <c r="AO33" s="23">
        <v>3783379</v>
      </c>
      <c r="AP33" s="23">
        <v>4193846</v>
      </c>
      <c r="AQ33" s="23">
        <v>60329</v>
      </c>
      <c r="AR33" s="43">
        <f t="shared" si="1"/>
        <v>4254175</v>
      </c>
      <c r="AS33" s="23">
        <v>4602096</v>
      </c>
      <c r="AT33" s="43">
        <f t="shared" si="2"/>
        <v>1186396783</v>
      </c>
    </row>
    <row r="34" spans="1:46" ht="12.5" customHeight="1">
      <c r="A34" s="173"/>
      <c r="B34" s="183"/>
      <c r="C34" s="174" t="s">
        <v>162</v>
      </c>
      <c r="D34" s="174" t="s">
        <v>25</v>
      </c>
      <c r="E34" s="174" t="s">
        <v>25</v>
      </c>
      <c r="F34" s="174" t="s">
        <v>25</v>
      </c>
      <c r="G34" s="174" t="s">
        <v>25</v>
      </c>
      <c r="H34" s="174" t="s">
        <v>25</v>
      </c>
      <c r="I34" s="174" t="s">
        <v>25</v>
      </c>
      <c r="J34" s="176" t="s">
        <v>25</v>
      </c>
      <c r="K34" s="22">
        <v>41874000</v>
      </c>
      <c r="L34" s="23">
        <v>22493770</v>
      </c>
      <c r="M34" s="23">
        <v>1954536</v>
      </c>
      <c r="N34" s="23">
        <v>0</v>
      </c>
      <c r="O34" s="47">
        <v>0</v>
      </c>
      <c r="P34" s="43">
        <v>1954536</v>
      </c>
      <c r="Q34" s="47">
        <v>17148271</v>
      </c>
      <c r="R34" s="47">
        <v>1309326</v>
      </c>
      <c r="S34" s="126">
        <v>0</v>
      </c>
      <c r="T34" s="43">
        <f t="shared" si="0"/>
        <v>1309326</v>
      </c>
      <c r="U34" s="23">
        <v>0</v>
      </c>
      <c r="V34" s="23">
        <v>2942590</v>
      </c>
      <c r="W34" s="23">
        <v>0</v>
      </c>
      <c r="X34" s="23">
        <v>2791419</v>
      </c>
      <c r="Y34" s="23">
        <v>1821768</v>
      </c>
      <c r="Z34" s="23">
        <v>0</v>
      </c>
      <c r="AA34" s="23">
        <v>0</v>
      </c>
      <c r="AB34" s="23">
        <v>2571075</v>
      </c>
      <c r="AC34" s="23">
        <v>610550</v>
      </c>
      <c r="AD34" s="23">
        <v>0</v>
      </c>
      <c r="AE34" s="23">
        <v>0</v>
      </c>
      <c r="AF34" s="23">
        <v>0</v>
      </c>
      <c r="AG34" s="23">
        <v>0</v>
      </c>
      <c r="AH34" s="23">
        <v>0</v>
      </c>
      <c r="AI34" s="23">
        <v>0</v>
      </c>
      <c r="AJ34" s="23">
        <v>0</v>
      </c>
      <c r="AK34" s="23">
        <v>0</v>
      </c>
      <c r="AL34" s="23">
        <v>0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43">
        <f t="shared" si="1"/>
        <v>0</v>
      </c>
      <c r="AS34" s="23">
        <v>0</v>
      </c>
      <c r="AT34" s="43">
        <f t="shared" si="2"/>
        <v>95517305</v>
      </c>
    </row>
    <row r="35" spans="1:46" ht="12.5" customHeight="1">
      <c r="A35" s="173"/>
      <c r="B35" s="174" t="s">
        <v>163</v>
      </c>
      <c r="C35" s="174" t="s">
        <v>26</v>
      </c>
      <c r="D35" s="174" t="s">
        <v>26</v>
      </c>
      <c r="E35" s="174" t="s">
        <v>26</v>
      </c>
      <c r="F35" s="174" t="s">
        <v>26</v>
      </c>
      <c r="G35" s="174" t="s">
        <v>26</v>
      </c>
      <c r="H35" s="174" t="s">
        <v>26</v>
      </c>
      <c r="I35" s="174" t="s">
        <v>26</v>
      </c>
      <c r="J35" s="176" t="s">
        <v>26</v>
      </c>
      <c r="K35" s="22">
        <v>385665424</v>
      </c>
      <c r="L35" s="23">
        <v>155690117</v>
      </c>
      <c r="M35" s="23">
        <v>74785003</v>
      </c>
      <c r="N35" s="23">
        <v>24231</v>
      </c>
      <c r="O35" s="47">
        <v>338000</v>
      </c>
      <c r="P35" s="43">
        <v>75147234</v>
      </c>
      <c r="Q35" s="47">
        <v>42029294</v>
      </c>
      <c r="R35" s="47">
        <v>28252858</v>
      </c>
      <c r="S35" s="126">
        <v>246203</v>
      </c>
      <c r="T35" s="43">
        <f t="shared" si="0"/>
        <v>28499061</v>
      </c>
      <c r="U35" s="23">
        <v>18382284</v>
      </c>
      <c r="V35" s="23">
        <v>45030456</v>
      </c>
      <c r="W35" s="23">
        <v>19946425</v>
      </c>
      <c r="X35" s="23">
        <v>24352223</v>
      </c>
      <c r="Y35" s="23">
        <v>6470576</v>
      </c>
      <c r="Z35" s="23">
        <v>1386917</v>
      </c>
      <c r="AA35" s="23">
        <v>14851851</v>
      </c>
      <c r="AB35" s="23">
        <v>25952417</v>
      </c>
      <c r="AC35" s="23">
        <v>24618858</v>
      </c>
      <c r="AD35" s="23">
        <v>8705334</v>
      </c>
      <c r="AE35" s="23">
        <v>16427258</v>
      </c>
      <c r="AF35" s="23">
        <v>12934560</v>
      </c>
      <c r="AG35" s="23">
        <v>4877373</v>
      </c>
      <c r="AH35" s="23">
        <v>9122973</v>
      </c>
      <c r="AI35" s="23">
        <v>1929725</v>
      </c>
      <c r="AJ35" s="23">
        <v>4988324</v>
      </c>
      <c r="AK35" s="23">
        <v>2010540</v>
      </c>
      <c r="AL35" s="23">
        <v>1036171</v>
      </c>
      <c r="AM35" s="23">
        <v>1799435</v>
      </c>
      <c r="AN35" s="23">
        <v>2161135</v>
      </c>
      <c r="AO35" s="23">
        <v>2942408</v>
      </c>
      <c r="AP35" s="23">
        <v>2855563</v>
      </c>
      <c r="AQ35" s="23">
        <v>60329</v>
      </c>
      <c r="AR35" s="43">
        <f t="shared" si="1"/>
        <v>2915892</v>
      </c>
      <c r="AS35" s="23">
        <v>4082222</v>
      </c>
      <c r="AT35" s="43">
        <f t="shared" si="2"/>
        <v>943956487</v>
      </c>
    </row>
    <row r="36" spans="1:46" s="4" customFormat="1" ht="12.5" customHeight="1">
      <c r="A36" s="173"/>
      <c r="B36" s="182" t="s">
        <v>164</v>
      </c>
      <c r="C36" s="182"/>
      <c r="D36" s="182"/>
      <c r="E36" s="182"/>
      <c r="F36" s="174" t="s">
        <v>165</v>
      </c>
      <c r="G36" s="174" t="s">
        <v>27</v>
      </c>
      <c r="H36" s="174" t="s">
        <v>27</v>
      </c>
      <c r="I36" s="174" t="s">
        <v>27</v>
      </c>
      <c r="J36" s="176" t="s">
        <v>27</v>
      </c>
      <c r="K36" s="22">
        <v>41840</v>
      </c>
      <c r="L36" s="23">
        <v>2875</v>
      </c>
      <c r="M36" s="23">
        <v>0</v>
      </c>
      <c r="N36" s="23">
        <v>1</v>
      </c>
      <c r="O36" s="47">
        <v>0</v>
      </c>
      <c r="P36" s="43">
        <v>1</v>
      </c>
      <c r="Q36" s="47">
        <v>717</v>
      </c>
      <c r="R36" s="47">
        <v>0</v>
      </c>
      <c r="S36" s="126">
        <v>15</v>
      </c>
      <c r="T36" s="43">
        <f t="shared" si="0"/>
        <v>15</v>
      </c>
      <c r="U36" s="23">
        <v>526</v>
      </c>
      <c r="V36" s="23">
        <v>852</v>
      </c>
      <c r="W36" s="23">
        <v>0</v>
      </c>
      <c r="X36" s="23">
        <v>0</v>
      </c>
      <c r="Y36" s="23">
        <v>450</v>
      </c>
      <c r="Z36" s="23">
        <v>53</v>
      </c>
      <c r="AA36" s="23">
        <v>462</v>
      </c>
      <c r="AB36" s="23">
        <v>0</v>
      </c>
      <c r="AC36" s="23">
        <v>622</v>
      </c>
      <c r="AD36" s="23">
        <v>16</v>
      </c>
      <c r="AE36" s="23">
        <v>0</v>
      </c>
      <c r="AF36" s="23">
        <v>0</v>
      </c>
      <c r="AG36" s="23">
        <v>0</v>
      </c>
      <c r="AH36" s="23">
        <v>212</v>
      </c>
      <c r="AI36" s="23">
        <v>42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95</v>
      </c>
      <c r="AP36" s="23">
        <v>146</v>
      </c>
      <c r="AQ36" s="23">
        <v>0</v>
      </c>
      <c r="AR36" s="43">
        <f t="shared" si="1"/>
        <v>146</v>
      </c>
      <c r="AS36" s="23">
        <v>0</v>
      </c>
      <c r="AT36" s="43">
        <f t="shared" si="2"/>
        <v>48924</v>
      </c>
    </row>
    <row r="37" spans="1:46" s="4" customFormat="1" ht="12.5" customHeight="1">
      <c r="A37" s="173"/>
      <c r="B37" s="182"/>
      <c r="C37" s="182"/>
      <c r="D37" s="182"/>
      <c r="E37" s="182"/>
      <c r="F37" s="174" t="s">
        <v>166</v>
      </c>
      <c r="G37" s="174" t="s">
        <v>28</v>
      </c>
      <c r="H37" s="174" t="s">
        <v>28</v>
      </c>
      <c r="I37" s="174" t="s">
        <v>28</v>
      </c>
      <c r="J37" s="176" t="s">
        <v>28</v>
      </c>
      <c r="K37" s="22">
        <v>99</v>
      </c>
      <c r="L37" s="23">
        <v>96</v>
      </c>
      <c r="M37" s="23">
        <v>0</v>
      </c>
      <c r="N37" s="23">
        <v>99</v>
      </c>
      <c r="O37" s="47">
        <v>0</v>
      </c>
      <c r="P37" s="43">
        <v>99</v>
      </c>
      <c r="Q37" s="47">
        <v>97</v>
      </c>
      <c r="R37" s="47">
        <v>0</v>
      </c>
      <c r="S37" s="126">
        <v>99</v>
      </c>
      <c r="T37" s="43">
        <f t="shared" si="0"/>
        <v>99</v>
      </c>
      <c r="U37" s="23">
        <v>97</v>
      </c>
      <c r="V37" s="23">
        <v>97</v>
      </c>
      <c r="W37" s="23">
        <v>0</v>
      </c>
      <c r="X37" s="23">
        <v>0</v>
      </c>
      <c r="Y37" s="23">
        <v>75</v>
      </c>
      <c r="Z37" s="23">
        <v>98</v>
      </c>
      <c r="AA37" s="23">
        <v>98</v>
      </c>
      <c r="AB37" s="23">
        <v>0</v>
      </c>
      <c r="AC37" s="23">
        <v>97</v>
      </c>
      <c r="AD37" s="23">
        <v>72</v>
      </c>
      <c r="AE37" s="23">
        <v>0</v>
      </c>
      <c r="AF37" s="23">
        <v>0</v>
      </c>
      <c r="AG37" s="23">
        <v>0</v>
      </c>
      <c r="AH37" s="23">
        <v>97</v>
      </c>
      <c r="AI37" s="23">
        <v>97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97</v>
      </c>
      <c r="AP37" s="23">
        <v>97</v>
      </c>
      <c r="AQ37" s="23">
        <v>0</v>
      </c>
      <c r="AR37" s="43">
        <f t="shared" si="1"/>
        <v>97</v>
      </c>
      <c r="AS37" s="23">
        <v>0</v>
      </c>
      <c r="AT37" s="43">
        <f t="shared" si="2"/>
        <v>1512</v>
      </c>
    </row>
    <row r="38" spans="1:46" s="4" customFormat="1" ht="12.5" customHeight="1">
      <c r="A38" s="173"/>
      <c r="B38" s="174" t="s">
        <v>167</v>
      </c>
      <c r="C38" s="174" t="s">
        <v>29</v>
      </c>
      <c r="D38" s="174" t="s">
        <v>29</v>
      </c>
      <c r="E38" s="174" t="s">
        <v>29</v>
      </c>
      <c r="F38" s="174" t="s">
        <v>29</v>
      </c>
      <c r="G38" s="174" t="s">
        <v>29</v>
      </c>
      <c r="H38" s="174" t="s">
        <v>29</v>
      </c>
      <c r="I38" s="174" t="s">
        <v>29</v>
      </c>
      <c r="J38" s="176" t="s">
        <v>29</v>
      </c>
      <c r="K38" s="22">
        <v>5062000</v>
      </c>
      <c r="L38" s="23">
        <v>778049</v>
      </c>
      <c r="M38" s="23">
        <v>0</v>
      </c>
      <c r="N38" s="23">
        <v>210</v>
      </c>
      <c r="O38" s="47">
        <v>0</v>
      </c>
      <c r="P38" s="43">
        <v>210</v>
      </c>
      <c r="Q38" s="47">
        <v>225505</v>
      </c>
      <c r="R38" s="47">
        <v>0</v>
      </c>
      <c r="S38" s="126">
        <v>2163</v>
      </c>
      <c r="T38" s="43">
        <f t="shared" si="0"/>
        <v>2163</v>
      </c>
      <c r="U38" s="23">
        <v>128755</v>
      </c>
      <c r="V38" s="23">
        <v>540302</v>
      </c>
      <c r="W38" s="23">
        <v>0</v>
      </c>
      <c r="X38" s="23">
        <v>0</v>
      </c>
      <c r="Y38" s="23">
        <v>57172</v>
      </c>
      <c r="Z38" s="23">
        <v>18153</v>
      </c>
      <c r="AA38" s="23">
        <v>146618</v>
      </c>
      <c r="AB38" s="23">
        <v>0</v>
      </c>
      <c r="AC38" s="23">
        <v>215563</v>
      </c>
      <c r="AD38" s="23">
        <v>5160</v>
      </c>
      <c r="AE38" s="23">
        <v>0</v>
      </c>
      <c r="AF38" s="23">
        <v>0</v>
      </c>
      <c r="AG38" s="23">
        <v>0</v>
      </c>
      <c r="AH38" s="23">
        <v>73478</v>
      </c>
      <c r="AI38" s="23">
        <v>1743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15618</v>
      </c>
      <c r="AP38" s="23">
        <v>33411</v>
      </c>
      <c r="AQ38" s="23">
        <v>0</v>
      </c>
      <c r="AR38" s="43">
        <f t="shared" si="1"/>
        <v>33411</v>
      </c>
      <c r="AS38" s="23">
        <v>0</v>
      </c>
      <c r="AT38" s="43">
        <f t="shared" si="2"/>
        <v>7303900</v>
      </c>
    </row>
    <row r="39" spans="1:46" ht="12.5" customHeight="1">
      <c r="A39" s="179" t="s">
        <v>168</v>
      </c>
      <c r="B39" s="174" t="s">
        <v>169</v>
      </c>
      <c r="C39" s="174" t="s">
        <v>30</v>
      </c>
      <c r="D39" s="174" t="s">
        <v>30</v>
      </c>
      <c r="E39" s="174" t="s">
        <v>30</v>
      </c>
      <c r="F39" s="174" t="s">
        <v>30</v>
      </c>
      <c r="G39" s="174" t="s">
        <v>30</v>
      </c>
      <c r="H39" s="174" t="s">
        <v>30</v>
      </c>
      <c r="I39" s="174" t="s">
        <v>30</v>
      </c>
      <c r="J39" s="176" t="s">
        <v>30</v>
      </c>
      <c r="K39" s="22">
        <v>72</v>
      </c>
      <c r="L39" s="23">
        <v>19</v>
      </c>
      <c r="M39" s="23">
        <v>7</v>
      </c>
      <c r="N39" s="23">
        <v>0</v>
      </c>
      <c r="O39" s="47">
        <v>0</v>
      </c>
      <c r="P39" s="43">
        <v>7</v>
      </c>
      <c r="Q39" s="47">
        <v>18</v>
      </c>
      <c r="R39" s="47">
        <v>10</v>
      </c>
      <c r="S39" s="126">
        <v>0</v>
      </c>
      <c r="T39" s="43">
        <f t="shared" si="0"/>
        <v>10</v>
      </c>
      <c r="U39" s="23">
        <v>7</v>
      </c>
      <c r="V39" s="23">
        <v>15</v>
      </c>
      <c r="W39" s="23">
        <v>2</v>
      </c>
      <c r="X39" s="23">
        <v>5</v>
      </c>
      <c r="Y39" s="23">
        <v>2</v>
      </c>
      <c r="Z39" s="23">
        <v>1</v>
      </c>
      <c r="AA39" s="23">
        <v>2</v>
      </c>
      <c r="AB39" s="23">
        <v>1</v>
      </c>
      <c r="AC39" s="23">
        <v>0</v>
      </c>
      <c r="AD39" s="23">
        <v>3</v>
      </c>
      <c r="AE39" s="23">
        <v>0</v>
      </c>
      <c r="AF39" s="23">
        <v>0</v>
      </c>
      <c r="AG39" s="23">
        <v>2</v>
      </c>
      <c r="AH39" s="23">
        <v>1</v>
      </c>
      <c r="AI39" s="23">
        <v>1</v>
      </c>
      <c r="AJ39" s="23">
        <v>0</v>
      </c>
      <c r="AK39" s="23">
        <v>0</v>
      </c>
      <c r="AL39" s="23">
        <v>0</v>
      </c>
      <c r="AM39" s="23">
        <v>0</v>
      </c>
      <c r="AN39" s="23">
        <v>0</v>
      </c>
      <c r="AO39" s="23">
        <v>11</v>
      </c>
      <c r="AP39" s="23">
        <v>0</v>
      </c>
      <c r="AQ39" s="23">
        <v>0</v>
      </c>
      <c r="AR39" s="43">
        <f t="shared" si="1"/>
        <v>0</v>
      </c>
      <c r="AS39" s="23">
        <v>1</v>
      </c>
      <c r="AT39" s="43">
        <f t="shared" si="2"/>
        <v>180</v>
      </c>
    </row>
    <row r="40" spans="1:46" ht="12.5" customHeight="1">
      <c r="A40" s="180"/>
      <c r="B40" s="182" t="s">
        <v>170</v>
      </c>
      <c r="C40" s="182"/>
      <c r="D40" s="182"/>
      <c r="E40" s="182"/>
      <c r="F40" s="174" t="s">
        <v>159</v>
      </c>
      <c r="G40" s="174" t="s">
        <v>19</v>
      </c>
      <c r="H40" s="174" t="s">
        <v>19</v>
      </c>
      <c r="I40" s="174" t="s">
        <v>19</v>
      </c>
      <c r="J40" s="176" t="s">
        <v>19</v>
      </c>
      <c r="K40" s="22">
        <v>4194058</v>
      </c>
      <c r="L40" s="23">
        <v>2019427</v>
      </c>
      <c r="M40" s="23">
        <v>61258</v>
      </c>
      <c r="N40" s="23">
        <v>0</v>
      </c>
      <c r="O40" s="47">
        <v>0</v>
      </c>
      <c r="P40" s="43">
        <v>61258</v>
      </c>
      <c r="Q40" s="47">
        <v>981792</v>
      </c>
      <c r="R40" s="47">
        <v>212328</v>
      </c>
      <c r="S40" s="126">
        <v>0</v>
      </c>
      <c r="T40" s="43">
        <f t="shared" si="0"/>
        <v>212328</v>
      </c>
      <c r="U40" s="23">
        <v>178128</v>
      </c>
      <c r="V40" s="23">
        <v>846864</v>
      </c>
      <c r="W40" s="23">
        <v>12535</v>
      </c>
      <c r="X40" s="23">
        <v>0</v>
      </c>
      <c r="Y40" s="23">
        <v>40608</v>
      </c>
      <c r="Z40" s="23">
        <v>8640</v>
      </c>
      <c r="AA40" s="23">
        <v>1332576</v>
      </c>
      <c r="AB40" s="23">
        <v>64800</v>
      </c>
      <c r="AC40" s="23">
        <v>0</v>
      </c>
      <c r="AD40" s="23">
        <v>57436</v>
      </c>
      <c r="AE40" s="23">
        <v>0</v>
      </c>
      <c r="AF40" s="23">
        <v>0</v>
      </c>
      <c r="AG40" s="23">
        <v>3672</v>
      </c>
      <c r="AH40" s="23">
        <v>11520</v>
      </c>
      <c r="AI40" s="23">
        <v>17856</v>
      </c>
      <c r="AJ40" s="23">
        <v>0</v>
      </c>
      <c r="AK40" s="23">
        <v>0</v>
      </c>
      <c r="AL40" s="23">
        <v>0</v>
      </c>
      <c r="AM40" s="23">
        <v>0</v>
      </c>
      <c r="AN40" s="23">
        <v>0</v>
      </c>
      <c r="AO40" s="23">
        <v>37599</v>
      </c>
      <c r="AP40" s="23">
        <v>0</v>
      </c>
      <c r="AQ40" s="23">
        <v>0</v>
      </c>
      <c r="AR40" s="43">
        <f t="shared" si="1"/>
        <v>0</v>
      </c>
      <c r="AS40" s="23">
        <v>13219</v>
      </c>
      <c r="AT40" s="43">
        <f t="shared" si="2"/>
        <v>10094316</v>
      </c>
    </row>
    <row r="41" spans="1:46" ht="12.5" customHeight="1">
      <c r="A41" s="181"/>
      <c r="B41" s="182"/>
      <c r="C41" s="182"/>
      <c r="D41" s="182"/>
      <c r="E41" s="182"/>
      <c r="F41" s="174" t="s">
        <v>157</v>
      </c>
      <c r="G41" s="174" t="s">
        <v>20</v>
      </c>
      <c r="H41" s="174" t="s">
        <v>20</v>
      </c>
      <c r="I41" s="174" t="s">
        <v>20</v>
      </c>
      <c r="J41" s="176" t="s">
        <v>20</v>
      </c>
      <c r="K41" s="22">
        <v>38217</v>
      </c>
      <c r="L41" s="23">
        <v>11936</v>
      </c>
      <c r="M41" s="23">
        <v>0</v>
      </c>
      <c r="N41" s="23">
        <v>0</v>
      </c>
      <c r="O41" s="47">
        <v>0</v>
      </c>
      <c r="P41" s="43">
        <v>0</v>
      </c>
      <c r="Q41" s="47">
        <v>6959</v>
      </c>
      <c r="R41" s="47">
        <v>4571</v>
      </c>
      <c r="S41" s="126">
        <v>0</v>
      </c>
      <c r="T41" s="43">
        <f t="shared" si="0"/>
        <v>4571</v>
      </c>
      <c r="U41" s="23">
        <v>0</v>
      </c>
      <c r="V41" s="23">
        <v>1455</v>
      </c>
      <c r="W41" s="23">
        <v>0</v>
      </c>
      <c r="X41" s="23">
        <v>2829</v>
      </c>
      <c r="Y41" s="23">
        <v>40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8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43">
        <f t="shared" si="1"/>
        <v>0</v>
      </c>
      <c r="AS41" s="23">
        <v>0</v>
      </c>
      <c r="AT41" s="43">
        <f t="shared" si="2"/>
        <v>66015</v>
      </c>
    </row>
    <row r="42" spans="1:46" ht="12.5" customHeight="1">
      <c r="A42" s="173" t="s">
        <v>171</v>
      </c>
      <c r="B42" s="174" t="s">
        <v>172</v>
      </c>
      <c r="C42" s="174" t="s">
        <v>31</v>
      </c>
      <c r="D42" s="174" t="s">
        <v>31</v>
      </c>
      <c r="E42" s="174" t="s">
        <v>31</v>
      </c>
      <c r="F42" s="174" t="s">
        <v>31</v>
      </c>
      <c r="G42" s="174" t="s">
        <v>31</v>
      </c>
      <c r="H42" s="174" t="s">
        <v>31</v>
      </c>
      <c r="I42" s="174" t="s">
        <v>31</v>
      </c>
      <c r="J42" s="175" t="s">
        <v>31</v>
      </c>
      <c r="K42" s="22">
        <v>716</v>
      </c>
      <c r="L42" s="23">
        <v>355</v>
      </c>
      <c r="M42" s="23">
        <v>64</v>
      </c>
      <c r="N42" s="23">
        <v>0</v>
      </c>
      <c r="O42" s="47">
        <v>3</v>
      </c>
      <c r="P42" s="43">
        <v>67</v>
      </c>
      <c r="Q42" s="47">
        <v>98</v>
      </c>
      <c r="R42" s="47">
        <v>22</v>
      </c>
      <c r="S42" s="126">
        <v>1</v>
      </c>
      <c r="T42" s="43">
        <f t="shared" si="0"/>
        <v>23</v>
      </c>
      <c r="U42" s="23">
        <v>34</v>
      </c>
      <c r="V42" s="23">
        <v>64</v>
      </c>
      <c r="W42" s="23">
        <v>36</v>
      </c>
      <c r="X42" s="23">
        <v>23</v>
      </c>
      <c r="Y42" s="23">
        <v>8</v>
      </c>
      <c r="Z42" s="23">
        <v>11</v>
      </c>
      <c r="AA42" s="23">
        <v>30</v>
      </c>
      <c r="AB42" s="23">
        <v>16</v>
      </c>
      <c r="AC42" s="23">
        <v>31</v>
      </c>
      <c r="AD42" s="23">
        <v>15</v>
      </c>
      <c r="AE42" s="23">
        <v>13</v>
      </c>
      <c r="AF42" s="23">
        <v>12</v>
      </c>
      <c r="AG42" s="23">
        <v>4</v>
      </c>
      <c r="AH42" s="23">
        <v>10</v>
      </c>
      <c r="AI42" s="23">
        <v>5</v>
      </c>
      <c r="AJ42" s="23">
        <v>8</v>
      </c>
      <c r="AK42" s="23">
        <v>3</v>
      </c>
      <c r="AL42" s="23">
        <v>2</v>
      </c>
      <c r="AM42" s="23">
        <v>2</v>
      </c>
      <c r="AN42" s="23">
        <v>1</v>
      </c>
      <c r="AO42" s="23">
        <v>9</v>
      </c>
      <c r="AP42" s="23">
        <v>7</v>
      </c>
      <c r="AQ42" s="23">
        <v>0</v>
      </c>
      <c r="AR42" s="43">
        <f t="shared" si="1"/>
        <v>7</v>
      </c>
      <c r="AS42" s="23">
        <v>5</v>
      </c>
      <c r="AT42" s="43">
        <f t="shared" si="2"/>
        <v>1608</v>
      </c>
    </row>
    <row r="43" spans="1:46" ht="12.5" customHeight="1">
      <c r="A43" s="173"/>
      <c r="B43" s="176" t="s">
        <v>328</v>
      </c>
      <c r="C43" s="177"/>
      <c r="D43" s="177"/>
      <c r="E43" s="177"/>
      <c r="F43" s="177"/>
      <c r="G43" s="177"/>
      <c r="H43" s="177"/>
      <c r="I43" s="177"/>
      <c r="J43" s="178"/>
      <c r="K43" s="22">
        <v>695</v>
      </c>
      <c r="L43" s="23">
        <v>324</v>
      </c>
      <c r="M43" s="23">
        <v>53</v>
      </c>
      <c r="N43" s="23">
        <v>0</v>
      </c>
      <c r="O43" s="47">
        <v>2</v>
      </c>
      <c r="P43" s="43">
        <v>55</v>
      </c>
      <c r="Q43" s="47">
        <v>91</v>
      </c>
      <c r="R43" s="47">
        <v>19</v>
      </c>
      <c r="S43" s="126">
        <v>1</v>
      </c>
      <c r="T43" s="43">
        <f t="shared" si="0"/>
        <v>20</v>
      </c>
      <c r="U43" s="23">
        <v>31</v>
      </c>
      <c r="V43" s="23">
        <v>62</v>
      </c>
      <c r="W43" s="23">
        <v>16</v>
      </c>
      <c r="X43" s="23">
        <v>17</v>
      </c>
      <c r="Y43" s="23">
        <v>5</v>
      </c>
      <c r="Z43" s="23">
        <v>8</v>
      </c>
      <c r="AA43" s="23">
        <v>27</v>
      </c>
      <c r="AB43" s="23">
        <v>16</v>
      </c>
      <c r="AC43" s="23">
        <v>29</v>
      </c>
      <c r="AD43" s="23">
        <v>13</v>
      </c>
      <c r="AE43" s="23">
        <v>12</v>
      </c>
      <c r="AF43" s="23">
        <v>10</v>
      </c>
      <c r="AG43" s="23">
        <v>2</v>
      </c>
      <c r="AH43" s="23">
        <v>10</v>
      </c>
      <c r="AI43" s="23">
        <v>4</v>
      </c>
      <c r="AJ43" s="23">
        <v>8</v>
      </c>
      <c r="AK43" s="23">
        <v>3</v>
      </c>
      <c r="AL43" s="23">
        <v>2</v>
      </c>
      <c r="AM43" s="23">
        <v>2</v>
      </c>
      <c r="AN43" s="23">
        <v>1</v>
      </c>
      <c r="AO43" s="23">
        <v>8</v>
      </c>
      <c r="AP43" s="23">
        <v>7</v>
      </c>
      <c r="AQ43" s="23">
        <v>0</v>
      </c>
      <c r="AR43" s="43">
        <f t="shared" si="1"/>
        <v>7</v>
      </c>
      <c r="AS43" s="23">
        <v>4</v>
      </c>
      <c r="AT43" s="43">
        <f t="shared" si="2"/>
        <v>1482</v>
      </c>
    </row>
    <row r="44" spans="1:46" ht="12.5" customHeight="1">
      <c r="A44" s="173"/>
      <c r="B44" s="174" t="s">
        <v>173</v>
      </c>
      <c r="C44" s="174" t="s">
        <v>32</v>
      </c>
      <c r="D44" s="174" t="s">
        <v>32</v>
      </c>
      <c r="E44" s="174" t="s">
        <v>32</v>
      </c>
      <c r="F44" s="174" t="s">
        <v>32</v>
      </c>
      <c r="G44" s="174" t="s">
        <v>32</v>
      </c>
      <c r="H44" s="174" t="s">
        <v>32</v>
      </c>
      <c r="I44" s="174" t="s">
        <v>32</v>
      </c>
      <c r="J44" s="175" t="s">
        <v>32</v>
      </c>
      <c r="K44" s="22">
        <v>250</v>
      </c>
      <c r="L44" s="23">
        <v>93</v>
      </c>
      <c r="M44" s="23">
        <v>38</v>
      </c>
      <c r="N44" s="23">
        <v>0</v>
      </c>
      <c r="O44" s="47">
        <v>4</v>
      </c>
      <c r="P44" s="43">
        <v>42</v>
      </c>
      <c r="Q44" s="47">
        <v>40</v>
      </c>
      <c r="R44" s="47">
        <v>16</v>
      </c>
      <c r="S44" s="126">
        <v>0</v>
      </c>
      <c r="T44" s="43">
        <f t="shared" si="0"/>
        <v>16</v>
      </c>
      <c r="U44" s="23">
        <v>16</v>
      </c>
      <c r="V44" s="23">
        <v>22</v>
      </c>
      <c r="W44" s="23">
        <v>18</v>
      </c>
      <c r="X44" s="23">
        <v>16</v>
      </c>
      <c r="Y44" s="23">
        <v>4</v>
      </c>
      <c r="Z44" s="23">
        <v>1</v>
      </c>
      <c r="AA44" s="23">
        <v>7</v>
      </c>
      <c r="AB44" s="23">
        <v>6</v>
      </c>
      <c r="AC44" s="23">
        <v>13</v>
      </c>
      <c r="AD44" s="23">
        <v>11</v>
      </c>
      <c r="AE44" s="23">
        <v>7</v>
      </c>
      <c r="AF44" s="23">
        <v>4</v>
      </c>
      <c r="AG44" s="23">
        <v>2</v>
      </c>
      <c r="AH44" s="23">
        <v>4</v>
      </c>
      <c r="AI44" s="23">
        <v>3</v>
      </c>
      <c r="AJ44" s="23">
        <v>4</v>
      </c>
      <c r="AK44" s="23">
        <v>4</v>
      </c>
      <c r="AL44" s="23">
        <v>0</v>
      </c>
      <c r="AM44" s="23">
        <v>1</v>
      </c>
      <c r="AN44" s="23">
        <v>3</v>
      </c>
      <c r="AO44" s="23">
        <v>3</v>
      </c>
      <c r="AP44" s="23">
        <v>0</v>
      </c>
      <c r="AQ44" s="23">
        <v>0</v>
      </c>
      <c r="AR44" s="43">
        <f t="shared" si="1"/>
        <v>0</v>
      </c>
      <c r="AS44" s="23">
        <v>2</v>
      </c>
      <c r="AT44" s="43">
        <f t="shared" si="2"/>
        <v>592</v>
      </c>
    </row>
    <row r="45" spans="1:46" ht="12.5" customHeight="1">
      <c r="A45" s="173"/>
      <c r="B45" s="176" t="s">
        <v>328</v>
      </c>
      <c r="C45" s="177"/>
      <c r="D45" s="177"/>
      <c r="E45" s="177"/>
      <c r="F45" s="177"/>
      <c r="G45" s="177"/>
      <c r="H45" s="177"/>
      <c r="I45" s="177"/>
      <c r="J45" s="178"/>
      <c r="K45" s="22">
        <v>234</v>
      </c>
      <c r="L45" s="23">
        <v>92</v>
      </c>
      <c r="M45" s="23">
        <v>38</v>
      </c>
      <c r="N45" s="23">
        <v>0</v>
      </c>
      <c r="O45" s="47">
        <v>4</v>
      </c>
      <c r="P45" s="43">
        <v>42</v>
      </c>
      <c r="Q45" s="47">
        <v>40</v>
      </c>
      <c r="R45" s="47">
        <v>16</v>
      </c>
      <c r="S45" s="126">
        <v>0</v>
      </c>
      <c r="T45" s="43">
        <f t="shared" si="0"/>
        <v>16</v>
      </c>
      <c r="U45" s="23">
        <v>14</v>
      </c>
      <c r="V45" s="23">
        <v>22</v>
      </c>
      <c r="W45" s="23">
        <v>17</v>
      </c>
      <c r="X45" s="23">
        <v>15</v>
      </c>
      <c r="Y45" s="23">
        <v>4</v>
      </c>
      <c r="Z45" s="23">
        <v>1</v>
      </c>
      <c r="AA45" s="23">
        <v>7</v>
      </c>
      <c r="AB45" s="23">
        <v>6</v>
      </c>
      <c r="AC45" s="23">
        <v>13</v>
      </c>
      <c r="AD45" s="23">
        <v>11</v>
      </c>
      <c r="AE45" s="23">
        <v>7</v>
      </c>
      <c r="AF45" s="23">
        <v>4</v>
      </c>
      <c r="AG45" s="23">
        <v>2</v>
      </c>
      <c r="AH45" s="23">
        <v>4</v>
      </c>
      <c r="AI45" s="23">
        <v>3</v>
      </c>
      <c r="AJ45" s="23">
        <v>4</v>
      </c>
      <c r="AK45" s="23">
        <v>4</v>
      </c>
      <c r="AL45" s="23">
        <v>0</v>
      </c>
      <c r="AM45" s="23">
        <v>1</v>
      </c>
      <c r="AN45" s="23">
        <v>3</v>
      </c>
      <c r="AO45" s="23">
        <v>3</v>
      </c>
      <c r="AP45" s="23">
        <v>0</v>
      </c>
      <c r="AQ45" s="23">
        <v>0</v>
      </c>
      <c r="AR45" s="43">
        <f t="shared" si="1"/>
        <v>0</v>
      </c>
      <c r="AS45" s="23">
        <v>2</v>
      </c>
      <c r="AT45" s="43">
        <f t="shared" si="2"/>
        <v>571</v>
      </c>
    </row>
    <row r="46" spans="1:46" ht="12.5" customHeight="1">
      <c r="A46" s="173"/>
      <c r="B46" s="174" t="s">
        <v>33</v>
      </c>
      <c r="C46" s="174" t="s">
        <v>34</v>
      </c>
      <c r="D46" s="174" t="s">
        <v>34</v>
      </c>
      <c r="E46" s="174" t="s">
        <v>34</v>
      </c>
      <c r="F46" s="174" t="s">
        <v>34</v>
      </c>
      <c r="G46" s="174" t="s">
        <v>34</v>
      </c>
      <c r="H46" s="174" t="s">
        <v>34</v>
      </c>
      <c r="I46" s="174" t="s">
        <v>34</v>
      </c>
      <c r="J46" s="175" t="s">
        <v>34</v>
      </c>
      <c r="K46" s="22">
        <v>966</v>
      </c>
      <c r="L46" s="23">
        <v>448</v>
      </c>
      <c r="M46" s="23">
        <v>102</v>
      </c>
      <c r="N46" s="23">
        <v>0</v>
      </c>
      <c r="O46" s="47">
        <v>7</v>
      </c>
      <c r="P46" s="43">
        <v>109</v>
      </c>
      <c r="Q46" s="47">
        <v>138</v>
      </c>
      <c r="R46" s="47">
        <v>38</v>
      </c>
      <c r="S46" s="126">
        <v>1</v>
      </c>
      <c r="T46" s="43">
        <f t="shared" si="0"/>
        <v>39</v>
      </c>
      <c r="U46" s="23">
        <v>50</v>
      </c>
      <c r="V46" s="23">
        <v>86</v>
      </c>
      <c r="W46" s="23">
        <v>54</v>
      </c>
      <c r="X46" s="23">
        <v>39</v>
      </c>
      <c r="Y46" s="23">
        <v>12</v>
      </c>
      <c r="Z46" s="23">
        <v>12</v>
      </c>
      <c r="AA46" s="23">
        <v>37</v>
      </c>
      <c r="AB46" s="23">
        <v>22</v>
      </c>
      <c r="AC46" s="23">
        <v>44</v>
      </c>
      <c r="AD46" s="23">
        <v>26</v>
      </c>
      <c r="AE46" s="23">
        <v>20</v>
      </c>
      <c r="AF46" s="23">
        <v>16</v>
      </c>
      <c r="AG46" s="23">
        <v>6</v>
      </c>
      <c r="AH46" s="23">
        <v>14</v>
      </c>
      <c r="AI46" s="23">
        <v>8</v>
      </c>
      <c r="AJ46" s="23">
        <v>12</v>
      </c>
      <c r="AK46" s="23">
        <v>7</v>
      </c>
      <c r="AL46" s="23">
        <v>2</v>
      </c>
      <c r="AM46" s="23">
        <v>3</v>
      </c>
      <c r="AN46" s="23">
        <v>4</v>
      </c>
      <c r="AO46" s="23">
        <v>12</v>
      </c>
      <c r="AP46" s="23">
        <v>7</v>
      </c>
      <c r="AQ46" s="23">
        <v>0</v>
      </c>
      <c r="AR46" s="43">
        <f t="shared" si="1"/>
        <v>7</v>
      </c>
      <c r="AS46" s="23">
        <v>7</v>
      </c>
      <c r="AT46" s="43">
        <f t="shared" si="2"/>
        <v>2200</v>
      </c>
    </row>
    <row r="47" spans="1:46" s="4" customFormat="1" ht="12.5" customHeight="1">
      <c r="A47" s="171" t="s">
        <v>174</v>
      </c>
      <c r="B47" s="172"/>
      <c r="C47" s="172"/>
      <c r="D47" s="172"/>
      <c r="E47" s="172"/>
      <c r="F47" s="172"/>
      <c r="G47" s="172"/>
      <c r="H47" s="172"/>
      <c r="I47" s="172"/>
      <c r="J47" s="172"/>
      <c r="K47" s="89" t="s">
        <v>367</v>
      </c>
      <c r="L47" s="83" t="s">
        <v>396</v>
      </c>
      <c r="M47" s="83" t="s">
        <v>367</v>
      </c>
      <c r="N47" s="83" t="s">
        <v>367</v>
      </c>
      <c r="O47" s="90" t="s">
        <v>367</v>
      </c>
      <c r="P47" s="78" t="s">
        <v>367</v>
      </c>
      <c r="Q47" s="90" t="s">
        <v>396</v>
      </c>
      <c r="R47" s="90" t="s">
        <v>367</v>
      </c>
      <c r="S47" s="125" t="s">
        <v>367</v>
      </c>
      <c r="T47" s="78" t="s">
        <v>367</v>
      </c>
      <c r="U47" s="83" t="s">
        <v>367</v>
      </c>
      <c r="V47" s="83" t="s">
        <v>367</v>
      </c>
      <c r="W47" s="83" t="s">
        <v>367</v>
      </c>
      <c r="X47" s="83" t="s">
        <v>367</v>
      </c>
      <c r="Y47" s="83" t="s">
        <v>367</v>
      </c>
      <c r="Z47" s="83" t="s">
        <v>367</v>
      </c>
      <c r="AA47" s="83" t="s">
        <v>367</v>
      </c>
      <c r="AB47" s="83" t="s">
        <v>367</v>
      </c>
      <c r="AC47" s="83" t="s">
        <v>402</v>
      </c>
      <c r="AD47" s="83" t="s">
        <v>367</v>
      </c>
      <c r="AE47" s="83" t="s">
        <v>367</v>
      </c>
      <c r="AF47" s="83" t="s">
        <v>403</v>
      </c>
      <c r="AG47" s="83" t="s">
        <v>367</v>
      </c>
      <c r="AH47" s="83" t="s">
        <v>367</v>
      </c>
      <c r="AI47" s="83" t="s">
        <v>394</v>
      </c>
      <c r="AJ47" s="83" t="s">
        <v>404</v>
      </c>
      <c r="AK47" s="83" t="s">
        <v>405</v>
      </c>
      <c r="AL47" s="83" t="s">
        <v>392</v>
      </c>
      <c r="AM47" s="83" t="s">
        <v>394</v>
      </c>
      <c r="AN47" s="83" t="s">
        <v>392</v>
      </c>
      <c r="AO47" s="83" t="s">
        <v>408</v>
      </c>
      <c r="AP47" s="83" t="s">
        <v>403</v>
      </c>
      <c r="AQ47" s="83" t="s">
        <v>409</v>
      </c>
      <c r="AR47" s="78" t="s">
        <v>392</v>
      </c>
      <c r="AS47" s="83" t="s">
        <v>392</v>
      </c>
      <c r="AT47" s="78" t="s">
        <v>411</v>
      </c>
    </row>
    <row r="48" spans="1:46" ht="12.5" customHeight="1">
      <c r="A48" s="165" t="s">
        <v>105</v>
      </c>
      <c r="B48" s="155"/>
      <c r="C48" s="155"/>
      <c r="D48" s="155"/>
      <c r="E48" s="155"/>
      <c r="F48" s="155"/>
      <c r="G48" s="155"/>
      <c r="H48" s="155"/>
      <c r="I48" s="155"/>
      <c r="J48" s="155"/>
      <c r="K48" s="89" t="s">
        <v>397</v>
      </c>
      <c r="L48" s="83" t="s">
        <v>397</v>
      </c>
      <c r="M48" s="83" t="s">
        <v>397</v>
      </c>
      <c r="N48" s="83" t="s">
        <v>398</v>
      </c>
      <c r="O48" s="90" t="s">
        <v>367</v>
      </c>
      <c r="P48" s="78" t="s">
        <v>367</v>
      </c>
      <c r="Q48" s="90" t="s">
        <v>397</v>
      </c>
      <c r="R48" s="90" t="s">
        <v>397</v>
      </c>
      <c r="S48" s="125" t="s">
        <v>398</v>
      </c>
      <c r="T48" s="78" t="s">
        <v>367</v>
      </c>
      <c r="U48" s="83" t="s">
        <v>399</v>
      </c>
      <c r="V48" s="83" t="s">
        <v>397</v>
      </c>
      <c r="W48" s="83" t="s">
        <v>398</v>
      </c>
      <c r="X48" s="83" t="s">
        <v>397</v>
      </c>
      <c r="Y48" s="83" t="s">
        <v>400</v>
      </c>
      <c r="Z48" s="83" t="s">
        <v>398</v>
      </c>
      <c r="AA48" s="83" t="s">
        <v>398</v>
      </c>
      <c r="AB48" s="83" t="s">
        <v>400</v>
      </c>
      <c r="AC48" s="83" t="s">
        <v>401</v>
      </c>
      <c r="AD48" s="83" t="s">
        <v>398</v>
      </c>
      <c r="AE48" s="83" t="s">
        <v>398</v>
      </c>
      <c r="AF48" s="83" t="s">
        <v>398</v>
      </c>
      <c r="AG48" s="83" t="s">
        <v>398</v>
      </c>
      <c r="AH48" s="83" t="s">
        <v>398</v>
      </c>
      <c r="AI48" s="83" t="s">
        <v>398</v>
      </c>
      <c r="AJ48" s="83" t="s">
        <v>398</v>
      </c>
      <c r="AK48" s="83" t="s">
        <v>406</v>
      </c>
      <c r="AL48" s="83" t="s">
        <v>407</v>
      </c>
      <c r="AM48" s="83" t="s">
        <v>407</v>
      </c>
      <c r="AN48" s="83" t="s">
        <v>407</v>
      </c>
      <c r="AO48" s="83" t="s">
        <v>407</v>
      </c>
      <c r="AP48" s="83" t="s">
        <v>407</v>
      </c>
      <c r="AQ48" s="83" t="s">
        <v>410</v>
      </c>
      <c r="AR48" s="78" t="s">
        <v>411</v>
      </c>
      <c r="AS48" s="83" t="s">
        <v>407</v>
      </c>
      <c r="AT48" s="78" t="s">
        <v>392</v>
      </c>
    </row>
    <row r="49" spans="1:47" ht="12.5" customHeight="1">
      <c r="A49" s="148" t="s">
        <v>175</v>
      </c>
      <c r="B49" s="166"/>
      <c r="C49" s="166"/>
      <c r="D49" s="166"/>
      <c r="E49" s="149"/>
      <c r="F49" s="154" t="s">
        <v>106</v>
      </c>
      <c r="G49" s="155"/>
      <c r="H49" s="155"/>
      <c r="I49" s="155"/>
      <c r="J49" s="155"/>
      <c r="K49" s="22">
        <v>21614779</v>
      </c>
      <c r="L49" s="23">
        <v>7945182</v>
      </c>
      <c r="M49" s="23">
        <v>3510298</v>
      </c>
      <c r="N49" s="23">
        <v>14588</v>
      </c>
      <c r="O49" s="47">
        <v>158244</v>
      </c>
      <c r="P49" s="43">
        <v>3683130</v>
      </c>
      <c r="Q49" s="47">
        <v>3503622</v>
      </c>
      <c r="R49" s="47">
        <v>1674960</v>
      </c>
      <c r="S49" s="126">
        <v>49128</v>
      </c>
      <c r="T49" s="43">
        <v>1724088</v>
      </c>
      <c r="U49" s="23">
        <v>1254447</v>
      </c>
      <c r="V49" s="23">
        <v>3500755</v>
      </c>
      <c r="W49" s="23">
        <v>1820192</v>
      </c>
      <c r="X49" s="23">
        <v>1256895</v>
      </c>
      <c r="Y49" s="23">
        <v>504977</v>
      </c>
      <c r="Z49" s="23">
        <v>271354</v>
      </c>
      <c r="AA49" s="23">
        <v>1257998</v>
      </c>
      <c r="AB49" s="23">
        <v>1355943</v>
      </c>
      <c r="AC49" s="23">
        <v>2030910</v>
      </c>
      <c r="AD49" s="23">
        <v>812854</v>
      </c>
      <c r="AE49" s="23">
        <v>832936</v>
      </c>
      <c r="AF49" s="23">
        <v>577156</v>
      </c>
      <c r="AG49" s="23">
        <v>296133</v>
      </c>
      <c r="AH49" s="23">
        <v>663005</v>
      </c>
      <c r="AI49" s="23">
        <v>236016</v>
      </c>
      <c r="AJ49" s="23">
        <v>260165</v>
      </c>
      <c r="AK49" s="23">
        <v>129231</v>
      </c>
      <c r="AL49" s="23">
        <v>106272</v>
      </c>
      <c r="AM49" s="23">
        <v>138133</v>
      </c>
      <c r="AN49" s="23">
        <v>171460</v>
      </c>
      <c r="AO49" s="23">
        <v>352699</v>
      </c>
      <c r="AP49" s="23">
        <v>240634</v>
      </c>
      <c r="AQ49" s="23">
        <v>430</v>
      </c>
      <c r="AR49" s="43">
        <v>241064</v>
      </c>
      <c r="AS49" s="23">
        <v>239789</v>
      </c>
      <c r="AT49" s="43">
        <v>56781185</v>
      </c>
    </row>
    <row r="50" spans="1:47" ht="12.5" customHeight="1">
      <c r="A50" s="150"/>
      <c r="B50" s="167"/>
      <c r="C50" s="167"/>
      <c r="D50" s="167"/>
      <c r="E50" s="151"/>
      <c r="F50" s="154" t="s">
        <v>107</v>
      </c>
      <c r="G50" s="155"/>
      <c r="H50" s="155"/>
      <c r="I50" s="155"/>
      <c r="J50" s="155"/>
      <c r="K50" s="22">
        <v>20779422</v>
      </c>
      <c r="L50" s="23">
        <v>10459372</v>
      </c>
      <c r="M50" s="23">
        <v>4443478</v>
      </c>
      <c r="N50" s="23">
        <v>0</v>
      </c>
      <c r="O50" s="47">
        <v>0</v>
      </c>
      <c r="P50" s="43">
        <v>4443478</v>
      </c>
      <c r="Q50" s="47">
        <v>2414731</v>
      </c>
      <c r="R50" s="47">
        <v>1029825</v>
      </c>
      <c r="S50" s="126">
        <v>28465</v>
      </c>
      <c r="T50" s="43">
        <v>1058290</v>
      </c>
      <c r="U50" s="23">
        <v>1580605</v>
      </c>
      <c r="V50" s="23">
        <v>2203461</v>
      </c>
      <c r="W50" s="23">
        <v>1655068</v>
      </c>
      <c r="X50" s="23">
        <v>905143</v>
      </c>
      <c r="Y50" s="23">
        <v>465609</v>
      </c>
      <c r="Z50" s="23">
        <v>439</v>
      </c>
      <c r="AA50" s="23">
        <v>970356</v>
      </c>
      <c r="AB50" s="23">
        <v>1198601</v>
      </c>
      <c r="AC50" s="23">
        <v>1547434</v>
      </c>
      <c r="AD50" s="23">
        <v>516615</v>
      </c>
      <c r="AE50" s="23">
        <v>670892</v>
      </c>
      <c r="AF50" s="23">
        <v>923131</v>
      </c>
      <c r="AG50" s="23">
        <v>435473</v>
      </c>
      <c r="AH50" s="23">
        <v>577738</v>
      </c>
      <c r="AI50" s="23">
        <v>0</v>
      </c>
      <c r="AJ50" s="23">
        <v>484992</v>
      </c>
      <c r="AK50" s="23">
        <v>166847</v>
      </c>
      <c r="AL50" s="23">
        <v>70598</v>
      </c>
      <c r="AM50" s="23">
        <v>130597</v>
      </c>
      <c r="AN50" s="23">
        <v>142562</v>
      </c>
      <c r="AO50" s="23">
        <v>268371</v>
      </c>
      <c r="AP50" s="23">
        <v>192977</v>
      </c>
      <c r="AQ50" s="23">
        <v>3942</v>
      </c>
      <c r="AR50" s="43">
        <v>196919</v>
      </c>
      <c r="AS50" s="23">
        <v>372544</v>
      </c>
      <c r="AT50" s="43">
        <v>54639288</v>
      </c>
    </row>
    <row r="51" spans="1:47" ht="12.5" customHeight="1">
      <c r="A51" s="168"/>
      <c r="B51" s="169"/>
      <c r="C51" s="169"/>
      <c r="D51" s="169"/>
      <c r="E51" s="170"/>
      <c r="F51" s="154" t="s">
        <v>108</v>
      </c>
      <c r="G51" s="155"/>
      <c r="H51" s="155"/>
      <c r="I51" s="155"/>
      <c r="J51" s="155"/>
      <c r="K51" s="22">
        <v>42394201</v>
      </c>
      <c r="L51" s="23">
        <v>18404554</v>
      </c>
      <c r="M51" s="23">
        <v>7953776</v>
      </c>
      <c r="N51" s="23">
        <v>14588</v>
      </c>
      <c r="O51" s="47">
        <v>158244</v>
      </c>
      <c r="P51" s="43">
        <v>8126608</v>
      </c>
      <c r="Q51" s="47">
        <v>5918353</v>
      </c>
      <c r="R51" s="47">
        <v>2704785</v>
      </c>
      <c r="S51" s="126">
        <v>77593</v>
      </c>
      <c r="T51" s="43">
        <v>2782378</v>
      </c>
      <c r="U51" s="23">
        <v>2835052</v>
      </c>
      <c r="V51" s="23">
        <v>5704216</v>
      </c>
      <c r="W51" s="23">
        <v>3475260</v>
      </c>
      <c r="X51" s="23">
        <v>2162038</v>
      </c>
      <c r="Y51" s="23">
        <v>970586</v>
      </c>
      <c r="Z51" s="23">
        <v>271793</v>
      </c>
      <c r="AA51" s="23">
        <v>2228354</v>
      </c>
      <c r="AB51" s="23">
        <v>2554544</v>
      </c>
      <c r="AC51" s="23">
        <v>3578344</v>
      </c>
      <c r="AD51" s="23">
        <v>1329469</v>
      </c>
      <c r="AE51" s="23">
        <v>1503828</v>
      </c>
      <c r="AF51" s="23">
        <v>1500287</v>
      </c>
      <c r="AG51" s="23">
        <v>731606</v>
      </c>
      <c r="AH51" s="23">
        <v>1240743</v>
      </c>
      <c r="AI51" s="23">
        <v>236016</v>
      </c>
      <c r="AJ51" s="23">
        <v>745157</v>
      </c>
      <c r="AK51" s="23">
        <v>296078</v>
      </c>
      <c r="AL51" s="23">
        <v>176870</v>
      </c>
      <c r="AM51" s="23">
        <v>268730</v>
      </c>
      <c r="AN51" s="23">
        <v>314022</v>
      </c>
      <c r="AO51" s="23">
        <v>621070</v>
      </c>
      <c r="AP51" s="23">
        <v>433611</v>
      </c>
      <c r="AQ51" s="23">
        <v>4372</v>
      </c>
      <c r="AR51" s="43">
        <v>437983</v>
      </c>
      <c r="AS51" s="23">
        <v>612333</v>
      </c>
      <c r="AT51" s="43">
        <v>111420473</v>
      </c>
    </row>
    <row r="52" spans="1:47" ht="12.5" customHeight="1">
      <c r="A52" s="165" t="s">
        <v>109</v>
      </c>
      <c r="B52" s="155"/>
      <c r="C52" s="155"/>
      <c r="D52" s="155"/>
      <c r="E52" s="155"/>
      <c r="F52" s="155"/>
      <c r="G52" s="155"/>
      <c r="H52" s="155"/>
      <c r="I52" s="155"/>
      <c r="J52" s="155"/>
      <c r="K52" s="91">
        <v>66.563637259526359</v>
      </c>
      <c r="L52" s="92">
        <v>53.400646140546158</v>
      </c>
      <c r="M52" s="92">
        <v>67.494689907937527</v>
      </c>
      <c r="N52" s="92">
        <v>73.25307122387504</v>
      </c>
      <c r="O52" s="93">
        <v>60.202691184357853</v>
      </c>
      <c r="P52" s="94">
        <v>67.403514682614897</v>
      </c>
      <c r="Q52" s="93">
        <v>65.914040722184126</v>
      </c>
      <c r="R52" s="93">
        <v>68.581773731610269</v>
      </c>
      <c r="S52" s="127">
        <v>52.778981519113429</v>
      </c>
      <c r="T52" s="94">
        <v>67.999841621677149</v>
      </c>
      <c r="U52" s="92">
        <v>60.199503766483922</v>
      </c>
      <c r="V52" s="92">
        <v>69.892530578634393</v>
      </c>
      <c r="W52" s="92">
        <v>55.731633821769293</v>
      </c>
      <c r="X52" s="92">
        <v>59.17956409271433</v>
      </c>
      <c r="Y52" s="92">
        <v>78.563840809297801</v>
      </c>
      <c r="Z52" s="92">
        <v>69.146724294475689</v>
      </c>
      <c r="AA52" s="92">
        <v>58.69249022737214</v>
      </c>
      <c r="AB52" s="92">
        <v>75.968953100268124</v>
      </c>
      <c r="AC52" s="92">
        <v>68.515119858169527</v>
      </c>
      <c r="AD52" s="92">
        <v>61.047829904764477</v>
      </c>
      <c r="AE52" s="92">
        <v>70.473248495081577</v>
      </c>
      <c r="AF52" s="92">
        <v>65.323995853107164</v>
      </c>
      <c r="AG52" s="92">
        <v>58.812256688959501</v>
      </c>
      <c r="AH52" s="92">
        <v>69.658201843413352</v>
      </c>
      <c r="AI52" s="92">
        <v>68.530257116681057</v>
      </c>
      <c r="AJ52" s="92">
        <v>72.155720178135368</v>
      </c>
      <c r="AK52" s="92">
        <v>50.883074165455483</v>
      </c>
      <c r="AL52" s="92">
        <v>68.858991625759174</v>
      </c>
      <c r="AM52" s="92">
        <v>78.002901102639498</v>
      </c>
      <c r="AN52" s="92">
        <v>68.803135103793466</v>
      </c>
      <c r="AO52" s="92">
        <v>65.456006308491837</v>
      </c>
      <c r="AP52" s="92">
        <v>77.621475660984018</v>
      </c>
      <c r="AQ52" s="92">
        <v>75.839313450708502</v>
      </c>
      <c r="AR52" s="94">
        <v>77.592075196876465</v>
      </c>
      <c r="AS52" s="92">
        <v>54.164865799953859</v>
      </c>
      <c r="AT52" s="94">
        <v>64.305881242581265</v>
      </c>
    </row>
    <row r="53" spans="1:47" ht="12.5" customHeight="1">
      <c r="A53" s="165" t="s">
        <v>176</v>
      </c>
      <c r="B53" s="155"/>
      <c r="C53" s="155"/>
      <c r="D53" s="155"/>
      <c r="E53" s="155"/>
      <c r="F53" s="155"/>
      <c r="G53" s="155"/>
      <c r="H53" s="155"/>
      <c r="I53" s="155"/>
      <c r="J53" s="155"/>
      <c r="K53" s="91">
        <v>99.958134972847532</v>
      </c>
      <c r="L53" s="92">
        <v>99.531931639161371</v>
      </c>
      <c r="M53" s="92">
        <v>97.074151477474132</v>
      </c>
      <c r="N53" s="92">
        <v>3.3972924692886153E-2</v>
      </c>
      <c r="O53" s="93">
        <v>0.38511930205132416</v>
      </c>
      <c r="P53" s="94">
        <v>97.493243704218344</v>
      </c>
      <c r="Q53" s="93">
        <v>97.919175071671731</v>
      </c>
      <c r="R53" s="93">
        <v>97.592715360917211</v>
      </c>
      <c r="S53" s="127">
        <v>1.116874000701946</v>
      </c>
      <c r="T53" s="94">
        <v>98.709589361619152</v>
      </c>
      <c r="U53" s="92">
        <v>97.758222392923912</v>
      </c>
      <c r="V53" s="92">
        <v>95.927215412672354</v>
      </c>
      <c r="W53" s="92">
        <v>83.081690826110176</v>
      </c>
      <c r="X53" s="92">
        <v>95.691493061949359</v>
      </c>
      <c r="Y53" s="92">
        <v>100</v>
      </c>
      <c r="Z53" s="92">
        <v>35.180717191787302</v>
      </c>
      <c r="AA53" s="92">
        <v>87.942588517703541</v>
      </c>
      <c r="AB53" s="92">
        <v>89.419241158476595</v>
      </c>
      <c r="AC53" s="92">
        <v>95.527280854973966</v>
      </c>
      <c r="AD53" s="92">
        <v>79.797727431718016</v>
      </c>
      <c r="AE53" s="92">
        <v>96.163274864071767</v>
      </c>
      <c r="AF53" s="92">
        <v>97.891589125517996</v>
      </c>
      <c r="AG53" s="92">
        <v>74.079972972320761</v>
      </c>
      <c r="AH53" s="92">
        <v>94.342878077027621</v>
      </c>
      <c r="AI53" s="92">
        <v>70.556111768453619</v>
      </c>
      <c r="AJ53" s="92">
        <v>93.355522430727135</v>
      </c>
      <c r="AK53" s="92">
        <v>80.361963190184042</v>
      </c>
      <c r="AL53" s="92">
        <v>75.594914701727703</v>
      </c>
      <c r="AM53" s="92">
        <v>90.925904519708695</v>
      </c>
      <c r="AN53" s="92">
        <v>73.128115243468258</v>
      </c>
      <c r="AO53" s="92">
        <v>54.994197982683211</v>
      </c>
      <c r="AP53" s="92">
        <v>91.9957310565635</v>
      </c>
      <c r="AQ53" s="92">
        <v>0.64034151547491991</v>
      </c>
      <c r="AR53" s="94">
        <v>92.636072572038415</v>
      </c>
      <c r="AS53" s="92">
        <v>91.087191610290972</v>
      </c>
      <c r="AT53" s="94">
        <v>97.100629437213115</v>
      </c>
    </row>
    <row r="54" spans="1:47" ht="12.5" customHeight="1">
      <c r="A54" s="165" t="s">
        <v>110</v>
      </c>
      <c r="B54" s="155"/>
      <c r="C54" s="155"/>
      <c r="D54" s="155"/>
      <c r="E54" s="155"/>
      <c r="F54" s="155"/>
      <c r="G54" s="155"/>
      <c r="H54" s="155"/>
      <c r="I54" s="155"/>
      <c r="J54" s="155"/>
      <c r="K54" s="91">
        <v>72.345681661717506</v>
      </c>
      <c r="L54" s="92">
        <v>84.646064184970683</v>
      </c>
      <c r="M54" s="92">
        <v>93.51197126366047</v>
      </c>
      <c r="N54" s="92">
        <v>100.04954787563483</v>
      </c>
      <c r="O54" s="93">
        <v>100</v>
      </c>
      <c r="P54" s="94">
        <v>93.541239450238592</v>
      </c>
      <c r="Q54" s="93">
        <v>79.315247492450581</v>
      </c>
      <c r="R54" s="93">
        <v>86.558725425629774</v>
      </c>
      <c r="S54" s="127">
        <v>93.412630660368407</v>
      </c>
      <c r="T54" s="94">
        <v>86.613626583710158</v>
      </c>
      <c r="U54" s="92">
        <v>85.848458469079716</v>
      </c>
      <c r="V54" s="92">
        <v>80.643847655769051</v>
      </c>
      <c r="W54" s="97">
        <v>70.339647991875111</v>
      </c>
      <c r="X54" s="92">
        <v>85.665495765520717</v>
      </c>
      <c r="Y54" s="92">
        <v>78.838412698799502</v>
      </c>
      <c r="Z54" s="92">
        <v>88.367029925530233</v>
      </c>
      <c r="AA54" s="92">
        <v>99.20728230973863</v>
      </c>
      <c r="AB54" s="92">
        <v>86.078927389949556</v>
      </c>
      <c r="AC54" s="92">
        <v>96.801642542921741</v>
      </c>
      <c r="AD54" s="92">
        <v>74.333604100495862</v>
      </c>
      <c r="AE54" s="92">
        <v>87.330916296223606</v>
      </c>
      <c r="AF54" s="92">
        <v>93.261361617494714</v>
      </c>
      <c r="AG54" s="92">
        <v>91.558576863901465</v>
      </c>
      <c r="AH54" s="92">
        <v>87.461075967114994</v>
      </c>
      <c r="AI54" s="92">
        <v>88.766494290995041</v>
      </c>
      <c r="AJ54" s="92">
        <v>91.560414476692245</v>
      </c>
      <c r="AK54" s="92">
        <v>88.541609324582552</v>
      </c>
      <c r="AL54" s="92">
        <v>86.401944556783647</v>
      </c>
      <c r="AM54" s="92">
        <v>88.611649787413</v>
      </c>
      <c r="AN54" s="92">
        <v>75.210225724466568</v>
      </c>
      <c r="AO54" s="92">
        <v>77.771959933170848</v>
      </c>
      <c r="AP54" s="92">
        <v>68.089362365713953</v>
      </c>
      <c r="AQ54" s="92">
        <v>100</v>
      </c>
      <c r="AR54" s="94">
        <v>68.541891200996673</v>
      </c>
      <c r="AS54" s="92">
        <v>88.703538561559782</v>
      </c>
      <c r="AT54" s="94">
        <v>79.564990442156315</v>
      </c>
    </row>
    <row r="55" spans="1:47" ht="12.5" customHeight="1">
      <c r="A55" s="165" t="s">
        <v>111</v>
      </c>
      <c r="B55" s="155"/>
      <c r="C55" s="155"/>
      <c r="D55" s="155"/>
      <c r="E55" s="155"/>
      <c r="F55" s="155"/>
      <c r="G55" s="155"/>
      <c r="H55" s="155"/>
      <c r="I55" s="155"/>
      <c r="J55" s="155"/>
      <c r="K55" s="22">
        <v>2035</v>
      </c>
      <c r="L55" s="23">
        <v>2156</v>
      </c>
      <c r="M55" s="23">
        <v>2036</v>
      </c>
      <c r="N55" s="23">
        <v>2036</v>
      </c>
      <c r="O55" s="47">
        <v>2036</v>
      </c>
      <c r="P55" s="78" t="s">
        <v>419</v>
      </c>
      <c r="Q55" s="47">
        <v>2443</v>
      </c>
      <c r="R55" s="47">
        <v>2035</v>
      </c>
      <c r="S55" s="126">
        <v>1998</v>
      </c>
      <c r="T55" s="78" t="s">
        <v>419</v>
      </c>
      <c r="U55" s="23">
        <v>2302</v>
      </c>
      <c r="V55" s="23">
        <v>2203</v>
      </c>
      <c r="W55" s="23">
        <v>2636</v>
      </c>
      <c r="X55" s="23">
        <v>1878</v>
      </c>
      <c r="Y55" s="23">
        <v>1793</v>
      </c>
      <c r="Z55" s="23">
        <v>2921</v>
      </c>
      <c r="AA55" s="23">
        <v>2469</v>
      </c>
      <c r="AB55" s="23">
        <v>1974</v>
      </c>
      <c r="AC55" s="23">
        <v>2292</v>
      </c>
      <c r="AD55" s="23">
        <v>2355</v>
      </c>
      <c r="AE55" s="23">
        <v>1796</v>
      </c>
      <c r="AF55" s="23">
        <v>2634</v>
      </c>
      <c r="AG55" s="23">
        <v>1779</v>
      </c>
      <c r="AH55" s="23">
        <v>2289</v>
      </c>
      <c r="AI55" s="23">
        <v>2244</v>
      </c>
      <c r="AJ55" s="23">
        <v>1978</v>
      </c>
      <c r="AK55" s="23">
        <v>2687</v>
      </c>
      <c r="AL55" s="23">
        <v>1320</v>
      </c>
      <c r="AM55" s="23">
        <v>1792</v>
      </c>
      <c r="AN55" s="23">
        <v>1685</v>
      </c>
      <c r="AO55" s="23">
        <v>2046</v>
      </c>
      <c r="AP55" s="23">
        <v>2794</v>
      </c>
      <c r="AQ55" s="23">
        <v>2794</v>
      </c>
      <c r="AR55" s="78" t="s">
        <v>419</v>
      </c>
      <c r="AS55" s="82">
        <v>2077</v>
      </c>
      <c r="AT55" s="78" t="s">
        <v>419</v>
      </c>
    </row>
    <row r="56" spans="1:47" ht="12.5" customHeight="1">
      <c r="A56" s="165" t="s">
        <v>112</v>
      </c>
      <c r="B56" s="155"/>
      <c r="C56" s="155"/>
      <c r="D56" s="155"/>
      <c r="E56" s="155"/>
      <c r="F56" s="155"/>
      <c r="G56" s="155"/>
      <c r="H56" s="155"/>
      <c r="I56" s="155"/>
      <c r="J56" s="155"/>
      <c r="K56" s="93">
        <v>11944.589143347202</v>
      </c>
      <c r="L56" s="92">
        <v>14301.93151068396</v>
      </c>
      <c r="M56" s="92">
        <v>9046.3864019722332</v>
      </c>
      <c r="N56" s="92">
        <v>3050</v>
      </c>
      <c r="O56" s="93">
        <v>5644.8979591836733</v>
      </c>
      <c r="P56" s="94">
        <v>9018.7403400309122</v>
      </c>
      <c r="Q56" s="93">
        <v>6561.8821131306267</v>
      </c>
      <c r="R56" s="133">
        <v>7085.4190260475652</v>
      </c>
      <c r="S56" s="127">
        <v>2309.6774193548385</v>
      </c>
      <c r="T56" s="94">
        <v>6923.4409190371989</v>
      </c>
      <c r="U56" s="92">
        <v>7166.7908902691515</v>
      </c>
      <c r="V56" s="92">
        <v>8840.1004604437003</v>
      </c>
      <c r="W56" s="92">
        <v>6168.0408323517868</v>
      </c>
      <c r="X56" s="92">
        <v>10444.305493523894</v>
      </c>
      <c r="Y56" s="92">
        <v>6895.4861111111113</v>
      </c>
      <c r="Z56" s="92">
        <v>6885.6481481481478</v>
      </c>
      <c r="AA56" s="92">
        <v>6429.6160877513712</v>
      </c>
      <c r="AB56" s="92">
        <v>6006.1580054070291</v>
      </c>
      <c r="AC56" s="92">
        <v>11793.152784874808</v>
      </c>
      <c r="AD56" s="92">
        <v>8822.9834254143643</v>
      </c>
      <c r="AE56" s="92">
        <v>9850.8245877061472</v>
      </c>
      <c r="AF56" s="92">
        <v>10641.914191419142</v>
      </c>
      <c r="AG56" s="92">
        <v>4880.4451510333865</v>
      </c>
      <c r="AH56" s="92">
        <v>7250.8628519527701</v>
      </c>
      <c r="AI56" s="92">
        <v>6120</v>
      </c>
      <c r="AJ56" s="92">
        <v>6007.7529566360054</v>
      </c>
      <c r="AK56" s="92">
        <v>5707.6252723311545</v>
      </c>
      <c r="AL56" s="92">
        <v>2760.7142857142858</v>
      </c>
      <c r="AM56" s="92">
        <v>3583.5990888382689</v>
      </c>
      <c r="AN56" s="92">
        <v>5256.2992125984256</v>
      </c>
      <c r="AO56" s="92">
        <v>789.87179487179492</v>
      </c>
      <c r="AP56" s="92">
        <v>5479.7066014669927</v>
      </c>
      <c r="AQ56" s="92">
        <v>1040</v>
      </c>
      <c r="AR56" s="94">
        <v>5322.6415094339627</v>
      </c>
      <c r="AS56" s="92">
        <v>4251.0563380281692</v>
      </c>
      <c r="AT56" s="94">
        <v>9921.9445124802387</v>
      </c>
    </row>
    <row r="57" spans="1:47" ht="12.5" customHeight="1">
      <c r="A57" s="162" t="s">
        <v>113</v>
      </c>
      <c r="B57" s="154" t="s">
        <v>114</v>
      </c>
      <c r="C57" s="155"/>
      <c r="D57" s="155"/>
      <c r="E57" s="155"/>
      <c r="F57" s="155"/>
      <c r="G57" s="155"/>
      <c r="H57" s="155"/>
      <c r="I57" s="155"/>
      <c r="J57" s="155"/>
      <c r="K57" s="91">
        <v>109.7025198407141</v>
      </c>
      <c r="L57" s="92">
        <v>110.55850476991236</v>
      </c>
      <c r="M57" s="92">
        <v>108.09455202953538</v>
      </c>
      <c r="N57" s="92">
        <v>89.93033565547816</v>
      </c>
      <c r="O57" s="93">
        <v>60.6178966747134</v>
      </c>
      <c r="P57" s="94">
        <v>107.03900585918278</v>
      </c>
      <c r="Q57" s="93">
        <v>107.45634673291515</v>
      </c>
      <c r="R57" s="93">
        <v>105.10689079998824</v>
      </c>
      <c r="S57" s="127">
        <v>104.96616883596191</v>
      </c>
      <c r="T57" s="94">
        <v>105.10290052646781</v>
      </c>
      <c r="U57" s="92">
        <v>108.52803042362792</v>
      </c>
      <c r="V57" s="92">
        <v>106.64950839350189</v>
      </c>
      <c r="W57" s="92">
        <v>103.39701229777944</v>
      </c>
      <c r="X57" s="92">
        <v>112.48793030049895</v>
      </c>
      <c r="Y57" s="92">
        <v>94.935447216942151</v>
      </c>
      <c r="Z57" s="92">
        <v>106.77670956098086</v>
      </c>
      <c r="AA57" s="92">
        <v>117.84446861587512</v>
      </c>
      <c r="AB57" s="92">
        <v>105.78926279232412</v>
      </c>
      <c r="AC57" s="92">
        <v>109.5658812735131</v>
      </c>
      <c r="AD57" s="92">
        <v>100.29583340412289</v>
      </c>
      <c r="AE57" s="92">
        <v>109.98943030162829</v>
      </c>
      <c r="AF57" s="92">
        <v>117.48250896200841</v>
      </c>
      <c r="AG57" s="92">
        <v>106.97371075924728</v>
      </c>
      <c r="AH57" s="92">
        <v>128.2294948762256</v>
      </c>
      <c r="AI57" s="92">
        <v>116.38879434286171</v>
      </c>
      <c r="AJ57" s="92">
        <v>100.11458481375728</v>
      </c>
      <c r="AK57" s="92">
        <v>96.775889605306162</v>
      </c>
      <c r="AL57" s="92">
        <v>118.35973827381385</v>
      </c>
      <c r="AM57" s="92">
        <v>105.49214207041938</v>
      </c>
      <c r="AN57" s="92">
        <v>107.01636901462169</v>
      </c>
      <c r="AO57" s="92">
        <v>107.91830009969181</v>
      </c>
      <c r="AP57" s="92">
        <v>92.982097546448458</v>
      </c>
      <c r="AQ57" s="92">
        <v>156.41328762265044</v>
      </c>
      <c r="AR57" s="94">
        <v>93.566306565655466</v>
      </c>
      <c r="AS57" s="92">
        <v>106.17462275790072</v>
      </c>
      <c r="AT57" s="94">
        <v>109.05864471799269</v>
      </c>
    </row>
    <row r="58" spans="1:47" ht="12.5" customHeight="1">
      <c r="A58" s="163"/>
      <c r="B58" s="154" t="s">
        <v>115</v>
      </c>
      <c r="C58" s="155"/>
      <c r="D58" s="155"/>
      <c r="E58" s="155"/>
      <c r="F58" s="155"/>
      <c r="G58" s="155"/>
      <c r="H58" s="155"/>
      <c r="I58" s="155"/>
      <c r="J58" s="155"/>
      <c r="K58" s="91">
        <v>0</v>
      </c>
      <c r="L58" s="92">
        <v>0</v>
      </c>
      <c r="M58" s="92">
        <v>0</v>
      </c>
      <c r="N58" s="92">
        <v>1783.3524684270951</v>
      </c>
      <c r="O58" s="93">
        <v>1754.4929712377352</v>
      </c>
      <c r="P58" s="94">
        <v>6.9757286859743752</v>
      </c>
      <c r="Q58" s="93">
        <v>0</v>
      </c>
      <c r="R58" s="93">
        <v>0</v>
      </c>
      <c r="S58" s="127">
        <v>0</v>
      </c>
      <c r="T58" s="94">
        <v>0</v>
      </c>
      <c r="U58" s="92">
        <v>0</v>
      </c>
      <c r="V58" s="92">
        <v>0</v>
      </c>
      <c r="W58" s="92">
        <v>0</v>
      </c>
      <c r="X58" s="92">
        <v>0</v>
      </c>
      <c r="Y58" s="92">
        <v>28.425410669063751</v>
      </c>
      <c r="Z58" s="92">
        <v>0</v>
      </c>
      <c r="AA58" s="92">
        <v>0</v>
      </c>
      <c r="AB58" s="92">
        <v>0</v>
      </c>
      <c r="AC58" s="92">
        <v>0</v>
      </c>
      <c r="AD58" s="92">
        <v>0</v>
      </c>
      <c r="AE58" s="92">
        <v>0</v>
      </c>
      <c r="AF58" s="92">
        <v>0</v>
      </c>
      <c r="AG58" s="92">
        <v>0</v>
      </c>
      <c r="AH58" s="92">
        <v>0</v>
      </c>
      <c r="AI58" s="92">
        <v>0</v>
      </c>
      <c r="AJ58" s="92">
        <v>0</v>
      </c>
      <c r="AK58" s="92">
        <v>10.136725417273038</v>
      </c>
      <c r="AL58" s="92">
        <v>0</v>
      </c>
      <c r="AM58" s="92">
        <v>0</v>
      </c>
      <c r="AN58" s="92">
        <v>0</v>
      </c>
      <c r="AO58" s="92">
        <v>0</v>
      </c>
      <c r="AP58" s="92">
        <v>47.36820587366843</v>
      </c>
      <c r="AQ58" s="92">
        <v>0</v>
      </c>
      <c r="AR58" s="94">
        <v>46.472988361028719</v>
      </c>
      <c r="AS58" s="92">
        <v>0</v>
      </c>
      <c r="AT58" s="94">
        <v>0.64026515246564408</v>
      </c>
    </row>
    <row r="59" spans="1:47" ht="12.5" customHeight="1">
      <c r="A59" s="163"/>
      <c r="B59" s="154" t="s">
        <v>116</v>
      </c>
      <c r="C59" s="155"/>
      <c r="D59" s="155"/>
      <c r="E59" s="155"/>
      <c r="F59" s="155"/>
      <c r="G59" s="155"/>
      <c r="H59" s="155"/>
      <c r="I59" s="155"/>
      <c r="J59" s="155"/>
      <c r="K59" s="91">
        <v>83.854009548989936</v>
      </c>
      <c r="L59" s="92">
        <v>63.573159810614406</v>
      </c>
      <c r="M59" s="92">
        <v>76.81077714820097</v>
      </c>
      <c r="N59" s="26">
        <v>-301.66166427421808</v>
      </c>
      <c r="O59" s="75">
        <v>-524.97399274608483</v>
      </c>
      <c r="P59" s="94">
        <v>71.540677624643678</v>
      </c>
      <c r="Q59" s="93">
        <v>50.288922143165202</v>
      </c>
      <c r="R59" s="93">
        <v>74.195421432013902</v>
      </c>
      <c r="S59" s="127">
        <v>128.10336401400994</v>
      </c>
      <c r="T59" s="94">
        <v>75.324832954631745</v>
      </c>
      <c r="U59" s="92">
        <v>28.155670942034199</v>
      </c>
      <c r="V59" s="92">
        <v>64.855794170504211</v>
      </c>
      <c r="W59" s="92">
        <v>82.836903101834579</v>
      </c>
      <c r="X59" s="92">
        <v>91.778640569920256</v>
      </c>
      <c r="Y59" s="92">
        <v>44.862035176457624</v>
      </c>
      <c r="Z59" s="92">
        <v>22.645836169254771</v>
      </c>
      <c r="AA59" s="92">
        <v>62.19020154328998</v>
      </c>
      <c r="AB59" s="92">
        <v>70.698480142664692</v>
      </c>
      <c r="AC59" s="92">
        <v>65.910669390372277</v>
      </c>
      <c r="AD59" s="92">
        <v>58.000947081532715</v>
      </c>
      <c r="AE59" s="92">
        <v>66.06837553871334</v>
      </c>
      <c r="AF59" s="92">
        <v>32.035178881944852</v>
      </c>
      <c r="AG59" s="92">
        <v>75.138921213040419</v>
      </c>
      <c r="AH59" s="92">
        <v>15.996015785449398</v>
      </c>
      <c r="AI59" s="92">
        <v>56.984402664631325</v>
      </c>
      <c r="AJ59" s="92">
        <v>41.673223879844429</v>
      </c>
      <c r="AK59" s="92">
        <v>34.271728468520251</v>
      </c>
      <c r="AL59" s="92">
        <v>38.695809479217658</v>
      </c>
      <c r="AM59" s="92">
        <v>57.787244123133931</v>
      </c>
      <c r="AN59" s="92">
        <v>50.787384454825563</v>
      </c>
      <c r="AO59" s="92">
        <v>75.236796334197166</v>
      </c>
      <c r="AP59" s="92">
        <v>94.958458989427015</v>
      </c>
      <c r="AQ59" s="92">
        <v>0</v>
      </c>
      <c r="AR59" s="94">
        <v>92.87333943446049</v>
      </c>
      <c r="AS59" s="92">
        <v>26.633873032448207</v>
      </c>
      <c r="AT59" s="94">
        <v>72.136178564896795</v>
      </c>
    </row>
    <row r="60" spans="1:47" ht="12.5" customHeight="1">
      <c r="A60" s="163"/>
      <c r="B60" s="154" t="s">
        <v>117</v>
      </c>
      <c r="C60" s="155"/>
      <c r="D60" s="155"/>
      <c r="E60" s="155"/>
      <c r="F60" s="155"/>
      <c r="G60" s="155"/>
      <c r="H60" s="155"/>
      <c r="I60" s="155"/>
      <c r="J60" s="155"/>
      <c r="K60" s="91">
        <v>592.21430448241983</v>
      </c>
      <c r="L60" s="92">
        <v>734.80118017879067</v>
      </c>
      <c r="M60" s="92">
        <v>516.37982552776839</v>
      </c>
      <c r="N60" s="92">
        <v>797.93340987370834</v>
      </c>
      <c r="O60" s="93">
        <v>968.57120666891035</v>
      </c>
      <c r="P60" s="94">
        <v>518.47512148460135</v>
      </c>
      <c r="Q60" s="93">
        <v>492.97612599439464</v>
      </c>
      <c r="R60" s="93">
        <v>411.80430417506403</v>
      </c>
      <c r="S60" s="127">
        <v>2839.5090339470407</v>
      </c>
      <c r="T60" s="94">
        <v>429.17267432863611</v>
      </c>
      <c r="U60" s="92">
        <v>950.88547786010781</v>
      </c>
      <c r="V60" s="92">
        <v>415.50517543095725</v>
      </c>
      <c r="W60" s="92">
        <v>476.68229650831785</v>
      </c>
      <c r="X60" s="92">
        <v>331.1252113094942</v>
      </c>
      <c r="Y60" s="92">
        <v>275.46037778153038</v>
      </c>
      <c r="Z60" s="92">
        <v>0</v>
      </c>
      <c r="AA60" s="92">
        <v>580.3997201207801</v>
      </c>
      <c r="AB60" s="92">
        <v>290.34016259256418</v>
      </c>
      <c r="AC60" s="92">
        <v>545.56962797094729</v>
      </c>
      <c r="AD60" s="92">
        <v>796.48065767611763</v>
      </c>
      <c r="AE60" s="92">
        <v>617.47725875542972</v>
      </c>
      <c r="AF60" s="92">
        <v>572.78108676909892</v>
      </c>
      <c r="AG60" s="92">
        <v>720.96890619448538</v>
      </c>
      <c r="AH60" s="92">
        <v>680.84140898189651</v>
      </c>
      <c r="AI60" s="92">
        <v>2194.5159355030064</v>
      </c>
      <c r="AJ60" s="92">
        <v>716.18430885940302</v>
      </c>
      <c r="AK60" s="92">
        <v>1966.4825941287972</v>
      </c>
      <c r="AL60" s="92">
        <v>2390.4239945734985</v>
      </c>
      <c r="AM60" s="92">
        <v>375.27340666280725</v>
      </c>
      <c r="AN60" s="92">
        <v>920.71803623590813</v>
      </c>
      <c r="AO60" s="92">
        <v>620.88320651212177</v>
      </c>
      <c r="AP60" s="92">
        <v>589.43466509187544</v>
      </c>
      <c r="AQ60" s="92">
        <v>656.60889046103057</v>
      </c>
      <c r="AR60" s="94">
        <v>590.70419898785735</v>
      </c>
      <c r="AS60" s="92">
        <v>1090.0579165969116</v>
      </c>
      <c r="AT60" s="94">
        <v>596.11221172981379</v>
      </c>
      <c r="AU60" s="6"/>
    </row>
    <row r="61" spans="1:47" ht="12.5" customHeight="1">
      <c r="A61" s="163"/>
      <c r="B61" s="154" t="s">
        <v>127</v>
      </c>
      <c r="C61" s="155"/>
      <c r="D61" s="155"/>
      <c r="E61" s="155"/>
      <c r="F61" s="155"/>
      <c r="G61" s="155"/>
      <c r="H61" s="155"/>
      <c r="I61" s="155"/>
      <c r="J61" s="155"/>
      <c r="K61" s="91">
        <v>126.59921813363106</v>
      </c>
      <c r="L61" s="92">
        <v>120.40738938851764</v>
      </c>
      <c r="M61" s="92">
        <v>108.6912932926449</v>
      </c>
      <c r="N61" s="92">
        <v>17.911982451329859</v>
      </c>
      <c r="O61" s="93">
        <v>24.409772250448675</v>
      </c>
      <c r="P61" s="94">
        <v>106.88717851285554</v>
      </c>
      <c r="Q61" s="93">
        <v>115.15947088657943</v>
      </c>
      <c r="R61" s="93">
        <v>119.46457851548274</v>
      </c>
      <c r="S61" s="127">
        <v>30.016882966246957</v>
      </c>
      <c r="T61" s="94">
        <v>116.97012411685256</v>
      </c>
      <c r="U61" s="92">
        <v>83.489720823462847</v>
      </c>
      <c r="V61" s="92">
        <v>100.44957974943445</v>
      </c>
      <c r="W61" s="92">
        <v>95.509141762055208</v>
      </c>
      <c r="X61" s="92">
        <v>125.477674305447</v>
      </c>
      <c r="Y61" s="92">
        <v>72.527318547763926</v>
      </c>
      <c r="Z61" s="92">
        <v>87.733679675341165</v>
      </c>
      <c r="AA61" s="92">
        <v>94.24180359135039</v>
      </c>
      <c r="AB61" s="92">
        <v>112.03866521774532</v>
      </c>
      <c r="AC61" s="92">
        <v>86.953602001372701</v>
      </c>
      <c r="AD61" s="92">
        <v>91.190016465220324</v>
      </c>
      <c r="AE61" s="92">
        <v>114.88554542141787</v>
      </c>
      <c r="AF61" s="92">
        <v>119.05588730689529</v>
      </c>
      <c r="AG61" s="92">
        <v>84.987684628064827</v>
      </c>
      <c r="AH61" s="92">
        <v>96.346785756599076</v>
      </c>
      <c r="AI61" s="92">
        <v>109.63366890380313</v>
      </c>
      <c r="AJ61" s="92">
        <v>75.459534031083379</v>
      </c>
      <c r="AK61" s="92">
        <v>96.405676882443146</v>
      </c>
      <c r="AL61" s="92">
        <v>57.415050602137164</v>
      </c>
      <c r="AM61" s="92">
        <v>70.557064711792506</v>
      </c>
      <c r="AN61" s="92">
        <v>70.436784683875658</v>
      </c>
      <c r="AO61" s="92">
        <v>90.957218993028164</v>
      </c>
      <c r="AP61" s="92">
        <v>94.865674533164523</v>
      </c>
      <c r="AQ61" s="92">
        <v>193.98444647758464</v>
      </c>
      <c r="AR61" s="94">
        <v>95.855090266060557</v>
      </c>
      <c r="AS61" s="92">
        <v>81.913925919393535</v>
      </c>
      <c r="AT61" s="94">
        <v>114.32461429238413</v>
      </c>
    </row>
    <row r="62" spans="1:47" ht="12.5" customHeight="1">
      <c r="A62" s="163"/>
      <c r="B62" s="154" t="s">
        <v>118</v>
      </c>
      <c r="C62" s="155"/>
      <c r="D62" s="155"/>
      <c r="E62" s="155"/>
      <c r="F62" s="155"/>
      <c r="G62" s="155"/>
      <c r="H62" s="155"/>
      <c r="I62" s="155"/>
      <c r="J62" s="155"/>
      <c r="K62" s="106">
        <v>154.2677558596192</v>
      </c>
      <c r="L62" s="107">
        <v>135.90931654405253</v>
      </c>
      <c r="M62" s="107">
        <v>115.55731793878579</v>
      </c>
      <c r="N62" s="108" t="s">
        <v>412</v>
      </c>
      <c r="O62" s="109" t="s">
        <v>412</v>
      </c>
      <c r="P62" s="110">
        <v>112.59585396844545</v>
      </c>
      <c r="Q62" s="134">
        <v>137.15490462498721</v>
      </c>
      <c r="R62" s="134">
        <v>151.12276357633579</v>
      </c>
      <c r="S62" s="128">
        <v>-90.767609344809415</v>
      </c>
      <c r="T62" s="110">
        <v>144.61659847489818</v>
      </c>
      <c r="U62" s="107">
        <v>70.386339408011494</v>
      </c>
      <c r="V62" s="107">
        <v>101.16385086915538</v>
      </c>
      <c r="W62" s="107">
        <v>90.570236389078872</v>
      </c>
      <c r="X62" s="107">
        <v>160.85635087494464</v>
      </c>
      <c r="Y62" s="107">
        <v>42.731777091937658</v>
      </c>
      <c r="Z62" s="26">
        <v>-7494.3052391799538</v>
      </c>
      <c r="AA62" s="107">
        <v>86.77670875431285</v>
      </c>
      <c r="AB62" s="107">
        <v>125.65766255826586</v>
      </c>
      <c r="AC62" s="107">
        <v>69.831023487916127</v>
      </c>
      <c r="AD62" s="107">
        <v>77.328184431346358</v>
      </c>
      <c r="AE62" s="107">
        <v>133.36647329227358</v>
      </c>
      <c r="AF62" s="107">
        <v>130.9699273450897</v>
      </c>
      <c r="AG62" s="107">
        <v>74.778918555226156</v>
      </c>
      <c r="AH62" s="107">
        <v>92.154402168456983</v>
      </c>
      <c r="AI62" s="108" t="s">
        <v>419</v>
      </c>
      <c r="AJ62" s="107">
        <v>62.295254354711005</v>
      </c>
      <c r="AK62" s="107">
        <v>93.621701319172658</v>
      </c>
      <c r="AL62" s="107">
        <v>-6.6885747471599766</v>
      </c>
      <c r="AM62" s="107">
        <v>39.41514736173113</v>
      </c>
      <c r="AN62" s="107">
        <v>34.880964071772283</v>
      </c>
      <c r="AO62" s="107">
        <v>79.072999690726647</v>
      </c>
      <c r="AP62" s="107">
        <v>88.463392010446839</v>
      </c>
      <c r="AQ62" s="107">
        <v>204.23642820903095</v>
      </c>
      <c r="AR62" s="110">
        <v>90.78098101249752</v>
      </c>
      <c r="AS62" s="107">
        <v>70.272773148943486</v>
      </c>
      <c r="AT62" s="110">
        <v>129.21076314171592</v>
      </c>
    </row>
    <row r="63" spans="1:47" ht="12.5" customHeight="1">
      <c r="A63" s="163"/>
      <c r="B63" s="154" t="s">
        <v>119</v>
      </c>
      <c r="C63" s="155"/>
      <c r="D63" s="155"/>
      <c r="E63" s="155"/>
      <c r="F63" s="155"/>
      <c r="G63" s="155"/>
      <c r="H63" s="155"/>
      <c r="I63" s="155"/>
      <c r="J63" s="155"/>
      <c r="K63" s="91">
        <v>139.16395834333338</v>
      </c>
      <c r="L63" s="92">
        <v>142.3368639385119</v>
      </c>
      <c r="M63" s="92">
        <v>115.59887214285463</v>
      </c>
      <c r="N63" s="92">
        <v>107.83706821839792</v>
      </c>
      <c r="O63" s="93">
        <v>114.2810650887574</v>
      </c>
      <c r="P63" s="94">
        <v>115.59044209132169</v>
      </c>
      <c r="Q63" s="93">
        <v>162.16175318100753</v>
      </c>
      <c r="R63" s="93">
        <v>114.36931442475661</v>
      </c>
      <c r="S63" s="127">
        <v>94.600796903368362</v>
      </c>
      <c r="T63" s="94">
        <v>114.19853447101292</v>
      </c>
      <c r="U63" s="92">
        <v>128.76403171662454</v>
      </c>
      <c r="V63" s="92">
        <v>127.24412562022468</v>
      </c>
      <c r="W63" s="92">
        <v>166.40530821939271</v>
      </c>
      <c r="X63" s="92">
        <v>111.40153406118201</v>
      </c>
      <c r="Y63" s="92">
        <v>108.79093298649147</v>
      </c>
      <c r="Z63" s="92">
        <v>171.93098072920009</v>
      </c>
      <c r="AA63" s="92">
        <v>141.3992774368663</v>
      </c>
      <c r="AB63" s="92">
        <v>110.28171287475844</v>
      </c>
      <c r="AC63" s="92">
        <v>126.38681290578141</v>
      </c>
      <c r="AD63" s="92">
        <v>139.26438663927198</v>
      </c>
      <c r="AE63" s="92">
        <v>105.17159954509755</v>
      </c>
      <c r="AF63" s="92">
        <v>138.09360349327693</v>
      </c>
      <c r="AG63" s="92">
        <v>127.4815356545419</v>
      </c>
      <c r="AH63" s="92">
        <v>131.0336005598175</v>
      </c>
      <c r="AI63" s="92">
        <v>134.0880177227325</v>
      </c>
      <c r="AJ63" s="92">
        <v>112.72162754464225</v>
      </c>
      <c r="AK63" s="92">
        <v>141.9698190535876</v>
      </c>
      <c r="AL63" s="92">
        <v>98.005059010530118</v>
      </c>
      <c r="AM63" s="92">
        <v>105.37085251759581</v>
      </c>
      <c r="AN63" s="92">
        <v>102.34760901100579</v>
      </c>
      <c r="AO63" s="92">
        <v>191.98833064619183</v>
      </c>
      <c r="AP63" s="92">
        <v>144.05145325107517</v>
      </c>
      <c r="AQ63" s="92">
        <v>140.57915761905551</v>
      </c>
      <c r="AR63" s="94">
        <v>143.9796124136285</v>
      </c>
      <c r="AS63" s="92">
        <v>122.87082868104675</v>
      </c>
      <c r="AT63" s="94">
        <v>134.94374767721683</v>
      </c>
    </row>
    <row r="64" spans="1:47" ht="12.5" customHeight="1">
      <c r="A64" s="163"/>
      <c r="B64" s="154" t="s">
        <v>120</v>
      </c>
      <c r="C64" s="155"/>
      <c r="D64" s="155"/>
      <c r="E64" s="155"/>
      <c r="F64" s="155"/>
      <c r="G64" s="155"/>
      <c r="H64" s="155"/>
      <c r="I64" s="155"/>
      <c r="J64" s="155"/>
      <c r="K64" s="91">
        <v>109.92481659439608</v>
      </c>
      <c r="L64" s="92">
        <v>118.21273151204582</v>
      </c>
      <c r="M64" s="92">
        <v>106.35522739766421</v>
      </c>
      <c r="N64" s="92">
        <v>602.03871074243739</v>
      </c>
      <c r="O64" s="93">
        <v>468.17751479289939</v>
      </c>
      <c r="P64" s="94">
        <v>108.14247667452405</v>
      </c>
      <c r="Q64" s="93">
        <v>140.81495159066912</v>
      </c>
      <c r="R64" s="93">
        <v>95.73491644632908</v>
      </c>
      <c r="S64" s="127">
        <v>315.1586292612194</v>
      </c>
      <c r="T64" s="94">
        <v>97.630514914158056</v>
      </c>
      <c r="U64" s="92">
        <v>154.22740721446803</v>
      </c>
      <c r="V64" s="92">
        <v>126.67462217127004</v>
      </c>
      <c r="W64" s="92">
        <v>174.22971785670865</v>
      </c>
      <c r="X64" s="92">
        <v>88.781956374167564</v>
      </c>
      <c r="Y64" s="92">
        <v>149.99993818170128</v>
      </c>
      <c r="Z64" s="92">
        <v>195.96918921608142</v>
      </c>
      <c r="AA64" s="92">
        <v>150.03880661070463</v>
      </c>
      <c r="AB64" s="92">
        <v>98.431833921287563</v>
      </c>
      <c r="AC64" s="92">
        <v>145.34971524674296</v>
      </c>
      <c r="AD64" s="92">
        <v>152.71889625372214</v>
      </c>
      <c r="AE64" s="92">
        <v>91.544675319520763</v>
      </c>
      <c r="AF64" s="92">
        <v>115.99057099738994</v>
      </c>
      <c r="AG64" s="92">
        <v>150.00001025142018</v>
      </c>
      <c r="AH64" s="92">
        <v>136.00204670122338</v>
      </c>
      <c r="AI64" s="92">
        <v>122.30550985244011</v>
      </c>
      <c r="AJ64" s="92">
        <v>149.38023271944644</v>
      </c>
      <c r="AK64" s="92">
        <v>147.26292438847275</v>
      </c>
      <c r="AL64" s="92">
        <v>170.69576353709957</v>
      </c>
      <c r="AM64" s="92">
        <v>149.34132102576643</v>
      </c>
      <c r="AN64" s="92">
        <v>145.30420357821237</v>
      </c>
      <c r="AO64" s="92">
        <v>211.07541850076535</v>
      </c>
      <c r="AP64" s="92">
        <v>151.84781424888891</v>
      </c>
      <c r="AQ64" s="92">
        <v>72.469293374662271</v>
      </c>
      <c r="AR64" s="94">
        <v>150.20549457936028</v>
      </c>
      <c r="AS64" s="92">
        <v>149.99992651061115</v>
      </c>
      <c r="AT64" s="94">
        <v>118.03560284235856</v>
      </c>
    </row>
    <row r="65" spans="1:46" ht="12.5" customHeight="1">
      <c r="A65" s="163"/>
      <c r="B65" s="154" t="s">
        <v>121</v>
      </c>
      <c r="C65" s="155"/>
      <c r="D65" s="155"/>
      <c r="E65" s="155"/>
      <c r="F65" s="155"/>
      <c r="G65" s="155"/>
      <c r="H65" s="155"/>
      <c r="I65" s="155"/>
      <c r="J65" s="155"/>
      <c r="K65" s="91">
        <v>62.411927814900679</v>
      </c>
      <c r="L65" s="92">
        <v>51.289465648854964</v>
      </c>
      <c r="M65" s="95" t="s">
        <v>393</v>
      </c>
      <c r="N65" s="97">
        <v>50.769230769230766</v>
      </c>
      <c r="O65" s="98">
        <v>49.150743099787682</v>
      </c>
      <c r="P65" s="100">
        <v>49.255213505461768</v>
      </c>
      <c r="Q65" s="93">
        <v>61.29746281714786</v>
      </c>
      <c r="R65" s="96" t="s">
        <v>392</v>
      </c>
      <c r="S65" s="129">
        <v>63.967971530249109</v>
      </c>
      <c r="T65" s="100">
        <v>63.967971530249109</v>
      </c>
      <c r="U65" s="92">
        <v>56.043022035676813</v>
      </c>
      <c r="V65" s="92">
        <v>63.296551724137935</v>
      </c>
      <c r="W65" s="95" t="s">
        <v>393</v>
      </c>
      <c r="X65" s="96" t="s">
        <v>392</v>
      </c>
      <c r="Y65" s="98">
        <v>58.786928104575161</v>
      </c>
      <c r="Z65" s="98">
        <v>53.41614906832298</v>
      </c>
      <c r="AA65" s="98">
        <v>64.651851851851845</v>
      </c>
      <c r="AB65" s="96" t="s">
        <v>395</v>
      </c>
      <c r="AC65" s="98">
        <v>64.934951456310685</v>
      </c>
      <c r="AD65" s="98">
        <v>60.836944127708094</v>
      </c>
      <c r="AE65" s="96" t="s">
        <v>392</v>
      </c>
      <c r="AF65" s="96" t="s">
        <v>394</v>
      </c>
      <c r="AG65" s="96" t="s">
        <v>392</v>
      </c>
      <c r="AH65" s="98">
        <v>65.293729372937293</v>
      </c>
      <c r="AI65" s="98">
        <v>57.1725768321513</v>
      </c>
      <c r="AJ65" s="96" t="s">
        <v>393</v>
      </c>
      <c r="AK65" s="96" t="s">
        <v>392</v>
      </c>
      <c r="AL65" s="96" t="s">
        <v>394</v>
      </c>
      <c r="AM65" s="96" t="s">
        <v>392</v>
      </c>
      <c r="AN65" s="96" t="s">
        <v>394</v>
      </c>
      <c r="AO65" s="98">
        <v>48.743245253086116</v>
      </c>
      <c r="AP65" s="98">
        <v>55.23657142857143</v>
      </c>
      <c r="AQ65" s="96" t="s">
        <v>392</v>
      </c>
      <c r="AR65" s="100">
        <v>55.23657142857143</v>
      </c>
      <c r="AS65" s="96" t="s">
        <v>393</v>
      </c>
      <c r="AT65" s="100">
        <v>59.464691023462947</v>
      </c>
    </row>
    <row r="66" spans="1:46" ht="12.5" customHeight="1">
      <c r="A66" s="164"/>
      <c r="B66" s="154" t="s">
        <v>122</v>
      </c>
      <c r="C66" s="155"/>
      <c r="D66" s="155"/>
      <c r="E66" s="155"/>
      <c r="F66" s="155"/>
      <c r="G66" s="155"/>
      <c r="H66" s="155"/>
      <c r="I66" s="155"/>
      <c r="J66" s="155"/>
      <c r="K66" s="91">
        <v>99.75447511843457</v>
      </c>
      <c r="L66" s="92">
        <v>99.031471784479791</v>
      </c>
      <c r="M66" s="92">
        <v>99.098973759511182</v>
      </c>
      <c r="N66" s="92">
        <v>95.901639344262293</v>
      </c>
      <c r="O66" s="93">
        <v>100</v>
      </c>
      <c r="P66" s="94">
        <v>99.101418849924656</v>
      </c>
      <c r="Q66" s="93">
        <v>96.242020409114204</v>
      </c>
      <c r="R66" s="93">
        <v>97.916541795034703</v>
      </c>
      <c r="S66" s="127">
        <v>87.814245810055866</v>
      </c>
      <c r="T66" s="94">
        <v>97.802236874854316</v>
      </c>
      <c r="U66" s="92">
        <v>93.512173702030296</v>
      </c>
      <c r="V66" s="92">
        <v>98.470571523272881</v>
      </c>
      <c r="W66" s="92">
        <v>93.825588796944629</v>
      </c>
      <c r="X66" s="98">
        <v>98.763299237111283</v>
      </c>
      <c r="Y66" s="98">
        <v>98.799872433992988</v>
      </c>
      <c r="Z66" s="98">
        <v>90.055805822631612</v>
      </c>
      <c r="AA66" s="98">
        <v>91.723770258743244</v>
      </c>
      <c r="AB66" s="98">
        <v>99.403335917377277</v>
      </c>
      <c r="AC66" s="98">
        <v>99.705795694824772</v>
      </c>
      <c r="AD66" s="98">
        <v>97.302374511571983</v>
      </c>
      <c r="AE66" s="98">
        <v>98.309869872916821</v>
      </c>
      <c r="AF66" s="98">
        <v>97.266242828345483</v>
      </c>
      <c r="AG66" s="98">
        <v>98.589484656980915</v>
      </c>
      <c r="AH66" s="98">
        <v>99.155727026756196</v>
      </c>
      <c r="AI66" s="98">
        <v>90.862573099415201</v>
      </c>
      <c r="AJ66" s="98">
        <v>97.725234585183401</v>
      </c>
      <c r="AK66" s="98">
        <v>77.395221009237346</v>
      </c>
      <c r="AL66" s="98">
        <v>75.003593502946671</v>
      </c>
      <c r="AM66" s="98">
        <v>96.491228070175438</v>
      </c>
      <c r="AN66" s="98">
        <v>96.577035428057826</v>
      </c>
      <c r="AO66" s="98">
        <v>86.60931666937185</v>
      </c>
      <c r="AP66" s="98">
        <v>92.330001784758167</v>
      </c>
      <c r="AQ66" s="98">
        <v>62.820512820512818</v>
      </c>
      <c r="AR66" s="100">
        <v>92.126019142148181</v>
      </c>
      <c r="AS66" s="98">
        <v>97.951351500593603</v>
      </c>
      <c r="AT66" s="100">
        <v>98.646478956841648</v>
      </c>
    </row>
    <row r="67" spans="1:46" ht="12.5" customHeight="1">
      <c r="A67" s="148" t="s">
        <v>123</v>
      </c>
      <c r="B67" s="149"/>
      <c r="C67" s="154" t="s">
        <v>124</v>
      </c>
      <c r="D67" s="155"/>
      <c r="E67" s="155"/>
      <c r="F67" s="155"/>
      <c r="G67" s="155"/>
      <c r="H67" s="155"/>
      <c r="I67" s="155"/>
      <c r="J67" s="156"/>
      <c r="K67" s="91">
        <v>54.992895369590144</v>
      </c>
      <c r="L67" s="92">
        <v>50.249128811961718</v>
      </c>
      <c r="M67" s="92">
        <v>22.446154293637196</v>
      </c>
      <c r="N67" s="92">
        <v>24.987460421956801</v>
      </c>
      <c r="O67" s="93">
        <v>14.87246195149608</v>
      </c>
      <c r="P67" s="94">
        <v>22.326798730506042</v>
      </c>
      <c r="Q67" s="93">
        <v>48.500508197333332</v>
      </c>
      <c r="R67" s="93">
        <v>16.862893267667545</v>
      </c>
      <c r="S67" s="127">
        <v>13.52763031036354</v>
      </c>
      <c r="T67" s="94">
        <v>16.738371040540041</v>
      </c>
      <c r="U67" s="92">
        <v>9.3031976099096507</v>
      </c>
      <c r="V67" s="92">
        <v>53.963070093319303</v>
      </c>
      <c r="W67" s="92">
        <v>16.151950460330212</v>
      </c>
      <c r="X67" s="98">
        <v>26.504761929560068</v>
      </c>
      <c r="Y67" s="98">
        <v>15.538408963620888</v>
      </c>
      <c r="Z67" s="98">
        <v>4.7429740986585189</v>
      </c>
      <c r="AA67" s="98">
        <v>15.571612741109197</v>
      </c>
      <c r="AB67" s="98">
        <v>4.2749935855065804</v>
      </c>
      <c r="AC67" s="98">
        <v>4.1229255451853071</v>
      </c>
      <c r="AD67" s="98">
        <v>8.1266927663855633</v>
      </c>
      <c r="AE67" s="98">
        <v>13.193691546730481</v>
      </c>
      <c r="AF67" s="98">
        <v>15.265058018579259</v>
      </c>
      <c r="AG67" s="98">
        <v>12.623665455072755</v>
      </c>
      <c r="AH67" s="98">
        <v>4.0993693191095009</v>
      </c>
      <c r="AI67" s="98">
        <v>10.060890016777208</v>
      </c>
      <c r="AJ67" s="98">
        <v>17.509682709994443</v>
      </c>
      <c r="AK67" s="98">
        <v>0</v>
      </c>
      <c r="AL67" s="98">
        <v>3.1360261733987667</v>
      </c>
      <c r="AM67" s="98">
        <v>3.7475531748741546</v>
      </c>
      <c r="AN67" s="98">
        <v>6.1814854132162145</v>
      </c>
      <c r="AO67" s="98">
        <v>18.017824357989035</v>
      </c>
      <c r="AP67" s="98">
        <v>15.319575804875454</v>
      </c>
      <c r="AQ67" s="98">
        <v>10.392044040806171</v>
      </c>
      <c r="AR67" s="100">
        <v>15.235902253839742</v>
      </c>
      <c r="AS67" s="98">
        <v>3.9438560124960307</v>
      </c>
      <c r="AT67" s="100">
        <v>46.622988612932843</v>
      </c>
    </row>
    <row r="68" spans="1:46" ht="12.5" customHeight="1">
      <c r="A68" s="150"/>
      <c r="B68" s="151"/>
      <c r="C68" s="154" t="s">
        <v>125</v>
      </c>
      <c r="D68" s="155"/>
      <c r="E68" s="155"/>
      <c r="F68" s="155"/>
      <c r="G68" s="155"/>
      <c r="H68" s="155"/>
      <c r="I68" s="155"/>
      <c r="J68" s="156"/>
      <c r="K68" s="91">
        <v>5.1256913021618908</v>
      </c>
      <c r="L68" s="92">
        <v>7.9763402216232402</v>
      </c>
      <c r="M68" s="92">
        <v>1.6046831955922864</v>
      </c>
      <c r="N68" s="97">
        <v>0</v>
      </c>
      <c r="O68" s="96" t="s">
        <v>412</v>
      </c>
      <c r="P68" s="94">
        <v>1.6019250601581299</v>
      </c>
      <c r="Q68" s="93">
        <v>9.4518027961736575</v>
      </c>
      <c r="R68" s="93">
        <v>4.932231404958678</v>
      </c>
      <c r="S68" s="127">
        <v>0</v>
      </c>
      <c r="T68" s="94">
        <v>4.7858861267040895</v>
      </c>
      <c r="U68" s="92">
        <v>12.233516483516484</v>
      </c>
      <c r="V68" s="92">
        <v>9.939506172839506</v>
      </c>
      <c r="W68" s="92">
        <v>9.9626400996264017</v>
      </c>
      <c r="X68" s="98">
        <v>11.860784313725491</v>
      </c>
      <c r="Y68" s="98">
        <v>5.3700787401574805</v>
      </c>
      <c r="Z68" s="98">
        <v>0</v>
      </c>
      <c r="AA68" s="98">
        <v>0</v>
      </c>
      <c r="AB68" s="98">
        <v>0.54545454545454541</v>
      </c>
      <c r="AC68" s="98">
        <v>3.905160390516039</v>
      </c>
      <c r="AD68" s="98">
        <v>0</v>
      </c>
      <c r="AE68" s="98">
        <v>0</v>
      </c>
      <c r="AF68" s="98">
        <v>0.50737463126843663</v>
      </c>
      <c r="AG68" s="98">
        <v>0</v>
      </c>
      <c r="AH68" s="98">
        <v>0</v>
      </c>
      <c r="AI68" s="98">
        <v>0</v>
      </c>
      <c r="AJ68" s="98">
        <v>0</v>
      </c>
      <c r="AK68" s="98">
        <v>0</v>
      </c>
      <c r="AL68" s="98">
        <v>0</v>
      </c>
      <c r="AM68" s="98">
        <v>0</v>
      </c>
      <c r="AN68" s="98">
        <v>0</v>
      </c>
      <c r="AO68" s="98">
        <v>0</v>
      </c>
      <c r="AP68" s="98">
        <v>0</v>
      </c>
      <c r="AQ68" s="98">
        <v>0</v>
      </c>
      <c r="AR68" s="100">
        <v>0</v>
      </c>
      <c r="AS68" s="98">
        <v>4.3303571428571432</v>
      </c>
      <c r="AT68" s="100">
        <v>5.2772970049354333</v>
      </c>
    </row>
    <row r="69" spans="1:46" ht="12.5" customHeight="1">
      <c r="A69" s="152"/>
      <c r="B69" s="153"/>
      <c r="C69" s="157" t="s">
        <v>126</v>
      </c>
      <c r="D69" s="158"/>
      <c r="E69" s="158"/>
      <c r="F69" s="158"/>
      <c r="G69" s="158"/>
      <c r="H69" s="158"/>
      <c r="I69" s="158"/>
      <c r="J69" s="159"/>
      <c r="K69" s="103">
        <v>0.29034690799396684</v>
      </c>
      <c r="L69" s="104">
        <v>0.2374962563641809</v>
      </c>
      <c r="M69" s="104">
        <v>0</v>
      </c>
      <c r="N69" s="111">
        <v>0</v>
      </c>
      <c r="O69" s="105" t="s">
        <v>412</v>
      </c>
      <c r="P69" s="99">
        <v>0</v>
      </c>
      <c r="Q69" s="135">
        <v>3.7527593818984545E-2</v>
      </c>
      <c r="R69" s="135">
        <v>2.3140495867768594E-2</v>
      </c>
      <c r="S69" s="130">
        <v>0</v>
      </c>
      <c r="T69" s="99">
        <v>2.2453889334402566E-2</v>
      </c>
      <c r="U69" s="104">
        <v>1.9230769230769232E-2</v>
      </c>
      <c r="V69" s="104">
        <v>6.9135802469135796E-2</v>
      </c>
      <c r="W69" s="104">
        <v>0.8094645080946451</v>
      </c>
      <c r="X69" s="101">
        <v>0.27254901960784311</v>
      </c>
      <c r="Y69" s="101">
        <v>0</v>
      </c>
      <c r="Z69" s="101">
        <v>0</v>
      </c>
      <c r="AA69" s="101">
        <v>3.3444816053511704E-2</v>
      </c>
      <c r="AB69" s="101">
        <v>4.2577675489067893E-2</v>
      </c>
      <c r="AC69" s="101">
        <v>5.5788005578800556E-3</v>
      </c>
      <c r="AD69" s="101">
        <v>0.91366906474820142</v>
      </c>
      <c r="AE69" s="101">
        <v>0</v>
      </c>
      <c r="AF69" s="101">
        <v>1.1799410029498525E-2</v>
      </c>
      <c r="AG69" s="101">
        <v>0</v>
      </c>
      <c r="AH69" s="101">
        <v>0</v>
      </c>
      <c r="AI69" s="101">
        <v>0</v>
      </c>
      <c r="AJ69" s="101">
        <v>0.58536585365853655</v>
      </c>
      <c r="AK69" s="101">
        <v>0</v>
      </c>
      <c r="AL69" s="101">
        <v>0</v>
      </c>
      <c r="AM69" s="101">
        <v>0</v>
      </c>
      <c r="AN69" s="101">
        <v>0</v>
      </c>
      <c r="AO69" s="101">
        <v>0.15</v>
      </c>
      <c r="AP69" s="101">
        <v>0</v>
      </c>
      <c r="AQ69" s="101">
        <v>0</v>
      </c>
      <c r="AR69" s="102">
        <v>0</v>
      </c>
      <c r="AS69" s="101">
        <v>0.11607142857142858</v>
      </c>
      <c r="AT69" s="102">
        <v>0.19295517544452709</v>
      </c>
    </row>
    <row r="70" spans="1:46" ht="12.5" customHeight="1">
      <c r="R70" s="79"/>
      <c r="AQ70" s="52"/>
      <c r="AR70" s="79"/>
    </row>
    <row r="71" spans="1:46" ht="12.5" customHeight="1"/>
    <row r="72" spans="1:46" ht="12.5" customHeight="1"/>
    <row r="73" spans="1:46" ht="12.5" customHeight="1"/>
  </sheetData>
  <mergeCells count="84">
    <mergeCell ref="B14:J14"/>
    <mergeCell ref="B15:J15"/>
    <mergeCell ref="B16:J16"/>
    <mergeCell ref="B17:J17"/>
    <mergeCell ref="B18:J18"/>
    <mergeCell ref="A19:A20"/>
    <mergeCell ref="B19:J19"/>
    <mergeCell ref="B20:J20"/>
    <mergeCell ref="A6:J6"/>
    <mergeCell ref="A1:J2"/>
    <mergeCell ref="A3:J3"/>
    <mergeCell ref="A4:J4"/>
    <mergeCell ref="A5:J5"/>
    <mergeCell ref="A7:J7"/>
    <mergeCell ref="A8:A18"/>
    <mergeCell ref="B8:J8"/>
    <mergeCell ref="B9:J9"/>
    <mergeCell ref="B10:J10"/>
    <mergeCell ref="B11:J11"/>
    <mergeCell ref="B12:J12"/>
    <mergeCell ref="B13:J13"/>
    <mergeCell ref="B35:J35"/>
    <mergeCell ref="A21:A24"/>
    <mergeCell ref="B21:J21"/>
    <mergeCell ref="B22:B24"/>
    <mergeCell ref="C22:J22"/>
    <mergeCell ref="C23:J23"/>
    <mergeCell ref="C24:J24"/>
    <mergeCell ref="F29:J29"/>
    <mergeCell ref="F30:J30"/>
    <mergeCell ref="B31:J31"/>
    <mergeCell ref="B32:J32"/>
    <mergeCell ref="B33:B34"/>
    <mergeCell ref="C33:J33"/>
    <mergeCell ref="C34:J34"/>
    <mergeCell ref="B38:J38"/>
    <mergeCell ref="A39:A41"/>
    <mergeCell ref="B39:J39"/>
    <mergeCell ref="B40:E41"/>
    <mergeCell ref="F40:J40"/>
    <mergeCell ref="F41:J41"/>
    <mergeCell ref="A25:A38"/>
    <mergeCell ref="B25:J25"/>
    <mergeCell ref="B26:J26"/>
    <mergeCell ref="B27:E28"/>
    <mergeCell ref="B36:E37"/>
    <mergeCell ref="F36:J36"/>
    <mergeCell ref="F37:J37"/>
    <mergeCell ref="F27:J27"/>
    <mergeCell ref="F28:J28"/>
    <mergeCell ref="B29:E30"/>
    <mergeCell ref="A47:J47"/>
    <mergeCell ref="A42:A46"/>
    <mergeCell ref="B42:J42"/>
    <mergeCell ref="B44:J44"/>
    <mergeCell ref="B46:J46"/>
    <mergeCell ref="B43:J43"/>
    <mergeCell ref="B45:J45"/>
    <mergeCell ref="A48:J48"/>
    <mergeCell ref="A49:E51"/>
    <mergeCell ref="F49:J49"/>
    <mergeCell ref="F50:J50"/>
    <mergeCell ref="F51:J51"/>
    <mergeCell ref="A52:J52"/>
    <mergeCell ref="A53:J53"/>
    <mergeCell ref="A54:J54"/>
    <mergeCell ref="A55:J55"/>
    <mergeCell ref="A56:J56"/>
    <mergeCell ref="A67:B69"/>
    <mergeCell ref="C67:J67"/>
    <mergeCell ref="C68:J68"/>
    <mergeCell ref="C69:J69"/>
    <mergeCell ref="AT1:AT2"/>
    <mergeCell ref="A57:A66"/>
    <mergeCell ref="B57:J57"/>
    <mergeCell ref="B58:J58"/>
    <mergeCell ref="B59:J59"/>
    <mergeCell ref="B60:J60"/>
    <mergeCell ref="B61:J61"/>
    <mergeCell ref="B62:J62"/>
    <mergeCell ref="B63:J63"/>
    <mergeCell ref="B64:J64"/>
    <mergeCell ref="B65:J65"/>
    <mergeCell ref="B66:J66"/>
  </mergeCells>
  <phoneticPr fontId="3"/>
  <pageMargins left="0.74803149606299213" right="0.74803149606299213" top="0.78740157480314965" bottom="0.70866141732283461" header="0.31496062992125984" footer="0.51181102362204722"/>
  <pageSetup paperSize="9" scale="89" fitToWidth="0" orientation="portrait" useFirstPageNumber="1" r:id="rId1"/>
  <headerFooter>
    <oddHeader>&amp;L&amp;"ＭＳ ゴシック,標準"&amp;10 ２　令和２年度地方公営企業決算状況調査（法適用企業）
　（５）下水道事業
　　　&amp;A［&amp;P/&amp;N］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8"/>
  <sheetViews>
    <sheetView tabSelected="1" zoomScale="120" zoomScaleNormal="120" workbookViewId="0">
      <selection activeCell="B38" sqref="B38:J38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7" width="10.1796875" style="4" customWidth="1"/>
    <col min="28" max="33" width="10.1796875" style="1" customWidth="1"/>
    <col min="34" max="34" width="10.1796875" style="4" customWidth="1"/>
    <col min="35" max="46" width="10.1796875" style="1" customWidth="1"/>
    <col min="47" max="265" width="9.6328125" style="1"/>
    <col min="266" max="277" width="2.6328125" style="1" customWidth="1"/>
    <col min="278" max="521" width="9.6328125" style="1"/>
    <col min="522" max="533" width="2.6328125" style="1" customWidth="1"/>
    <col min="534" max="777" width="9.6328125" style="1"/>
    <col min="778" max="789" width="2.6328125" style="1" customWidth="1"/>
    <col min="790" max="1033" width="9.6328125" style="1"/>
    <col min="1034" max="1045" width="2.6328125" style="1" customWidth="1"/>
    <col min="1046" max="1289" width="9.6328125" style="1"/>
    <col min="1290" max="1301" width="2.6328125" style="1" customWidth="1"/>
    <col min="1302" max="1545" width="9.6328125" style="1"/>
    <col min="1546" max="1557" width="2.6328125" style="1" customWidth="1"/>
    <col min="1558" max="1801" width="9.6328125" style="1"/>
    <col min="1802" max="1813" width="2.6328125" style="1" customWidth="1"/>
    <col min="1814" max="2057" width="9.6328125" style="1"/>
    <col min="2058" max="2069" width="2.6328125" style="1" customWidth="1"/>
    <col min="2070" max="2313" width="9.6328125" style="1"/>
    <col min="2314" max="2325" width="2.6328125" style="1" customWidth="1"/>
    <col min="2326" max="2569" width="9.6328125" style="1"/>
    <col min="2570" max="2581" width="2.6328125" style="1" customWidth="1"/>
    <col min="2582" max="2825" width="9.6328125" style="1"/>
    <col min="2826" max="2837" width="2.6328125" style="1" customWidth="1"/>
    <col min="2838" max="3081" width="9.6328125" style="1"/>
    <col min="3082" max="3093" width="2.6328125" style="1" customWidth="1"/>
    <col min="3094" max="3337" width="9.6328125" style="1"/>
    <col min="3338" max="3349" width="2.6328125" style="1" customWidth="1"/>
    <col min="3350" max="3593" width="9.6328125" style="1"/>
    <col min="3594" max="3605" width="2.6328125" style="1" customWidth="1"/>
    <col min="3606" max="3849" width="9.6328125" style="1"/>
    <col min="3850" max="3861" width="2.6328125" style="1" customWidth="1"/>
    <col min="3862" max="4105" width="9.6328125" style="1"/>
    <col min="4106" max="4117" width="2.6328125" style="1" customWidth="1"/>
    <col min="4118" max="4361" width="9.6328125" style="1"/>
    <col min="4362" max="4373" width="2.6328125" style="1" customWidth="1"/>
    <col min="4374" max="4617" width="9.6328125" style="1"/>
    <col min="4618" max="4629" width="2.6328125" style="1" customWidth="1"/>
    <col min="4630" max="4873" width="9.6328125" style="1"/>
    <col min="4874" max="4885" width="2.6328125" style="1" customWidth="1"/>
    <col min="4886" max="5129" width="9.6328125" style="1"/>
    <col min="5130" max="5141" width="2.6328125" style="1" customWidth="1"/>
    <col min="5142" max="5385" width="9.6328125" style="1"/>
    <col min="5386" max="5397" width="2.6328125" style="1" customWidth="1"/>
    <col min="5398" max="5641" width="9.6328125" style="1"/>
    <col min="5642" max="5653" width="2.6328125" style="1" customWidth="1"/>
    <col min="5654" max="5897" width="9.6328125" style="1"/>
    <col min="5898" max="5909" width="2.6328125" style="1" customWidth="1"/>
    <col min="5910" max="6153" width="9.6328125" style="1"/>
    <col min="6154" max="6165" width="2.6328125" style="1" customWidth="1"/>
    <col min="6166" max="6409" width="9.6328125" style="1"/>
    <col min="6410" max="6421" width="2.6328125" style="1" customWidth="1"/>
    <col min="6422" max="6665" width="9.6328125" style="1"/>
    <col min="6666" max="6677" width="2.6328125" style="1" customWidth="1"/>
    <col min="6678" max="6921" width="9.6328125" style="1"/>
    <col min="6922" max="6933" width="2.6328125" style="1" customWidth="1"/>
    <col min="6934" max="7177" width="9.6328125" style="1"/>
    <col min="7178" max="7189" width="2.6328125" style="1" customWidth="1"/>
    <col min="7190" max="7433" width="9.6328125" style="1"/>
    <col min="7434" max="7445" width="2.6328125" style="1" customWidth="1"/>
    <col min="7446" max="7689" width="9.6328125" style="1"/>
    <col min="7690" max="7701" width="2.6328125" style="1" customWidth="1"/>
    <col min="7702" max="7945" width="9.6328125" style="1"/>
    <col min="7946" max="7957" width="2.6328125" style="1" customWidth="1"/>
    <col min="7958" max="8201" width="9.6328125" style="1"/>
    <col min="8202" max="8213" width="2.6328125" style="1" customWidth="1"/>
    <col min="8214" max="8457" width="9.6328125" style="1"/>
    <col min="8458" max="8469" width="2.6328125" style="1" customWidth="1"/>
    <col min="8470" max="8713" width="9.6328125" style="1"/>
    <col min="8714" max="8725" width="2.6328125" style="1" customWidth="1"/>
    <col min="8726" max="8969" width="9.6328125" style="1"/>
    <col min="8970" max="8981" width="2.6328125" style="1" customWidth="1"/>
    <col min="8982" max="9225" width="9.6328125" style="1"/>
    <col min="9226" max="9237" width="2.6328125" style="1" customWidth="1"/>
    <col min="9238" max="9481" width="9.6328125" style="1"/>
    <col min="9482" max="9493" width="2.6328125" style="1" customWidth="1"/>
    <col min="9494" max="9737" width="9.6328125" style="1"/>
    <col min="9738" max="9749" width="2.6328125" style="1" customWidth="1"/>
    <col min="9750" max="9993" width="9.6328125" style="1"/>
    <col min="9994" max="10005" width="2.6328125" style="1" customWidth="1"/>
    <col min="10006" max="10249" width="9.6328125" style="1"/>
    <col min="10250" max="10261" width="2.6328125" style="1" customWidth="1"/>
    <col min="10262" max="10505" width="9.6328125" style="1"/>
    <col min="10506" max="10517" width="2.6328125" style="1" customWidth="1"/>
    <col min="10518" max="10761" width="9.6328125" style="1"/>
    <col min="10762" max="10773" width="2.6328125" style="1" customWidth="1"/>
    <col min="10774" max="11017" width="9.6328125" style="1"/>
    <col min="11018" max="11029" width="2.6328125" style="1" customWidth="1"/>
    <col min="11030" max="11273" width="9.6328125" style="1"/>
    <col min="11274" max="11285" width="2.6328125" style="1" customWidth="1"/>
    <col min="11286" max="11529" width="9.6328125" style="1"/>
    <col min="11530" max="11541" width="2.6328125" style="1" customWidth="1"/>
    <col min="11542" max="11785" width="9.6328125" style="1"/>
    <col min="11786" max="11797" width="2.6328125" style="1" customWidth="1"/>
    <col min="11798" max="12041" width="9.6328125" style="1"/>
    <col min="12042" max="12053" width="2.6328125" style="1" customWidth="1"/>
    <col min="12054" max="12297" width="9.6328125" style="1"/>
    <col min="12298" max="12309" width="2.6328125" style="1" customWidth="1"/>
    <col min="12310" max="12553" width="9.6328125" style="1"/>
    <col min="12554" max="12565" width="2.6328125" style="1" customWidth="1"/>
    <col min="12566" max="12809" width="9.6328125" style="1"/>
    <col min="12810" max="12821" width="2.6328125" style="1" customWidth="1"/>
    <col min="12822" max="13065" width="9.6328125" style="1"/>
    <col min="13066" max="13077" width="2.6328125" style="1" customWidth="1"/>
    <col min="13078" max="13321" width="9.6328125" style="1"/>
    <col min="13322" max="13333" width="2.6328125" style="1" customWidth="1"/>
    <col min="13334" max="13577" width="9.6328125" style="1"/>
    <col min="13578" max="13589" width="2.6328125" style="1" customWidth="1"/>
    <col min="13590" max="13833" width="9.6328125" style="1"/>
    <col min="13834" max="13845" width="2.6328125" style="1" customWidth="1"/>
    <col min="13846" max="14089" width="9.6328125" style="1"/>
    <col min="14090" max="14101" width="2.6328125" style="1" customWidth="1"/>
    <col min="14102" max="14345" width="9.6328125" style="1"/>
    <col min="14346" max="14357" width="2.6328125" style="1" customWidth="1"/>
    <col min="14358" max="14601" width="9.6328125" style="1"/>
    <col min="14602" max="14613" width="2.6328125" style="1" customWidth="1"/>
    <col min="14614" max="14857" width="9.6328125" style="1"/>
    <col min="14858" max="14869" width="2.6328125" style="1" customWidth="1"/>
    <col min="14870" max="15113" width="9.6328125" style="1"/>
    <col min="15114" max="15125" width="2.6328125" style="1" customWidth="1"/>
    <col min="15126" max="15369" width="9.6328125" style="1"/>
    <col min="15370" max="15381" width="2.6328125" style="1" customWidth="1"/>
    <col min="15382" max="15625" width="9.6328125" style="1"/>
    <col min="15626" max="15637" width="2.6328125" style="1" customWidth="1"/>
    <col min="15638" max="15881" width="9.6328125" style="1"/>
    <col min="15882" max="15893" width="2.6328125" style="1" customWidth="1"/>
    <col min="15894" max="16137" width="9.6328125" style="1"/>
    <col min="16138" max="16149" width="2.6328125" style="1" customWidth="1"/>
    <col min="16150" max="16384" width="9.6328125" style="1"/>
  </cols>
  <sheetData>
    <row r="1" spans="1:46" ht="12.5" customHeight="1">
      <c r="A1" s="186" t="s">
        <v>329</v>
      </c>
      <c r="B1" s="187"/>
      <c r="C1" s="187"/>
      <c r="D1" s="187"/>
      <c r="E1" s="187"/>
      <c r="F1" s="187"/>
      <c r="G1" s="187"/>
      <c r="H1" s="187"/>
      <c r="I1" s="187"/>
      <c r="J1" s="187"/>
      <c r="K1" s="14" t="s">
        <v>332</v>
      </c>
      <c r="L1" s="15" t="s">
        <v>372</v>
      </c>
      <c r="M1" s="15" t="s">
        <v>334</v>
      </c>
      <c r="N1" s="15" t="s">
        <v>334</v>
      </c>
      <c r="O1" s="38" t="s">
        <v>385</v>
      </c>
      <c r="P1" s="38" t="s">
        <v>385</v>
      </c>
      <c r="Q1" s="15" t="s">
        <v>335</v>
      </c>
      <c r="R1" s="15" t="s">
        <v>373</v>
      </c>
      <c r="S1" s="15" t="s">
        <v>336</v>
      </c>
      <c r="T1" s="38" t="s">
        <v>387</v>
      </c>
      <c r="U1" s="15" t="s">
        <v>337</v>
      </c>
      <c r="V1" s="15" t="s">
        <v>338</v>
      </c>
      <c r="W1" s="15" t="s">
        <v>339</v>
      </c>
      <c r="X1" s="15" t="s">
        <v>340</v>
      </c>
      <c r="Y1" s="15" t="s">
        <v>374</v>
      </c>
      <c r="Z1" s="15" t="s">
        <v>342</v>
      </c>
      <c r="AA1" s="15" t="s">
        <v>343</v>
      </c>
      <c r="AB1" s="15" t="s">
        <v>344</v>
      </c>
      <c r="AC1" s="15" t="s">
        <v>345</v>
      </c>
      <c r="AD1" s="15" t="s">
        <v>346</v>
      </c>
      <c r="AE1" s="15" t="s">
        <v>347</v>
      </c>
      <c r="AF1" s="15" t="s">
        <v>375</v>
      </c>
      <c r="AG1" s="15" t="s">
        <v>349</v>
      </c>
      <c r="AH1" s="15" t="s">
        <v>350</v>
      </c>
      <c r="AI1" s="15" t="s">
        <v>351</v>
      </c>
      <c r="AJ1" s="16" t="s">
        <v>352</v>
      </c>
      <c r="AK1" s="16" t="s">
        <v>353</v>
      </c>
      <c r="AL1" s="16" t="s">
        <v>354</v>
      </c>
      <c r="AM1" s="16" t="s">
        <v>376</v>
      </c>
      <c r="AN1" s="16" t="s">
        <v>356</v>
      </c>
      <c r="AO1" s="16" t="s">
        <v>357</v>
      </c>
      <c r="AP1" s="16" t="s">
        <v>358</v>
      </c>
      <c r="AQ1" s="16" t="s">
        <v>358</v>
      </c>
      <c r="AR1" s="45" t="s">
        <v>389</v>
      </c>
      <c r="AS1" s="17" t="s">
        <v>359</v>
      </c>
      <c r="AT1" s="210" t="s">
        <v>377</v>
      </c>
    </row>
    <row r="2" spans="1:46" ht="12.5" customHeight="1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8" t="s">
        <v>101</v>
      </c>
      <c r="L2" s="19" t="s">
        <v>101</v>
      </c>
      <c r="M2" s="19" t="s">
        <v>101</v>
      </c>
      <c r="N2" s="19" t="s">
        <v>413</v>
      </c>
      <c r="O2" s="41" t="s">
        <v>390</v>
      </c>
      <c r="P2" s="54" t="s">
        <v>386</v>
      </c>
      <c r="Q2" s="19" t="s">
        <v>382</v>
      </c>
      <c r="R2" s="19" t="s">
        <v>101</v>
      </c>
      <c r="S2" s="19" t="s">
        <v>414</v>
      </c>
      <c r="T2" s="54" t="s">
        <v>386</v>
      </c>
      <c r="U2" s="19" t="s">
        <v>382</v>
      </c>
      <c r="V2" s="19" t="s">
        <v>101</v>
      </c>
      <c r="W2" s="19" t="s">
        <v>101</v>
      </c>
      <c r="X2" s="19" t="s">
        <v>101</v>
      </c>
      <c r="Y2" s="19" t="s">
        <v>101</v>
      </c>
      <c r="Z2" s="19" t="s">
        <v>101</v>
      </c>
      <c r="AA2" s="19" t="s">
        <v>101</v>
      </c>
      <c r="AB2" s="19" t="s">
        <v>101</v>
      </c>
      <c r="AC2" s="19" t="s">
        <v>101</v>
      </c>
      <c r="AD2" s="19" t="s">
        <v>101</v>
      </c>
      <c r="AE2" s="19" t="s">
        <v>101</v>
      </c>
      <c r="AF2" s="19" t="s">
        <v>101</v>
      </c>
      <c r="AG2" s="19" t="s">
        <v>101</v>
      </c>
      <c r="AH2" s="19" t="s">
        <v>101</v>
      </c>
      <c r="AI2" s="19" t="s">
        <v>101</v>
      </c>
      <c r="AJ2" s="20" t="s">
        <v>101</v>
      </c>
      <c r="AK2" s="20" t="s">
        <v>101</v>
      </c>
      <c r="AL2" s="20" t="s">
        <v>101</v>
      </c>
      <c r="AM2" s="20" t="s">
        <v>331</v>
      </c>
      <c r="AN2" s="20" t="s">
        <v>331</v>
      </c>
      <c r="AO2" s="20" t="s">
        <v>101</v>
      </c>
      <c r="AP2" s="20" t="s">
        <v>101</v>
      </c>
      <c r="AQ2" s="112" t="s">
        <v>384</v>
      </c>
      <c r="AR2" s="62" t="s">
        <v>386</v>
      </c>
      <c r="AS2" s="21" t="s">
        <v>331</v>
      </c>
      <c r="AT2" s="211"/>
    </row>
    <row r="3" spans="1:46" ht="12.5" customHeight="1">
      <c r="A3" s="212" t="s">
        <v>177</v>
      </c>
      <c r="B3" s="213"/>
      <c r="C3" s="213"/>
      <c r="D3" s="213"/>
      <c r="E3" s="213"/>
      <c r="F3" s="213"/>
      <c r="G3" s="213"/>
      <c r="H3" s="213"/>
      <c r="I3" s="213"/>
      <c r="J3" s="7" t="s">
        <v>35</v>
      </c>
      <c r="K3" s="27">
        <v>122804745</v>
      </c>
      <c r="L3" s="28">
        <v>42151759</v>
      </c>
      <c r="M3" s="28">
        <v>15126236</v>
      </c>
      <c r="N3" s="28">
        <v>35500</v>
      </c>
      <c r="O3" s="63">
        <v>184062</v>
      </c>
      <c r="P3" s="69">
        <v>15345798</v>
      </c>
      <c r="Q3" s="28">
        <v>14750275</v>
      </c>
      <c r="R3" s="28">
        <v>7334261</v>
      </c>
      <c r="S3" s="28">
        <v>213307</v>
      </c>
      <c r="T3" s="66">
        <f>SUM(R3:S3)</f>
        <v>7547568</v>
      </c>
      <c r="U3" s="28">
        <v>6670223</v>
      </c>
      <c r="V3" s="28">
        <v>12111399</v>
      </c>
      <c r="W3" s="28">
        <v>6220087</v>
      </c>
      <c r="X3" s="28">
        <v>5477783</v>
      </c>
      <c r="Y3" s="28">
        <v>1979293</v>
      </c>
      <c r="Z3" s="28">
        <v>1011790</v>
      </c>
      <c r="AA3" s="28">
        <v>5310216</v>
      </c>
      <c r="AB3" s="28">
        <v>6014267</v>
      </c>
      <c r="AC3" s="28">
        <v>6785233</v>
      </c>
      <c r="AD3" s="28">
        <v>3246998</v>
      </c>
      <c r="AE3" s="28">
        <v>2891141</v>
      </c>
      <c r="AF3" s="28">
        <v>2700787</v>
      </c>
      <c r="AG3" s="28">
        <v>1049748</v>
      </c>
      <c r="AH3" s="29">
        <v>2941600</v>
      </c>
      <c r="AI3" s="29">
        <v>1251636</v>
      </c>
      <c r="AJ3" s="71">
        <v>1240061</v>
      </c>
      <c r="AK3" s="71">
        <v>831962</v>
      </c>
      <c r="AL3" s="71">
        <v>568902</v>
      </c>
      <c r="AM3" s="71">
        <v>445392</v>
      </c>
      <c r="AN3" s="71">
        <v>482616</v>
      </c>
      <c r="AO3" s="71">
        <v>1184460</v>
      </c>
      <c r="AP3" s="71">
        <v>846125</v>
      </c>
      <c r="AQ3" s="71">
        <v>13231</v>
      </c>
      <c r="AR3" s="72">
        <f>SUM(AP3:AQ3)</f>
        <v>859356</v>
      </c>
      <c r="AS3" s="71">
        <v>1118762</v>
      </c>
      <c r="AT3" s="73">
        <f>SUM(K3:AS3)-AR3-T3-P3</f>
        <v>274993857</v>
      </c>
    </row>
    <row r="4" spans="1:46" ht="12.5" customHeight="1">
      <c r="A4" s="193" t="s">
        <v>178</v>
      </c>
      <c r="B4" s="177"/>
      <c r="C4" s="177"/>
      <c r="D4" s="177"/>
      <c r="E4" s="177"/>
      <c r="F4" s="177"/>
      <c r="G4" s="177"/>
      <c r="H4" s="177"/>
      <c r="I4" s="177"/>
      <c r="J4" s="8" t="s">
        <v>179</v>
      </c>
      <c r="K4" s="30">
        <v>90839870</v>
      </c>
      <c r="L4" s="31">
        <v>32773233</v>
      </c>
      <c r="M4" s="31">
        <v>10342005</v>
      </c>
      <c r="N4" s="31">
        <v>2613</v>
      </c>
      <c r="O4" s="64">
        <v>38627</v>
      </c>
      <c r="P4" s="67">
        <v>10383245</v>
      </c>
      <c r="Q4" s="31">
        <v>8954383</v>
      </c>
      <c r="R4" s="31">
        <v>4551313</v>
      </c>
      <c r="S4" s="31">
        <v>23301</v>
      </c>
      <c r="T4" s="67">
        <f t="shared" ref="T4:T60" si="0">SUM(R4:S4)</f>
        <v>4574614</v>
      </c>
      <c r="U4" s="31">
        <v>2606273</v>
      </c>
      <c r="V4" s="31">
        <v>8976500</v>
      </c>
      <c r="W4" s="31">
        <v>3890160</v>
      </c>
      <c r="X4" s="31">
        <v>4295252</v>
      </c>
      <c r="Y4" s="31">
        <v>852146</v>
      </c>
      <c r="Z4" s="31">
        <v>240059</v>
      </c>
      <c r="AA4" s="31">
        <v>2757878</v>
      </c>
      <c r="AB4" s="31">
        <v>3366310</v>
      </c>
      <c r="AC4" s="31">
        <v>3809205</v>
      </c>
      <c r="AD4" s="31">
        <v>1599152</v>
      </c>
      <c r="AE4" s="31">
        <v>1852266</v>
      </c>
      <c r="AF4" s="31">
        <v>2090385</v>
      </c>
      <c r="AG4" s="31">
        <v>622021</v>
      </c>
      <c r="AH4" s="32">
        <v>1262827</v>
      </c>
      <c r="AI4" s="32">
        <v>296696</v>
      </c>
      <c r="AJ4" s="25">
        <v>718215</v>
      </c>
      <c r="AK4" s="25">
        <v>333954</v>
      </c>
      <c r="AL4" s="25">
        <v>101723</v>
      </c>
      <c r="AM4" s="25">
        <v>190010</v>
      </c>
      <c r="AN4" s="25">
        <v>221493</v>
      </c>
      <c r="AO4" s="25">
        <v>565100</v>
      </c>
      <c r="AP4" s="25">
        <v>440270</v>
      </c>
      <c r="AQ4" s="25">
        <v>8481</v>
      </c>
      <c r="AR4" s="50">
        <f t="shared" ref="AR4:AR60" si="1">SUM(AP4:AQ4)</f>
        <v>448751</v>
      </c>
      <c r="AS4" s="25">
        <v>563188</v>
      </c>
      <c r="AT4" s="50">
        <f t="shared" ref="AT4:AT60" si="2">SUM(K4:AS4)-AR4-T4-P4</f>
        <v>189184909</v>
      </c>
    </row>
    <row r="5" spans="1:46" ht="12.5" customHeight="1">
      <c r="A5" s="193" t="s">
        <v>180</v>
      </c>
      <c r="B5" s="194"/>
      <c r="C5" s="194"/>
      <c r="D5" s="194"/>
      <c r="E5" s="194"/>
      <c r="F5" s="194"/>
      <c r="G5" s="194"/>
      <c r="H5" s="194"/>
      <c r="I5" s="194"/>
      <c r="J5" s="194"/>
      <c r="K5" s="30">
        <v>53670727</v>
      </c>
      <c r="L5" s="31">
        <v>22160443</v>
      </c>
      <c r="M5" s="31">
        <v>8645062</v>
      </c>
      <c r="N5" s="31">
        <v>2613</v>
      </c>
      <c r="O5" s="64">
        <v>38627</v>
      </c>
      <c r="P5" s="67">
        <v>8686302</v>
      </c>
      <c r="Q5" s="31">
        <v>6815544</v>
      </c>
      <c r="R5" s="31">
        <v>3231260</v>
      </c>
      <c r="S5" s="31">
        <v>23291</v>
      </c>
      <c r="T5" s="67">
        <f t="shared" si="0"/>
        <v>3254551</v>
      </c>
      <c r="U5" s="31">
        <v>2366977</v>
      </c>
      <c r="V5" s="31">
        <v>5729861</v>
      </c>
      <c r="W5" s="31">
        <v>3319191</v>
      </c>
      <c r="X5" s="31">
        <v>2712875</v>
      </c>
      <c r="Y5" s="31">
        <v>703940</v>
      </c>
      <c r="Z5" s="31">
        <v>238454</v>
      </c>
      <c r="AA5" s="31">
        <v>2100041</v>
      </c>
      <c r="AB5" s="31">
        <v>2862077</v>
      </c>
      <c r="AC5" s="31">
        <v>3111499</v>
      </c>
      <c r="AD5" s="31">
        <v>1212343</v>
      </c>
      <c r="AE5" s="31">
        <v>1727681</v>
      </c>
      <c r="AF5" s="31">
        <v>1786180</v>
      </c>
      <c r="AG5" s="31">
        <v>621775</v>
      </c>
      <c r="AH5" s="32">
        <v>1195416</v>
      </c>
      <c r="AI5" s="32">
        <v>258753</v>
      </c>
      <c r="AJ5" s="25">
        <v>562292</v>
      </c>
      <c r="AK5" s="25">
        <v>285436</v>
      </c>
      <c r="AL5" s="25">
        <v>101550</v>
      </c>
      <c r="AM5" s="25">
        <v>189608</v>
      </c>
      <c r="AN5" s="25">
        <v>221187</v>
      </c>
      <c r="AO5" s="25">
        <v>564908</v>
      </c>
      <c r="AP5" s="25">
        <v>411348</v>
      </c>
      <c r="AQ5" s="25">
        <v>8481</v>
      </c>
      <c r="AR5" s="50">
        <f t="shared" si="1"/>
        <v>419829</v>
      </c>
      <c r="AS5" s="25">
        <v>501586</v>
      </c>
      <c r="AT5" s="50">
        <f t="shared" si="2"/>
        <v>127381026</v>
      </c>
    </row>
    <row r="6" spans="1:46" ht="12.5" customHeight="1">
      <c r="A6" s="193" t="s">
        <v>181</v>
      </c>
      <c r="B6" s="209"/>
      <c r="C6" s="209"/>
      <c r="D6" s="209"/>
      <c r="E6" s="209"/>
      <c r="F6" s="209"/>
      <c r="G6" s="209"/>
      <c r="H6" s="209"/>
      <c r="I6" s="209"/>
      <c r="J6" s="209"/>
      <c r="K6" s="30">
        <v>35795963</v>
      </c>
      <c r="L6" s="31">
        <v>10502329</v>
      </c>
      <c r="M6" s="31">
        <v>1695930</v>
      </c>
      <c r="N6" s="31">
        <v>0</v>
      </c>
      <c r="O6" s="64">
        <v>0</v>
      </c>
      <c r="P6" s="67">
        <v>1695930</v>
      </c>
      <c r="Q6" s="31">
        <v>1923975</v>
      </c>
      <c r="R6" s="31">
        <v>1307835</v>
      </c>
      <c r="S6" s="31">
        <v>0</v>
      </c>
      <c r="T6" s="67">
        <f t="shared" si="0"/>
        <v>1307835</v>
      </c>
      <c r="U6" s="31">
        <v>229929</v>
      </c>
      <c r="V6" s="31">
        <v>3246639</v>
      </c>
      <c r="W6" s="31">
        <v>570442</v>
      </c>
      <c r="X6" s="31">
        <v>1547447</v>
      </c>
      <c r="Y6" s="31">
        <v>147453</v>
      </c>
      <c r="Z6" s="31">
        <v>1430</v>
      </c>
      <c r="AA6" s="31">
        <v>561960</v>
      </c>
      <c r="AB6" s="31">
        <v>495330</v>
      </c>
      <c r="AC6" s="31">
        <v>692943</v>
      </c>
      <c r="AD6" s="31">
        <v>199865</v>
      </c>
      <c r="AE6" s="31">
        <v>123139</v>
      </c>
      <c r="AF6" s="31">
        <v>289064</v>
      </c>
      <c r="AG6" s="31">
        <v>0</v>
      </c>
      <c r="AH6" s="32">
        <v>64884</v>
      </c>
      <c r="AI6" s="32">
        <v>0</v>
      </c>
      <c r="AJ6" s="25">
        <v>150863</v>
      </c>
      <c r="AK6" s="25">
        <v>48016</v>
      </c>
      <c r="AL6" s="25">
        <v>0</v>
      </c>
      <c r="AM6" s="25">
        <v>0</v>
      </c>
      <c r="AN6" s="25">
        <v>0</v>
      </c>
      <c r="AO6" s="25">
        <v>0</v>
      </c>
      <c r="AP6" s="25">
        <v>0</v>
      </c>
      <c r="AQ6" s="25">
        <v>0</v>
      </c>
      <c r="AR6" s="50">
        <f t="shared" si="1"/>
        <v>0</v>
      </c>
      <c r="AS6" s="25">
        <v>61432</v>
      </c>
      <c r="AT6" s="50">
        <f t="shared" si="2"/>
        <v>59656868</v>
      </c>
    </row>
    <row r="7" spans="1:46" ht="12.5" customHeight="1">
      <c r="A7" s="193" t="s">
        <v>182</v>
      </c>
      <c r="B7" s="194"/>
      <c r="C7" s="194"/>
      <c r="D7" s="194"/>
      <c r="E7" s="194"/>
      <c r="F7" s="194"/>
      <c r="G7" s="194"/>
      <c r="H7" s="194"/>
      <c r="I7" s="194"/>
      <c r="J7" s="194"/>
      <c r="K7" s="30">
        <v>0</v>
      </c>
      <c r="L7" s="31">
        <v>70200</v>
      </c>
      <c r="M7" s="31">
        <v>0</v>
      </c>
      <c r="N7" s="31">
        <v>0</v>
      </c>
      <c r="O7" s="64">
        <v>0</v>
      </c>
      <c r="P7" s="67">
        <v>0</v>
      </c>
      <c r="Q7" s="31">
        <v>0</v>
      </c>
      <c r="R7" s="31">
        <v>9827</v>
      </c>
      <c r="S7" s="31">
        <v>0</v>
      </c>
      <c r="T7" s="67">
        <f t="shared" si="0"/>
        <v>9827</v>
      </c>
      <c r="U7" s="31">
        <v>0</v>
      </c>
      <c r="V7" s="31">
        <v>0</v>
      </c>
      <c r="W7" s="31">
        <v>0</v>
      </c>
      <c r="X7" s="31">
        <v>34368</v>
      </c>
      <c r="Y7" s="31">
        <v>0</v>
      </c>
      <c r="Z7" s="31">
        <v>0</v>
      </c>
      <c r="AA7" s="31">
        <v>66428</v>
      </c>
      <c r="AB7" s="31">
        <v>0</v>
      </c>
      <c r="AC7" s="31">
        <v>0</v>
      </c>
      <c r="AD7" s="31">
        <v>186532</v>
      </c>
      <c r="AE7" s="31">
        <v>0</v>
      </c>
      <c r="AF7" s="31">
        <v>0</v>
      </c>
      <c r="AG7" s="31">
        <v>0</v>
      </c>
      <c r="AH7" s="32">
        <v>0</v>
      </c>
      <c r="AI7" s="32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50">
        <f t="shared" si="1"/>
        <v>0</v>
      </c>
      <c r="AS7" s="25">
        <v>0</v>
      </c>
      <c r="AT7" s="50">
        <f t="shared" si="2"/>
        <v>367355</v>
      </c>
    </row>
    <row r="8" spans="1:46" ht="12.5" customHeight="1">
      <c r="A8" s="193" t="s">
        <v>183</v>
      </c>
      <c r="B8" s="194"/>
      <c r="C8" s="194"/>
      <c r="D8" s="194"/>
      <c r="E8" s="194"/>
      <c r="F8" s="194"/>
      <c r="G8" s="194"/>
      <c r="H8" s="194"/>
      <c r="I8" s="194"/>
      <c r="J8" s="194"/>
      <c r="K8" s="30">
        <v>1373180</v>
      </c>
      <c r="L8" s="31">
        <v>40261</v>
      </c>
      <c r="M8" s="31">
        <v>1013</v>
      </c>
      <c r="N8" s="31">
        <v>0</v>
      </c>
      <c r="O8" s="64">
        <v>0</v>
      </c>
      <c r="P8" s="67">
        <v>1013</v>
      </c>
      <c r="Q8" s="31">
        <v>214864</v>
      </c>
      <c r="R8" s="31">
        <v>2391</v>
      </c>
      <c r="S8" s="31">
        <v>10</v>
      </c>
      <c r="T8" s="67">
        <f t="shared" si="0"/>
        <v>2401</v>
      </c>
      <c r="U8" s="31">
        <v>9367</v>
      </c>
      <c r="V8" s="31">
        <v>0</v>
      </c>
      <c r="W8" s="31">
        <v>527</v>
      </c>
      <c r="X8" s="31">
        <v>562</v>
      </c>
      <c r="Y8" s="31">
        <v>753</v>
      </c>
      <c r="Z8" s="31">
        <v>175</v>
      </c>
      <c r="AA8" s="31">
        <v>29449</v>
      </c>
      <c r="AB8" s="31">
        <v>8903</v>
      </c>
      <c r="AC8" s="31">
        <v>4763</v>
      </c>
      <c r="AD8" s="31">
        <v>412</v>
      </c>
      <c r="AE8" s="31">
        <v>1446</v>
      </c>
      <c r="AF8" s="31">
        <v>15141</v>
      </c>
      <c r="AG8" s="31">
        <v>246</v>
      </c>
      <c r="AH8" s="32">
        <v>2527</v>
      </c>
      <c r="AI8" s="32">
        <v>37943</v>
      </c>
      <c r="AJ8" s="25">
        <v>5060</v>
      </c>
      <c r="AK8" s="25">
        <v>502</v>
      </c>
      <c r="AL8" s="25">
        <v>173</v>
      </c>
      <c r="AM8" s="25">
        <v>402</v>
      </c>
      <c r="AN8" s="25">
        <v>306</v>
      </c>
      <c r="AO8" s="25">
        <v>192</v>
      </c>
      <c r="AP8" s="25">
        <v>28922</v>
      </c>
      <c r="AQ8" s="25">
        <v>0</v>
      </c>
      <c r="AR8" s="50">
        <f t="shared" si="1"/>
        <v>28922</v>
      </c>
      <c r="AS8" s="25">
        <v>170</v>
      </c>
      <c r="AT8" s="50">
        <f t="shared" si="2"/>
        <v>1779660</v>
      </c>
    </row>
    <row r="9" spans="1:46" ht="12.5" customHeight="1">
      <c r="A9" s="193" t="s">
        <v>184</v>
      </c>
      <c r="B9" s="194"/>
      <c r="C9" s="194"/>
      <c r="D9" s="194"/>
      <c r="E9" s="194"/>
      <c r="F9" s="194"/>
      <c r="G9" s="194"/>
      <c r="H9" s="194"/>
      <c r="I9" s="194"/>
      <c r="J9" s="194"/>
      <c r="K9" s="30">
        <v>0</v>
      </c>
      <c r="L9" s="31">
        <v>0</v>
      </c>
      <c r="M9" s="31">
        <v>0</v>
      </c>
      <c r="N9" s="31">
        <v>0</v>
      </c>
      <c r="O9" s="64">
        <v>0</v>
      </c>
      <c r="P9" s="67">
        <v>0</v>
      </c>
      <c r="Q9" s="31">
        <v>0</v>
      </c>
      <c r="R9" s="31">
        <v>0</v>
      </c>
      <c r="S9" s="31">
        <v>0</v>
      </c>
      <c r="T9" s="67">
        <f t="shared" si="0"/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2">
        <v>0</v>
      </c>
      <c r="AI9" s="32">
        <v>0</v>
      </c>
      <c r="AJ9" s="25">
        <v>0</v>
      </c>
      <c r="AK9" s="25">
        <v>0</v>
      </c>
      <c r="AL9" s="25">
        <v>0</v>
      </c>
      <c r="AM9" s="25">
        <v>0</v>
      </c>
      <c r="AN9" s="25">
        <v>0</v>
      </c>
      <c r="AO9" s="25">
        <v>0</v>
      </c>
      <c r="AP9" s="25">
        <v>0</v>
      </c>
      <c r="AQ9" s="25">
        <v>0</v>
      </c>
      <c r="AR9" s="50">
        <f t="shared" si="1"/>
        <v>0</v>
      </c>
      <c r="AS9" s="25">
        <v>0</v>
      </c>
      <c r="AT9" s="50">
        <f t="shared" si="2"/>
        <v>0</v>
      </c>
    </row>
    <row r="10" spans="1:46" ht="12.5" customHeight="1">
      <c r="A10" s="193" t="s">
        <v>185</v>
      </c>
      <c r="B10" s="194"/>
      <c r="C10" s="194"/>
      <c r="D10" s="194"/>
      <c r="E10" s="194"/>
      <c r="F10" s="194"/>
      <c r="G10" s="194"/>
      <c r="H10" s="194"/>
      <c r="I10" s="194"/>
      <c r="J10" s="194"/>
      <c r="K10" s="30">
        <v>1373180</v>
      </c>
      <c r="L10" s="31">
        <v>40261</v>
      </c>
      <c r="M10" s="31">
        <v>1013</v>
      </c>
      <c r="N10" s="31">
        <v>0</v>
      </c>
      <c r="O10" s="64">
        <v>0</v>
      </c>
      <c r="P10" s="67">
        <v>1013</v>
      </c>
      <c r="Q10" s="31">
        <v>214864</v>
      </c>
      <c r="R10" s="31">
        <v>2391</v>
      </c>
      <c r="S10" s="31">
        <v>10</v>
      </c>
      <c r="T10" s="67">
        <f t="shared" si="0"/>
        <v>2401</v>
      </c>
      <c r="U10" s="31">
        <v>9367</v>
      </c>
      <c r="V10" s="31">
        <v>0</v>
      </c>
      <c r="W10" s="31">
        <v>527</v>
      </c>
      <c r="X10" s="31">
        <v>562</v>
      </c>
      <c r="Y10" s="31">
        <v>753</v>
      </c>
      <c r="Z10" s="31">
        <v>175</v>
      </c>
      <c r="AA10" s="31">
        <v>29449</v>
      </c>
      <c r="AB10" s="31">
        <v>8903</v>
      </c>
      <c r="AC10" s="31">
        <v>4763</v>
      </c>
      <c r="AD10" s="31">
        <v>412</v>
      </c>
      <c r="AE10" s="31">
        <v>1446</v>
      </c>
      <c r="AF10" s="31">
        <v>15141</v>
      </c>
      <c r="AG10" s="31">
        <v>246</v>
      </c>
      <c r="AH10" s="32">
        <v>2527</v>
      </c>
      <c r="AI10" s="32">
        <v>37943</v>
      </c>
      <c r="AJ10" s="25">
        <v>5060</v>
      </c>
      <c r="AK10" s="25">
        <v>502</v>
      </c>
      <c r="AL10" s="25">
        <v>173</v>
      </c>
      <c r="AM10" s="25">
        <v>402</v>
      </c>
      <c r="AN10" s="25">
        <v>306</v>
      </c>
      <c r="AO10" s="25">
        <v>192</v>
      </c>
      <c r="AP10" s="25">
        <v>28922</v>
      </c>
      <c r="AQ10" s="25">
        <v>0</v>
      </c>
      <c r="AR10" s="50">
        <f t="shared" si="1"/>
        <v>28922</v>
      </c>
      <c r="AS10" s="25">
        <v>170</v>
      </c>
      <c r="AT10" s="50">
        <f t="shared" si="2"/>
        <v>1779660</v>
      </c>
    </row>
    <row r="11" spans="1:46" ht="12.5" customHeight="1">
      <c r="A11" s="193" t="s">
        <v>186</v>
      </c>
      <c r="B11" s="177"/>
      <c r="C11" s="177"/>
      <c r="D11" s="177"/>
      <c r="E11" s="177"/>
      <c r="F11" s="177"/>
      <c r="G11" s="177"/>
      <c r="H11" s="177"/>
      <c r="I11" s="177"/>
      <c r="J11" s="8" t="s">
        <v>36</v>
      </c>
      <c r="K11" s="30">
        <v>31948301</v>
      </c>
      <c r="L11" s="31">
        <v>9300382</v>
      </c>
      <c r="M11" s="31">
        <v>4784231</v>
      </c>
      <c r="N11" s="31">
        <v>32887</v>
      </c>
      <c r="O11" s="64">
        <v>145435</v>
      </c>
      <c r="P11" s="67">
        <v>4962553</v>
      </c>
      <c r="Q11" s="31">
        <v>5649417</v>
      </c>
      <c r="R11" s="31">
        <v>2767716</v>
      </c>
      <c r="S11" s="31">
        <v>190006</v>
      </c>
      <c r="T11" s="67">
        <f t="shared" si="0"/>
        <v>2957722</v>
      </c>
      <c r="U11" s="31">
        <v>4061305</v>
      </c>
      <c r="V11" s="31">
        <v>3012625</v>
      </c>
      <c r="W11" s="31">
        <v>2321339</v>
      </c>
      <c r="X11" s="31">
        <v>1163857</v>
      </c>
      <c r="Y11" s="31">
        <v>1127147</v>
      </c>
      <c r="Z11" s="31">
        <v>769849</v>
      </c>
      <c r="AA11" s="31">
        <v>2547599</v>
      </c>
      <c r="AB11" s="31">
        <v>2647945</v>
      </c>
      <c r="AC11" s="31">
        <v>2976015</v>
      </c>
      <c r="AD11" s="31">
        <v>1647720</v>
      </c>
      <c r="AE11" s="31">
        <v>1038551</v>
      </c>
      <c r="AF11" s="31">
        <v>609403</v>
      </c>
      <c r="AG11" s="31">
        <v>427727</v>
      </c>
      <c r="AH11" s="32">
        <v>1678773</v>
      </c>
      <c r="AI11" s="32">
        <v>954849</v>
      </c>
      <c r="AJ11" s="25">
        <v>521588</v>
      </c>
      <c r="AK11" s="25">
        <v>498008</v>
      </c>
      <c r="AL11" s="25">
        <v>467179</v>
      </c>
      <c r="AM11" s="25">
        <v>255362</v>
      </c>
      <c r="AN11" s="25">
        <v>261123</v>
      </c>
      <c r="AO11" s="25">
        <v>619176</v>
      </c>
      <c r="AP11" s="25">
        <v>405855</v>
      </c>
      <c r="AQ11" s="25">
        <v>4750</v>
      </c>
      <c r="AR11" s="50">
        <f t="shared" si="1"/>
        <v>410605</v>
      </c>
      <c r="AS11" s="25">
        <v>555574</v>
      </c>
      <c r="AT11" s="50">
        <f t="shared" si="2"/>
        <v>85391694</v>
      </c>
    </row>
    <row r="12" spans="1:46" ht="12.5" customHeight="1">
      <c r="A12" s="193" t="s">
        <v>187</v>
      </c>
      <c r="B12" s="194"/>
      <c r="C12" s="194" t="s">
        <v>37</v>
      </c>
      <c r="D12" s="194"/>
      <c r="E12" s="194" t="s">
        <v>37</v>
      </c>
      <c r="F12" s="194"/>
      <c r="G12" s="194" t="s">
        <v>37</v>
      </c>
      <c r="H12" s="194"/>
      <c r="I12" s="194" t="s">
        <v>37</v>
      </c>
      <c r="J12" s="194"/>
      <c r="K12" s="30">
        <v>2801</v>
      </c>
      <c r="L12" s="31">
        <v>25601</v>
      </c>
      <c r="M12" s="31">
        <v>26</v>
      </c>
      <c r="N12" s="31">
        <v>0</v>
      </c>
      <c r="O12" s="64">
        <v>0</v>
      </c>
      <c r="P12" s="67">
        <v>26</v>
      </c>
      <c r="Q12" s="31">
        <v>1</v>
      </c>
      <c r="R12" s="31">
        <v>0</v>
      </c>
      <c r="S12" s="31">
        <v>0</v>
      </c>
      <c r="T12" s="67">
        <f t="shared" si="0"/>
        <v>0</v>
      </c>
      <c r="U12" s="31">
        <v>1</v>
      </c>
      <c r="V12" s="31">
        <v>23</v>
      </c>
      <c r="W12" s="31">
        <v>0</v>
      </c>
      <c r="X12" s="31">
        <v>360</v>
      </c>
      <c r="Y12" s="31">
        <v>0</v>
      </c>
      <c r="Z12" s="31">
        <v>1</v>
      </c>
      <c r="AA12" s="31">
        <v>226</v>
      </c>
      <c r="AB12" s="31">
        <v>6</v>
      </c>
      <c r="AC12" s="31">
        <v>8</v>
      </c>
      <c r="AD12" s="31">
        <v>6</v>
      </c>
      <c r="AE12" s="31">
        <v>0</v>
      </c>
      <c r="AF12" s="31">
        <v>0</v>
      </c>
      <c r="AG12" s="31">
        <v>0</v>
      </c>
      <c r="AH12" s="32">
        <v>3</v>
      </c>
      <c r="AI12" s="32">
        <v>2</v>
      </c>
      <c r="AJ12" s="25">
        <v>0</v>
      </c>
      <c r="AK12" s="25">
        <v>0</v>
      </c>
      <c r="AL12" s="25">
        <v>1</v>
      </c>
      <c r="AM12" s="25">
        <v>5</v>
      </c>
      <c r="AN12" s="25">
        <v>0</v>
      </c>
      <c r="AO12" s="25">
        <v>0</v>
      </c>
      <c r="AP12" s="25">
        <v>1000</v>
      </c>
      <c r="AQ12" s="25">
        <v>0</v>
      </c>
      <c r="AR12" s="50">
        <f t="shared" si="1"/>
        <v>1000</v>
      </c>
      <c r="AS12" s="25">
        <v>1</v>
      </c>
      <c r="AT12" s="50">
        <f t="shared" si="2"/>
        <v>30072</v>
      </c>
    </row>
    <row r="13" spans="1:46" ht="12.5" customHeight="1">
      <c r="A13" s="193" t="s">
        <v>188</v>
      </c>
      <c r="B13" s="194"/>
      <c r="C13" s="194" t="s">
        <v>38</v>
      </c>
      <c r="D13" s="194"/>
      <c r="E13" s="194" t="s">
        <v>38</v>
      </c>
      <c r="F13" s="194"/>
      <c r="G13" s="194" t="s">
        <v>38</v>
      </c>
      <c r="H13" s="194"/>
      <c r="I13" s="194" t="s">
        <v>38</v>
      </c>
      <c r="J13" s="194"/>
      <c r="K13" s="30">
        <v>0</v>
      </c>
      <c r="L13" s="31">
        <v>19876</v>
      </c>
      <c r="M13" s="31">
        <v>0</v>
      </c>
      <c r="N13" s="31">
        <v>0</v>
      </c>
      <c r="O13" s="64">
        <v>0</v>
      </c>
      <c r="P13" s="67">
        <v>0</v>
      </c>
      <c r="Q13" s="31">
        <v>0</v>
      </c>
      <c r="R13" s="31">
        <v>0</v>
      </c>
      <c r="S13" s="31">
        <v>0</v>
      </c>
      <c r="T13" s="67">
        <f t="shared" si="0"/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2">
        <v>0</v>
      </c>
      <c r="AI13" s="32">
        <v>0</v>
      </c>
      <c r="AJ13" s="25">
        <v>0</v>
      </c>
      <c r="AK13" s="25">
        <v>0</v>
      </c>
      <c r="AL13" s="25">
        <v>0</v>
      </c>
      <c r="AM13" s="25">
        <v>0</v>
      </c>
      <c r="AN13" s="25">
        <v>0</v>
      </c>
      <c r="AO13" s="25">
        <v>0</v>
      </c>
      <c r="AP13" s="25">
        <v>0</v>
      </c>
      <c r="AQ13" s="25">
        <v>0</v>
      </c>
      <c r="AR13" s="50">
        <f t="shared" si="1"/>
        <v>0</v>
      </c>
      <c r="AS13" s="25">
        <v>0</v>
      </c>
      <c r="AT13" s="50">
        <f t="shared" si="2"/>
        <v>19876</v>
      </c>
    </row>
    <row r="14" spans="1:46" ht="12.5" customHeight="1">
      <c r="A14" s="193" t="s">
        <v>189</v>
      </c>
      <c r="B14" s="194"/>
      <c r="C14" s="194" t="s">
        <v>39</v>
      </c>
      <c r="D14" s="194"/>
      <c r="E14" s="194" t="s">
        <v>39</v>
      </c>
      <c r="F14" s="194"/>
      <c r="G14" s="194" t="s">
        <v>39</v>
      </c>
      <c r="H14" s="194"/>
      <c r="I14" s="194" t="s">
        <v>39</v>
      </c>
      <c r="J14" s="194"/>
      <c r="K14" s="30">
        <v>1469</v>
      </c>
      <c r="L14" s="31">
        <v>0</v>
      </c>
      <c r="M14" s="31">
        <v>0</v>
      </c>
      <c r="N14" s="31">
        <v>0</v>
      </c>
      <c r="O14" s="64">
        <v>0</v>
      </c>
      <c r="P14" s="67">
        <v>0</v>
      </c>
      <c r="Q14" s="31">
        <v>494</v>
      </c>
      <c r="R14" s="31">
        <v>0</v>
      </c>
      <c r="S14" s="31">
        <v>0</v>
      </c>
      <c r="T14" s="67">
        <f t="shared" si="0"/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15716</v>
      </c>
      <c r="AA14" s="31">
        <v>0</v>
      </c>
      <c r="AB14" s="31">
        <v>14000</v>
      </c>
      <c r="AC14" s="31">
        <v>10500</v>
      </c>
      <c r="AD14" s="31">
        <v>0</v>
      </c>
      <c r="AE14" s="31">
        <v>14500</v>
      </c>
      <c r="AF14" s="31">
        <v>6700</v>
      </c>
      <c r="AG14" s="31">
        <v>0</v>
      </c>
      <c r="AH14" s="32">
        <v>0</v>
      </c>
      <c r="AI14" s="32">
        <v>0</v>
      </c>
      <c r="AJ14" s="25">
        <v>0</v>
      </c>
      <c r="AK14" s="25">
        <v>0</v>
      </c>
      <c r="AL14" s="25">
        <v>3630</v>
      </c>
      <c r="AM14" s="25">
        <v>0</v>
      </c>
      <c r="AN14" s="25">
        <v>0</v>
      </c>
      <c r="AO14" s="25">
        <v>0</v>
      </c>
      <c r="AP14" s="25">
        <v>0</v>
      </c>
      <c r="AQ14" s="25">
        <v>0</v>
      </c>
      <c r="AR14" s="50">
        <f t="shared" si="1"/>
        <v>0</v>
      </c>
      <c r="AS14" s="25">
        <v>0</v>
      </c>
      <c r="AT14" s="50">
        <f t="shared" si="2"/>
        <v>67009</v>
      </c>
    </row>
    <row r="15" spans="1:46" ht="12.5" customHeight="1">
      <c r="A15" s="193" t="s">
        <v>190</v>
      </c>
      <c r="B15" s="194"/>
      <c r="C15" s="194" t="s">
        <v>40</v>
      </c>
      <c r="D15" s="194"/>
      <c r="E15" s="194" t="s">
        <v>40</v>
      </c>
      <c r="F15" s="194"/>
      <c r="G15" s="194" t="s">
        <v>40</v>
      </c>
      <c r="H15" s="194"/>
      <c r="I15" s="194" t="s">
        <v>40</v>
      </c>
      <c r="J15" s="194"/>
      <c r="K15" s="30">
        <v>0</v>
      </c>
      <c r="L15" s="31">
        <v>0</v>
      </c>
      <c r="M15" s="31">
        <v>0</v>
      </c>
      <c r="N15" s="31">
        <v>500</v>
      </c>
      <c r="O15" s="64">
        <v>0</v>
      </c>
      <c r="P15" s="67">
        <v>500</v>
      </c>
      <c r="Q15" s="31">
        <v>0</v>
      </c>
      <c r="R15" s="31">
        <v>0</v>
      </c>
      <c r="S15" s="31">
        <v>0</v>
      </c>
      <c r="T15" s="67">
        <f t="shared" si="0"/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3806</v>
      </c>
      <c r="AF15" s="31">
        <v>0</v>
      </c>
      <c r="AG15" s="31">
        <v>0</v>
      </c>
      <c r="AH15" s="32">
        <v>0</v>
      </c>
      <c r="AI15" s="32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50">
        <f t="shared" si="1"/>
        <v>0</v>
      </c>
      <c r="AS15" s="25">
        <v>2948</v>
      </c>
      <c r="AT15" s="50">
        <f t="shared" si="2"/>
        <v>7254</v>
      </c>
    </row>
    <row r="16" spans="1:46" ht="12.5" customHeight="1">
      <c r="A16" s="193" t="s">
        <v>191</v>
      </c>
      <c r="B16" s="194"/>
      <c r="C16" s="194" t="s">
        <v>41</v>
      </c>
      <c r="D16" s="194"/>
      <c r="E16" s="194" t="s">
        <v>41</v>
      </c>
      <c r="F16" s="194"/>
      <c r="G16" s="194" t="s">
        <v>41</v>
      </c>
      <c r="H16" s="194"/>
      <c r="I16" s="194" t="s">
        <v>41</v>
      </c>
      <c r="J16" s="194"/>
      <c r="K16" s="30">
        <v>1952391</v>
      </c>
      <c r="L16" s="31">
        <v>1601716</v>
      </c>
      <c r="M16" s="31">
        <v>2488343</v>
      </c>
      <c r="N16" s="31">
        <v>8701</v>
      </c>
      <c r="O16" s="64">
        <v>48292</v>
      </c>
      <c r="P16" s="67">
        <v>2545336</v>
      </c>
      <c r="Q16" s="31">
        <v>311385</v>
      </c>
      <c r="R16" s="31">
        <v>738298</v>
      </c>
      <c r="S16" s="31">
        <v>121401</v>
      </c>
      <c r="T16" s="67">
        <f t="shared" si="0"/>
        <v>859699</v>
      </c>
      <c r="U16" s="31">
        <v>628098</v>
      </c>
      <c r="V16" s="31">
        <v>946108</v>
      </c>
      <c r="W16" s="31">
        <v>1262648</v>
      </c>
      <c r="X16" s="31">
        <v>36995</v>
      </c>
      <c r="Y16" s="31">
        <v>393289</v>
      </c>
      <c r="Z16" s="31">
        <v>183026</v>
      </c>
      <c r="AA16" s="31">
        <v>1431778</v>
      </c>
      <c r="AB16" s="31">
        <v>37905</v>
      </c>
      <c r="AC16" s="31">
        <v>210254</v>
      </c>
      <c r="AD16" s="31">
        <v>475357</v>
      </c>
      <c r="AE16" s="31">
        <v>37023</v>
      </c>
      <c r="AF16" s="31">
        <v>102383</v>
      </c>
      <c r="AG16" s="31">
        <v>176000</v>
      </c>
      <c r="AH16" s="32">
        <v>715911</v>
      </c>
      <c r="AI16" s="32">
        <v>613000</v>
      </c>
      <c r="AJ16" s="25">
        <v>198508</v>
      </c>
      <c r="AK16" s="25">
        <v>221560</v>
      </c>
      <c r="AL16" s="25">
        <v>290000</v>
      </c>
      <c r="AM16" s="25">
        <v>144797</v>
      </c>
      <c r="AN16" s="25">
        <v>148497</v>
      </c>
      <c r="AO16" s="25">
        <v>171019</v>
      </c>
      <c r="AP16" s="25">
        <v>77065</v>
      </c>
      <c r="AQ16" s="25">
        <v>663</v>
      </c>
      <c r="AR16" s="50">
        <f t="shared" si="1"/>
        <v>77728</v>
      </c>
      <c r="AS16" s="25">
        <v>217475</v>
      </c>
      <c r="AT16" s="50">
        <f t="shared" si="2"/>
        <v>15989886</v>
      </c>
    </row>
    <row r="17" spans="1:46" ht="12.5" customHeight="1">
      <c r="A17" s="193" t="s">
        <v>192</v>
      </c>
      <c r="B17" s="201" t="s">
        <v>42</v>
      </c>
      <c r="C17" s="201" t="s">
        <v>42</v>
      </c>
      <c r="D17" s="201" t="s">
        <v>42</v>
      </c>
      <c r="E17" s="201" t="s">
        <v>42</v>
      </c>
      <c r="F17" s="201" t="s">
        <v>42</v>
      </c>
      <c r="G17" s="201" t="s">
        <v>42</v>
      </c>
      <c r="H17" s="201" t="s">
        <v>42</v>
      </c>
      <c r="I17" s="201" t="s">
        <v>42</v>
      </c>
      <c r="J17" s="201" t="s">
        <v>42</v>
      </c>
      <c r="K17" s="30">
        <v>29189000</v>
      </c>
      <c r="L17" s="31">
        <v>7517851</v>
      </c>
      <c r="M17" s="31">
        <v>2276420</v>
      </c>
      <c r="N17" s="31">
        <v>23684</v>
      </c>
      <c r="O17" s="64">
        <v>97107</v>
      </c>
      <c r="P17" s="67">
        <v>2397211</v>
      </c>
      <c r="Q17" s="31">
        <v>5269292</v>
      </c>
      <c r="R17" s="31">
        <v>2029180</v>
      </c>
      <c r="S17" s="31">
        <v>68605</v>
      </c>
      <c r="T17" s="67">
        <f t="shared" si="0"/>
        <v>2097785</v>
      </c>
      <c r="U17" s="31">
        <v>3429671</v>
      </c>
      <c r="V17" s="31">
        <v>2005729</v>
      </c>
      <c r="W17" s="31">
        <v>1022230</v>
      </c>
      <c r="X17" s="31">
        <v>1108607</v>
      </c>
      <c r="Y17" s="31">
        <v>732799</v>
      </c>
      <c r="Z17" s="31">
        <v>570642</v>
      </c>
      <c r="AA17" s="31">
        <v>1077834</v>
      </c>
      <c r="AB17" s="31">
        <v>2595225</v>
      </c>
      <c r="AC17" s="31">
        <v>2741205</v>
      </c>
      <c r="AD17" s="31">
        <v>1150576</v>
      </c>
      <c r="AE17" s="31">
        <v>983199</v>
      </c>
      <c r="AF17" s="31">
        <v>497427</v>
      </c>
      <c r="AG17" s="31">
        <v>249989</v>
      </c>
      <c r="AH17" s="32">
        <v>961430</v>
      </c>
      <c r="AI17" s="32">
        <v>341770</v>
      </c>
      <c r="AJ17" s="25">
        <v>322388</v>
      </c>
      <c r="AK17" s="25">
        <v>276319</v>
      </c>
      <c r="AL17" s="25">
        <v>155819</v>
      </c>
      <c r="AM17" s="25">
        <v>110555</v>
      </c>
      <c r="AN17" s="25">
        <v>112622</v>
      </c>
      <c r="AO17" s="25">
        <v>447175</v>
      </c>
      <c r="AP17" s="25">
        <v>325441</v>
      </c>
      <c r="AQ17" s="25">
        <v>4087</v>
      </c>
      <c r="AR17" s="50">
        <f t="shared" si="1"/>
        <v>329528</v>
      </c>
      <c r="AS17" s="25">
        <v>335130</v>
      </c>
      <c r="AT17" s="50">
        <f t="shared" si="2"/>
        <v>68029008</v>
      </c>
    </row>
    <row r="18" spans="1:46" ht="12.5" customHeight="1">
      <c r="A18" s="193" t="s">
        <v>193</v>
      </c>
      <c r="B18" s="201" t="s">
        <v>42</v>
      </c>
      <c r="C18" s="201" t="s">
        <v>42</v>
      </c>
      <c r="D18" s="201" t="s">
        <v>42</v>
      </c>
      <c r="E18" s="201" t="s">
        <v>42</v>
      </c>
      <c r="F18" s="201" t="s">
        <v>42</v>
      </c>
      <c r="G18" s="201" t="s">
        <v>42</v>
      </c>
      <c r="H18" s="201" t="s">
        <v>42</v>
      </c>
      <c r="I18" s="201" t="s">
        <v>42</v>
      </c>
      <c r="J18" s="201" t="s">
        <v>42</v>
      </c>
      <c r="K18" s="30">
        <v>0</v>
      </c>
      <c r="L18" s="31">
        <v>0</v>
      </c>
      <c r="M18" s="31">
        <v>0</v>
      </c>
      <c r="N18" s="31">
        <v>0</v>
      </c>
      <c r="O18" s="64">
        <v>0</v>
      </c>
      <c r="P18" s="67">
        <v>0</v>
      </c>
      <c r="Q18" s="31">
        <v>0</v>
      </c>
      <c r="R18" s="31">
        <v>0</v>
      </c>
      <c r="S18" s="31">
        <v>0</v>
      </c>
      <c r="T18" s="67">
        <f t="shared" si="0"/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24303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2">
        <v>0</v>
      </c>
      <c r="AI18" s="32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50">
        <f t="shared" si="1"/>
        <v>0</v>
      </c>
      <c r="AS18" s="25">
        <v>0</v>
      </c>
      <c r="AT18" s="50">
        <f t="shared" si="2"/>
        <v>24303</v>
      </c>
    </row>
    <row r="19" spans="1:46" ht="12.5" customHeight="1">
      <c r="A19" s="193" t="s">
        <v>194</v>
      </c>
      <c r="B19" s="194" t="s">
        <v>42</v>
      </c>
      <c r="C19" s="194" t="s">
        <v>42</v>
      </c>
      <c r="D19" s="194" t="s">
        <v>42</v>
      </c>
      <c r="E19" s="194" t="s">
        <v>42</v>
      </c>
      <c r="F19" s="194" t="s">
        <v>42</v>
      </c>
      <c r="G19" s="194" t="s">
        <v>42</v>
      </c>
      <c r="H19" s="194" t="s">
        <v>42</v>
      </c>
      <c r="I19" s="194" t="s">
        <v>42</v>
      </c>
      <c r="J19" s="194" t="s">
        <v>42</v>
      </c>
      <c r="K19" s="30">
        <v>802640</v>
      </c>
      <c r="L19" s="31">
        <v>135338</v>
      </c>
      <c r="M19" s="31">
        <v>19442</v>
      </c>
      <c r="N19" s="31">
        <v>2</v>
      </c>
      <c r="O19" s="64">
        <v>36</v>
      </c>
      <c r="P19" s="67">
        <v>19480</v>
      </c>
      <c r="Q19" s="31">
        <v>68245</v>
      </c>
      <c r="R19" s="31">
        <v>238</v>
      </c>
      <c r="S19" s="31">
        <v>0</v>
      </c>
      <c r="T19" s="67">
        <f t="shared" si="0"/>
        <v>238</v>
      </c>
      <c r="U19" s="31">
        <v>3535</v>
      </c>
      <c r="V19" s="31">
        <v>60765</v>
      </c>
      <c r="W19" s="31">
        <v>36461</v>
      </c>
      <c r="X19" s="31">
        <v>17895</v>
      </c>
      <c r="Y19" s="31">
        <v>1059</v>
      </c>
      <c r="Z19" s="31">
        <v>464</v>
      </c>
      <c r="AA19" s="31">
        <v>13458</v>
      </c>
      <c r="AB19" s="31">
        <v>809</v>
      </c>
      <c r="AC19" s="31">
        <v>14048</v>
      </c>
      <c r="AD19" s="31">
        <v>21781</v>
      </c>
      <c r="AE19" s="31">
        <v>23</v>
      </c>
      <c r="AF19" s="31">
        <v>2893</v>
      </c>
      <c r="AG19" s="31">
        <v>1738</v>
      </c>
      <c r="AH19" s="32">
        <v>1429</v>
      </c>
      <c r="AI19" s="32">
        <v>77</v>
      </c>
      <c r="AJ19" s="25">
        <v>692</v>
      </c>
      <c r="AK19" s="25">
        <v>129</v>
      </c>
      <c r="AL19" s="25">
        <v>17729</v>
      </c>
      <c r="AM19" s="25">
        <v>5</v>
      </c>
      <c r="AN19" s="25">
        <v>4</v>
      </c>
      <c r="AO19" s="25">
        <v>982</v>
      </c>
      <c r="AP19" s="25">
        <v>2349</v>
      </c>
      <c r="AQ19" s="25">
        <v>0</v>
      </c>
      <c r="AR19" s="50">
        <f t="shared" si="1"/>
        <v>2349</v>
      </c>
      <c r="AS19" s="25">
        <v>20</v>
      </c>
      <c r="AT19" s="50">
        <f t="shared" si="2"/>
        <v>1224286</v>
      </c>
    </row>
    <row r="20" spans="1:46" ht="12.5" customHeight="1">
      <c r="A20" s="193" t="s">
        <v>195</v>
      </c>
      <c r="B20" s="177" t="s">
        <v>43</v>
      </c>
      <c r="C20" s="177" t="s">
        <v>43</v>
      </c>
      <c r="D20" s="177" t="s">
        <v>43</v>
      </c>
      <c r="E20" s="177" t="s">
        <v>43</v>
      </c>
      <c r="F20" s="177" t="s">
        <v>43</v>
      </c>
      <c r="G20" s="177" t="s">
        <v>43</v>
      </c>
      <c r="H20" s="177" t="s">
        <v>43</v>
      </c>
      <c r="I20" s="177" t="s">
        <v>43</v>
      </c>
      <c r="J20" s="8" t="s">
        <v>44</v>
      </c>
      <c r="K20" s="30">
        <v>111928305</v>
      </c>
      <c r="L20" s="31">
        <v>38055599</v>
      </c>
      <c r="M20" s="31">
        <v>13993523</v>
      </c>
      <c r="N20" s="31">
        <v>39475</v>
      </c>
      <c r="O20" s="64">
        <v>303643</v>
      </c>
      <c r="P20" s="67">
        <v>14336641</v>
      </c>
      <c r="Q20" s="31">
        <v>13774481</v>
      </c>
      <c r="R20" s="31">
        <v>6963592</v>
      </c>
      <c r="S20" s="31">
        <v>203215</v>
      </c>
      <c r="T20" s="67">
        <f t="shared" si="0"/>
        <v>7166807</v>
      </c>
      <c r="U20" s="31">
        <v>6146291</v>
      </c>
      <c r="V20" s="31">
        <v>11310676</v>
      </c>
      <c r="W20" s="31">
        <v>6007935</v>
      </c>
      <c r="X20" s="31">
        <v>4853852</v>
      </c>
      <c r="Y20" s="31">
        <v>2084883</v>
      </c>
      <c r="Z20" s="31">
        <v>957441</v>
      </c>
      <c r="AA20" s="31">
        <v>4502520</v>
      </c>
      <c r="AB20" s="31">
        <v>5772983</v>
      </c>
      <c r="AC20" s="31">
        <v>6267960</v>
      </c>
      <c r="AD20" s="31">
        <v>3237295</v>
      </c>
      <c r="AE20" s="31">
        <v>2635308</v>
      </c>
      <c r="AF20" s="31">
        <v>2298034</v>
      </c>
      <c r="AG20" s="31">
        <v>981314</v>
      </c>
      <c r="AH20" s="32">
        <v>2334001</v>
      </c>
      <c r="AI20" s="32">
        <v>1075314</v>
      </c>
      <c r="AJ20" s="25">
        <v>1238893</v>
      </c>
      <c r="AK20" s="25">
        <v>865814</v>
      </c>
      <c r="AL20" s="25">
        <v>489889</v>
      </c>
      <c r="AM20" s="25">
        <v>428825</v>
      </c>
      <c r="AN20" s="25">
        <v>450990</v>
      </c>
      <c r="AO20" s="25">
        <v>1097992</v>
      </c>
      <c r="AP20" s="25">
        <v>909987</v>
      </c>
      <c r="AQ20" s="25">
        <v>8459</v>
      </c>
      <c r="AR20" s="50">
        <f t="shared" si="1"/>
        <v>918446</v>
      </c>
      <c r="AS20" s="25">
        <v>1076732</v>
      </c>
      <c r="AT20" s="50">
        <f t="shared" si="2"/>
        <v>252295221</v>
      </c>
    </row>
    <row r="21" spans="1:46" ht="12.5" customHeight="1">
      <c r="A21" s="193" t="s">
        <v>196</v>
      </c>
      <c r="B21" s="177"/>
      <c r="C21" s="177"/>
      <c r="D21" s="177"/>
      <c r="E21" s="177"/>
      <c r="F21" s="177"/>
      <c r="G21" s="177"/>
      <c r="H21" s="177"/>
      <c r="I21" s="177"/>
      <c r="J21" s="8" t="s">
        <v>45</v>
      </c>
      <c r="K21" s="30">
        <v>104549604</v>
      </c>
      <c r="L21" s="31">
        <v>34870618</v>
      </c>
      <c r="M21" s="31">
        <v>12569397</v>
      </c>
      <c r="N21" s="31">
        <v>38272</v>
      </c>
      <c r="O21" s="64">
        <v>300596</v>
      </c>
      <c r="P21" s="67">
        <v>12908265</v>
      </c>
      <c r="Q21" s="31">
        <v>12701988</v>
      </c>
      <c r="R21" s="31">
        <v>6238978</v>
      </c>
      <c r="S21" s="31">
        <v>170608</v>
      </c>
      <c r="T21" s="67">
        <f t="shared" si="0"/>
        <v>6409586</v>
      </c>
      <c r="U21" s="31">
        <v>5570815</v>
      </c>
      <c r="V21" s="31">
        <v>10313222</v>
      </c>
      <c r="W21" s="31">
        <v>5289044</v>
      </c>
      <c r="X21" s="31">
        <v>4310744</v>
      </c>
      <c r="Y21" s="31">
        <v>2030241</v>
      </c>
      <c r="Z21" s="31">
        <v>848363</v>
      </c>
      <c r="AA21" s="31">
        <v>3970983</v>
      </c>
      <c r="AB21" s="31">
        <v>5323653</v>
      </c>
      <c r="AC21" s="31">
        <v>5703939</v>
      </c>
      <c r="AD21" s="31">
        <v>2977519</v>
      </c>
      <c r="AE21" s="31">
        <v>2435452</v>
      </c>
      <c r="AF21" s="31">
        <v>2033451</v>
      </c>
      <c r="AG21" s="31">
        <v>873272</v>
      </c>
      <c r="AH21" s="32">
        <v>2063446</v>
      </c>
      <c r="AI21" s="32">
        <v>955005</v>
      </c>
      <c r="AJ21" s="25">
        <v>1126723</v>
      </c>
      <c r="AK21" s="25">
        <v>713307</v>
      </c>
      <c r="AL21" s="25">
        <v>419006</v>
      </c>
      <c r="AM21" s="25">
        <v>390065</v>
      </c>
      <c r="AN21" s="25">
        <v>410387</v>
      </c>
      <c r="AO21" s="25">
        <v>1031323</v>
      </c>
      <c r="AP21" s="25">
        <v>858990</v>
      </c>
      <c r="AQ21" s="25">
        <v>7113</v>
      </c>
      <c r="AR21" s="50">
        <f t="shared" si="1"/>
        <v>866103</v>
      </c>
      <c r="AS21" s="25">
        <v>925886</v>
      </c>
      <c r="AT21" s="50">
        <f t="shared" si="2"/>
        <v>232022010</v>
      </c>
    </row>
    <row r="22" spans="1:46" ht="12.5" customHeight="1">
      <c r="A22" s="193" t="s">
        <v>197</v>
      </c>
      <c r="B22" s="194"/>
      <c r="C22" s="194"/>
      <c r="D22" s="194"/>
      <c r="E22" s="194"/>
      <c r="F22" s="194"/>
      <c r="G22" s="194"/>
      <c r="H22" s="194"/>
      <c r="I22" s="194"/>
      <c r="J22" s="194"/>
      <c r="K22" s="30">
        <v>6564315</v>
      </c>
      <c r="L22" s="31">
        <v>1440518</v>
      </c>
      <c r="M22" s="31">
        <v>506763</v>
      </c>
      <c r="N22" s="31">
        <v>5550</v>
      </c>
      <c r="O22" s="64">
        <v>0</v>
      </c>
      <c r="P22" s="67">
        <v>512313</v>
      </c>
      <c r="Q22" s="31">
        <v>564428</v>
      </c>
      <c r="R22" s="31">
        <v>201794</v>
      </c>
      <c r="S22" s="31">
        <v>2138</v>
      </c>
      <c r="T22" s="67">
        <f t="shared" si="0"/>
        <v>203932</v>
      </c>
      <c r="U22" s="31">
        <v>278630</v>
      </c>
      <c r="V22" s="31">
        <v>719939</v>
      </c>
      <c r="W22" s="31">
        <v>225223</v>
      </c>
      <c r="X22" s="31">
        <v>299065</v>
      </c>
      <c r="Y22" s="31">
        <v>33195</v>
      </c>
      <c r="Z22" s="31">
        <v>23833</v>
      </c>
      <c r="AA22" s="31">
        <v>146636</v>
      </c>
      <c r="AB22" s="31">
        <v>196523</v>
      </c>
      <c r="AC22" s="31">
        <v>103779</v>
      </c>
      <c r="AD22" s="31">
        <v>173753</v>
      </c>
      <c r="AE22" s="31">
        <v>153028</v>
      </c>
      <c r="AF22" s="31">
        <v>65841</v>
      </c>
      <c r="AG22" s="31">
        <v>13682</v>
      </c>
      <c r="AH22" s="32">
        <v>41154</v>
      </c>
      <c r="AI22" s="32">
        <v>21916</v>
      </c>
      <c r="AJ22" s="25">
        <v>125730</v>
      </c>
      <c r="AK22" s="25">
        <v>47230</v>
      </c>
      <c r="AL22" s="25">
        <v>10925</v>
      </c>
      <c r="AM22" s="25">
        <v>14648</v>
      </c>
      <c r="AN22" s="25">
        <v>29205</v>
      </c>
      <c r="AO22" s="25">
        <v>5269</v>
      </c>
      <c r="AP22" s="25">
        <v>34438</v>
      </c>
      <c r="AQ22" s="25">
        <v>418</v>
      </c>
      <c r="AR22" s="50">
        <f t="shared" si="1"/>
        <v>34856</v>
      </c>
      <c r="AS22" s="25">
        <v>25990</v>
      </c>
      <c r="AT22" s="50">
        <f t="shared" si="2"/>
        <v>12075556</v>
      </c>
    </row>
    <row r="23" spans="1:46" ht="12.5" customHeight="1">
      <c r="A23" s="193" t="s">
        <v>198</v>
      </c>
      <c r="B23" s="194"/>
      <c r="C23" s="194"/>
      <c r="D23" s="194"/>
      <c r="E23" s="194"/>
      <c r="F23" s="194"/>
      <c r="G23" s="194"/>
      <c r="H23" s="194"/>
      <c r="I23" s="194"/>
      <c r="J23" s="194"/>
      <c r="K23" s="30">
        <v>1816882</v>
      </c>
      <c r="L23" s="31">
        <v>1228569</v>
      </c>
      <c r="M23" s="31">
        <v>223242</v>
      </c>
      <c r="N23" s="31">
        <v>0</v>
      </c>
      <c r="O23" s="64">
        <v>0</v>
      </c>
      <c r="P23" s="67">
        <v>223242</v>
      </c>
      <c r="Q23" s="31">
        <v>580874</v>
      </c>
      <c r="R23" s="31">
        <v>445917</v>
      </c>
      <c r="S23" s="31">
        <v>0</v>
      </c>
      <c r="T23" s="67">
        <f t="shared" si="0"/>
        <v>445917</v>
      </c>
      <c r="U23" s="31">
        <v>91430</v>
      </c>
      <c r="V23" s="31">
        <v>948345</v>
      </c>
      <c r="W23" s="31">
        <v>26519</v>
      </c>
      <c r="X23" s="31">
        <v>187055</v>
      </c>
      <c r="Y23" s="31">
        <v>77927</v>
      </c>
      <c r="Z23" s="31">
        <v>6648</v>
      </c>
      <c r="AA23" s="31">
        <v>53791</v>
      </c>
      <c r="AB23" s="31">
        <v>70187</v>
      </c>
      <c r="AC23" s="31">
        <v>0</v>
      </c>
      <c r="AD23" s="31">
        <v>74146</v>
      </c>
      <c r="AE23" s="31">
        <v>0</v>
      </c>
      <c r="AF23" s="31">
        <v>0</v>
      </c>
      <c r="AG23" s="31">
        <v>699</v>
      </c>
      <c r="AH23" s="32">
        <v>0</v>
      </c>
      <c r="AI23" s="32">
        <v>33314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56940</v>
      </c>
      <c r="AP23" s="25">
        <v>0</v>
      </c>
      <c r="AQ23" s="25">
        <v>0</v>
      </c>
      <c r="AR23" s="50">
        <f t="shared" si="1"/>
        <v>0</v>
      </c>
      <c r="AS23" s="25">
        <v>13134</v>
      </c>
      <c r="AT23" s="50">
        <f t="shared" si="2"/>
        <v>5935619</v>
      </c>
    </row>
    <row r="24" spans="1:46" ht="12.5" customHeight="1">
      <c r="A24" s="193" t="s">
        <v>199</v>
      </c>
      <c r="B24" s="194"/>
      <c r="C24" s="194"/>
      <c r="D24" s="194"/>
      <c r="E24" s="194"/>
      <c r="F24" s="194"/>
      <c r="G24" s="194"/>
      <c r="H24" s="194"/>
      <c r="I24" s="194"/>
      <c r="J24" s="194"/>
      <c r="K24" s="30">
        <v>15479487</v>
      </c>
      <c r="L24" s="31">
        <v>5052101</v>
      </c>
      <c r="M24" s="31">
        <v>0</v>
      </c>
      <c r="N24" s="31">
        <v>8975</v>
      </c>
      <c r="O24" s="64">
        <v>154666</v>
      </c>
      <c r="P24" s="67">
        <v>163641</v>
      </c>
      <c r="Q24" s="31">
        <v>2446809</v>
      </c>
      <c r="R24" s="31">
        <v>0</v>
      </c>
      <c r="S24" s="31">
        <v>41837</v>
      </c>
      <c r="T24" s="67">
        <f t="shared" si="0"/>
        <v>41837</v>
      </c>
      <c r="U24" s="31">
        <v>1092374</v>
      </c>
      <c r="V24" s="31">
        <v>2673139</v>
      </c>
      <c r="W24" s="31">
        <v>0</v>
      </c>
      <c r="X24" s="31">
        <v>0</v>
      </c>
      <c r="Y24" s="31">
        <v>474180</v>
      </c>
      <c r="Z24" s="31">
        <v>134765</v>
      </c>
      <c r="AA24" s="31">
        <v>650972</v>
      </c>
      <c r="AB24" s="31">
        <v>0</v>
      </c>
      <c r="AC24" s="31">
        <v>1704933</v>
      </c>
      <c r="AD24" s="31">
        <v>582134</v>
      </c>
      <c r="AE24" s="31">
        <v>0</v>
      </c>
      <c r="AF24" s="31">
        <v>0</v>
      </c>
      <c r="AG24" s="31">
        <v>0</v>
      </c>
      <c r="AH24" s="32">
        <v>437470</v>
      </c>
      <c r="AI24" s="32">
        <v>170355</v>
      </c>
      <c r="AJ24" s="25">
        <v>0</v>
      </c>
      <c r="AK24" s="25">
        <v>0</v>
      </c>
      <c r="AL24" s="25">
        <v>0</v>
      </c>
      <c r="AM24" s="25">
        <v>0</v>
      </c>
      <c r="AN24" s="25">
        <v>0</v>
      </c>
      <c r="AO24" s="25">
        <v>251850</v>
      </c>
      <c r="AP24" s="25">
        <v>184420</v>
      </c>
      <c r="AQ24" s="25">
        <v>0</v>
      </c>
      <c r="AR24" s="50">
        <f t="shared" si="1"/>
        <v>184420</v>
      </c>
      <c r="AS24" s="25">
        <v>0</v>
      </c>
      <c r="AT24" s="50">
        <f t="shared" si="2"/>
        <v>31540467</v>
      </c>
    </row>
    <row r="25" spans="1:46" ht="12.5" customHeight="1">
      <c r="A25" s="193" t="s">
        <v>200</v>
      </c>
      <c r="B25" s="194"/>
      <c r="C25" s="194"/>
      <c r="D25" s="194"/>
      <c r="E25" s="194"/>
      <c r="F25" s="194"/>
      <c r="G25" s="194"/>
      <c r="H25" s="194"/>
      <c r="I25" s="194"/>
      <c r="J25" s="194"/>
      <c r="K25" s="30">
        <v>0</v>
      </c>
      <c r="L25" s="31">
        <v>70200</v>
      </c>
      <c r="M25" s="31">
        <v>0</v>
      </c>
      <c r="N25" s="31">
        <v>0</v>
      </c>
      <c r="O25" s="64">
        <v>0</v>
      </c>
      <c r="P25" s="67">
        <v>0</v>
      </c>
      <c r="Q25" s="31">
        <v>0</v>
      </c>
      <c r="R25" s="31">
        <v>0</v>
      </c>
      <c r="S25" s="31">
        <v>0</v>
      </c>
      <c r="T25" s="67">
        <f t="shared" si="0"/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63077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2">
        <v>0</v>
      </c>
      <c r="AI25" s="32">
        <v>0</v>
      </c>
      <c r="AJ25" s="25">
        <v>0</v>
      </c>
      <c r="AK25" s="25">
        <v>0</v>
      </c>
      <c r="AL25" s="25">
        <v>0</v>
      </c>
      <c r="AM25" s="25">
        <v>0</v>
      </c>
      <c r="AN25" s="25">
        <v>0</v>
      </c>
      <c r="AO25" s="25">
        <v>0</v>
      </c>
      <c r="AP25" s="25">
        <v>0</v>
      </c>
      <c r="AQ25" s="25">
        <v>0</v>
      </c>
      <c r="AR25" s="50">
        <f t="shared" si="1"/>
        <v>0</v>
      </c>
      <c r="AS25" s="25">
        <v>0</v>
      </c>
      <c r="AT25" s="50">
        <f t="shared" si="2"/>
        <v>133277</v>
      </c>
    </row>
    <row r="26" spans="1:46" ht="12.5" customHeight="1">
      <c r="A26" s="193" t="s">
        <v>201</v>
      </c>
      <c r="B26" s="194"/>
      <c r="C26" s="194"/>
      <c r="D26" s="194"/>
      <c r="E26" s="194"/>
      <c r="F26" s="194"/>
      <c r="G26" s="194"/>
      <c r="H26" s="194"/>
      <c r="I26" s="194"/>
      <c r="J26" s="194"/>
      <c r="K26" s="30">
        <v>306045</v>
      </c>
      <c r="L26" s="31">
        <v>1746493</v>
      </c>
      <c r="M26" s="31">
        <v>443937</v>
      </c>
      <c r="N26" s="31">
        <v>43</v>
      </c>
      <c r="O26" s="64">
        <v>3251</v>
      </c>
      <c r="P26" s="67">
        <v>447231</v>
      </c>
      <c r="Q26" s="31">
        <v>315604</v>
      </c>
      <c r="R26" s="31">
        <v>146115</v>
      </c>
      <c r="S26" s="31">
        <v>668</v>
      </c>
      <c r="T26" s="67">
        <f t="shared" si="0"/>
        <v>146783</v>
      </c>
      <c r="U26" s="31">
        <v>98580</v>
      </c>
      <c r="V26" s="31">
        <v>0</v>
      </c>
      <c r="W26" s="31">
        <v>132628</v>
      </c>
      <c r="X26" s="31">
        <v>0</v>
      </c>
      <c r="Y26" s="31">
        <v>33952</v>
      </c>
      <c r="Z26" s="31">
        <v>0</v>
      </c>
      <c r="AA26" s="31">
        <v>122464</v>
      </c>
      <c r="AB26" s="31">
        <v>144236</v>
      </c>
      <c r="AC26" s="31">
        <v>145254</v>
      </c>
      <c r="AD26" s="31">
        <v>48034</v>
      </c>
      <c r="AE26" s="31">
        <v>73351</v>
      </c>
      <c r="AF26" s="31">
        <v>0</v>
      </c>
      <c r="AG26" s="31">
        <v>0</v>
      </c>
      <c r="AH26" s="32">
        <v>42362</v>
      </c>
      <c r="AI26" s="32">
        <v>10431</v>
      </c>
      <c r="AJ26" s="25">
        <v>0</v>
      </c>
      <c r="AK26" s="25">
        <v>0</v>
      </c>
      <c r="AL26" s="25">
        <v>0</v>
      </c>
      <c r="AM26" s="25">
        <v>0</v>
      </c>
      <c r="AN26" s="25">
        <v>0</v>
      </c>
      <c r="AO26" s="25">
        <v>0</v>
      </c>
      <c r="AP26" s="25">
        <v>0</v>
      </c>
      <c r="AQ26" s="25">
        <v>0</v>
      </c>
      <c r="AR26" s="50">
        <f t="shared" si="1"/>
        <v>0</v>
      </c>
      <c r="AS26" s="25">
        <v>0</v>
      </c>
      <c r="AT26" s="50">
        <f t="shared" si="2"/>
        <v>3813448</v>
      </c>
    </row>
    <row r="27" spans="1:46" ht="12.5" customHeight="1">
      <c r="A27" s="193" t="s">
        <v>202</v>
      </c>
      <c r="B27" s="194"/>
      <c r="C27" s="194"/>
      <c r="D27" s="194"/>
      <c r="E27" s="194"/>
      <c r="F27" s="194"/>
      <c r="G27" s="194"/>
      <c r="H27" s="194"/>
      <c r="I27" s="194"/>
      <c r="J27" s="194"/>
      <c r="K27" s="30">
        <v>424298</v>
      </c>
      <c r="L27" s="31">
        <v>1151073</v>
      </c>
      <c r="M27" s="31">
        <v>366292</v>
      </c>
      <c r="N27" s="31">
        <v>20</v>
      </c>
      <c r="O27" s="64">
        <v>327</v>
      </c>
      <c r="P27" s="67">
        <v>366639</v>
      </c>
      <c r="Q27" s="31">
        <v>385575</v>
      </c>
      <c r="R27" s="31">
        <v>86834</v>
      </c>
      <c r="S27" s="31">
        <v>4484</v>
      </c>
      <c r="T27" s="67">
        <f t="shared" si="0"/>
        <v>91318</v>
      </c>
      <c r="U27" s="31">
        <v>88907</v>
      </c>
      <c r="V27" s="31">
        <v>532681</v>
      </c>
      <c r="W27" s="31">
        <v>106236</v>
      </c>
      <c r="X27" s="31">
        <v>344543</v>
      </c>
      <c r="Y27" s="31">
        <v>34455</v>
      </c>
      <c r="Z27" s="31">
        <v>104469</v>
      </c>
      <c r="AA27" s="31">
        <v>187034</v>
      </c>
      <c r="AB27" s="31">
        <v>85322</v>
      </c>
      <c r="AC27" s="31">
        <v>134961</v>
      </c>
      <c r="AD27" s="31">
        <v>122887</v>
      </c>
      <c r="AE27" s="31">
        <v>46668</v>
      </c>
      <c r="AF27" s="31">
        <v>185759</v>
      </c>
      <c r="AG27" s="31">
        <v>72363</v>
      </c>
      <c r="AH27" s="32">
        <v>66462</v>
      </c>
      <c r="AI27" s="32">
        <v>58081</v>
      </c>
      <c r="AJ27" s="25">
        <v>59708</v>
      </c>
      <c r="AK27" s="25">
        <v>29432</v>
      </c>
      <c r="AL27" s="25">
        <v>34988</v>
      </c>
      <c r="AM27" s="25">
        <v>27852</v>
      </c>
      <c r="AN27" s="25">
        <v>25069</v>
      </c>
      <c r="AO27" s="25">
        <v>41068</v>
      </c>
      <c r="AP27" s="25">
        <v>52153</v>
      </c>
      <c r="AQ27" s="25">
        <v>12</v>
      </c>
      <c r="AR27" s="50">
        <f t="shared" si="1"/>
        <v>52165</v>
      </c>
      <c r="AS27" s="25">
        <v>69776</v>
      </c>
      <c r="AT27" s="50">
        <f t="shared" si="2"/>
        <v>4929789</v>
      </c>
    </row>
    <row r="28" spans="1:46" ht="12.5" customHeight="1">
      <c r="A28" s="193" t="s">
        <v>203</v>
      </c>
      <c r="B28" s="194"/>
      <c r="C28" s="194"/>
      <c r="D28" s="194"/>
      <c r="E28" s="194"/>
      <c r="F28" s="194"/>
      <c r="G28" s="194"/>
      <c r="H28" s="194"/>
      <c r="I28" s="194"/>
      <c r="J28" s="194"/>
      <c r="K28" s="30">
        <v>75005572</v>
      </c>
      <c r="L28" s="31">
        <v>23278625</v>
      </c>
      <c r="M28" s="31">
        <v>8354614</v>
      </c>
      <c r="N28" s="31">
        <v>23684</v>
      </c>
      <c r="O28" s="64">
        <v>142352</v>
      </c>
      <c r="P28" s="67">
        <v>8520650</v>
      </c>
      <c r="Q28" s="31">
        <v>8238622</v>
      </c>
      <c r="R28" s="31">
        <v>4260396</v>
      </c>
      <c r="S28" s="31">
        <v>121394</v>
      </c>
      <c r="T28" s="67">
        <f t="shared" si="0"/>
        <v>4381790</v>
      </c>
      <c r="U28" s="31">
        <v>3919820</v>
      </c>
      <c r="V28" s="31">
        <v>5373143</v>
      </c>
      <c r="W28" s="31">
        <v>3255018</v>
      </c>
      <c r="X28" s="31">
        <v>2623116</v>
      </c>
      <c r="Y28" s="31">
        <v>1330666</v>
      </c>
      <c r="Z28" s="31">
        <v>575119</v>
      </c>
      <c r="AA28" s="31">
        <v>2516357</v>
      </c>
      <c r="AB28" s="31">
        <v>3788215</v>
      </c>
      <c r="AC28" s="31">
        <v>3488940</v>
      </c>
      <c r="AD28" s="31">
        <v>1808226</v>
      </c>
      <c r="AE28" s="31">
        <v>1562276</v>
      </c>
      <c r="AF28" s="31">
        <v>1375595</v>
      </c>
      <c r="AG28" s="31">
        <v>565930</v>
      </c>
      <c r="AH28" s="32">
        <v>1368904</v>
      </c>
      <c r="AI28" s="32">
        <v>659000</v>
      </c>
      <c r="AJ28" s="25">
        <v>776082</v>
      </c>
      <c r="AK28" s="25">
        <v>568212</v>
      </c>
      <c r="AL28" s="25">
        <v>318358</v>
      </c>
      <c r="AM28" s="25">
        <v>247326</v>
      </c>
      <c r="AN28" s="25">
        <v>238928</v>
      </c>
      <c r="AO28" s="25">
        <v>665067</v>
      </c>
      <c r="AP28" s="25">
        <v>586345</v>
      </c>
      <c r="AQ28" s="25">
        <v>6683</v>
      </c>
      <c r="AR28" s="50">
        <f t="shared" si="1"/>
        <v>593028</v>
      </c>
      <c r="AS28" s="25">
        <v>678143</v>
      </c>
      <c r="AT28" s="50">
        <f t="shared" si="2"/>
        <v>157720728</v>
      </c>
    </row>
    <row r="29" spans="1:46" ht="12.5" customHeight="1">
      <c r="A29" s="193" t="s">
        <v>204</v>
      </c>
      <c r="B29" s="177"/>
      <c r="C29" s="177"/>
      <c r="D29" s="177"/>
      <c r="E29" s="177"/>
      <c r="F29" s="177"/>
      <c r="G29" s="177"/>
      <c r="H29" s="177"/>
      <c r="I29" s="177"/>
      <c r="J29" s="177"/>
      <c r="K29" s="30">
        <v>768321</v>
      </c>
      <c r="L29" s="31">
        <v>680016</v>
      </c>
      <c r="M29" s="31">
        <v>5421</v>
      </c>
      <c r="N29" s="31">
        <v>0</v>
      </c>
      <c r="O29" s="64">
        <v>0</v>
      </c>
      <c r="P29" s="67">
        <v>5421</v>
      </c>
      <c r="Q29" s="31">
        <v>81820</v>
      </c>
      <c r="R29" s="31">
        <v>4604</v>
      </c>
      <c r="S29" s="31">
        <v>0</v>
      </c>
      <c r="T29" s="67">
        <f t="shared" si="0"/>
        <v>4604</v>
      </c>
      <c r="U29" s="31">
        <v>0</v>
      </c>
      <c r="V29" s="31">
        <v>25649</v>
      </c>
      <c r="W29" s="31">
        <v>10234</v>
      </c>
      <c r="X29" s="31">
        <v>2418</v>
      </c>
      <c r="Y29" s="31">
        <v>45766</v>
      </c>
      <c r="Z29" s="31">
        <v>3529</v>
      </c>
      <c r="AA29" s="31">
        <v>14757</v>
      </c>
      <c r="AB29" s="31">
        <v>22603</v>
      </c>
      <c r="AC29" s="31">
        <v>120871</v>
      </c>
      <c r="AD29" s="31">
        <v>26131</v>
      </c>
      <c r="AE29" s="31">
        <v>0</v>
      </c>
      <c r="AF29" s="31">
        <v>4691</v>
      </c>
      <c r="AG29" s="31">
        <v>430</v>
      </c>
      <c r="AH29" s="32">
        <v>0</v>
      </c>
      <c r="AI29" s="32">
        <v>0</v>
      </c>
      <c r="AJ29" s="25">
        <v>0</v>
      </c>
      <c r="AK29" s="25">
        <v>0</v>
      </c>
      <c r="AL29" s="25">
        <v>0</v>
      </c>
      <c r="AM29" s="25">
        <v>0</v>
      </c>
      <c r="AN29" s="25">
        <v>0</v>
      </c>
      <c r="AO29" s="25">
        <v>11129</v>
      </c>
      <c r="AP29" s="25">
        <v>1634</v>
      </c>
      <c r="AQ29" s="25">
        <v>0</v>
      </c>
      <c r="AR29" s="50">
        <f t="shared" si="1"/>
        <v>1634</v>
      </c>
      <c r="AS29" s="25">
        <v>591</v>
      </c>
      <c r="AT29" s="50">
        <f t="shared" si="2"/>
        <v>1830615</v>
      </c>
    </row>
    <row r="30" spans="1:46" ht="12.5" customHeight="1">
      <c r="A30" s="193" t="s">
        <v>205</v>
      </c>
      <c r="B30" s="177"/>
      <c r="C30" s="177"/>
      <c r="D30" s="177"/>
      <c r="E30" s="177"/>
      <c r="F30" s="177"/>
      <c r="G30" s="177"/>
      <c r="H30" s="177"/>
      <c r="I30" s="177"/>
      <c r="J30" s="177"/>
      <c r="K30" s="30">
        <v>0</v>
      </c>
      <c r="L30" s="31">
        <v>0</v>
      </c>
      <c r="M30" s="31">
        <v>2633695</v>
      </c>
      <c r="N30" s="31">
        <v>0</v>
      </c>
      <c r="O30" s="64">
        <v>0</v>
      </c>
      <c r="P30" s="67">
        <v>2633695</v>
      </c>
      <c r="Q30" s="31">
        <v>0</v>
      </c>
      <c r="R30" s="31">
        <v>1091634</v>
      </c>
      <c r="S30" s="31">
        <v>0</v>
      </c>
      <c r="T30" s="67">
        <f t="shared" si="0"/>
        <v>1091634</v>
      </c>
      <c r="U30" s="31">
        <v>0</v>
      </c>
      <c r="V30" s="31">
        <v>40326</v>
      </c>
      <c r="W30" s="31">
        <v>1482212</v>
      </c>
      <c r="X30" s="31">
        <v>854385</v>
      </c>
      <c r="Y30" s="31">
        <v>0</v>
      </c>
      <c r="Z30" s="31">
        <v>0</v>
      </c>
      <c r="AA30" s="31">
        <v>20069</v>
      </c>
      <c r="AB30" s="31">
        <v>996401</v>
      </c>
      <c r="AC30" s="31">
        <v>0</v>
      </c>
      <c r="AD30" s="31">
        <v>142208</v>
      </c>
      <c r="AE30" s="31">
        <v>599001</v>
      </c>
      <c r="AF30" s="31">
        <v>398569</v>
      </c>
      <c r="AG30" s="31">
        <v>220168</v>
      </c>
      <c r="AH30" s="32">
        <v>107094</v>
      </c>
      <c r="AI30" s="32">
        <v>0</v>
      </c>
      <c r="AJ30" s="25">
        <v>164847</v>
      </c>
      <c r="AK30" s="25">
        <v>68433</v>
      </c>
      <c r="AL30" s="25">
        <v>54735</v>
      </c>
      <c r="AM30" s="25">
        <v>100239</v>
      </c>
      <c r="AN30" s="25">
        <v>117185</v>
      </c>
      <c r="AO30" s="25">
        <v>0</v>
      </c>
      <c r="AP30" s="25">
        <v>0</v>
      </c>
      <c r="AQ30" s="25">
        <v>0</v>
      </c>
      <c r="AR30" s="50">
        <f t="shared" si="1"/>
        <v>0</v>
      </c>
      <c r="AS30" s="25">
        <v>133261</v>
      </c>
      <c r="AT30" s="50">
        <f t="shared" si="2"/>
        <v>9224462</v>
      </c>
    </row>
    <row r="31" spans="1:46" ht="12.5" customHeight="1">
      <c r="A31" s="193" t="s">
        <v>206</v>
      </c>
      <c r="B31" s="177"/>
      <c r="C31" s="177"/>
      <c r="D31" s="177"/>
      <c r="E31" s="177"/>
      <c r="F31" s="177"/>
      <c r="G31" s="177"/>
      <c r="H31" s="177"/>
      <c r="I31" s="177"/>
      <c r="J31" s="177"/>
      <c r="K31" s="30">
        <v>4184684</v>
      </c>
      <c r="L31" s="31">
        <v>223023</v>
      </c>
      <c r="M31" s="31">
        <v>35433</v>
      </c>
      <c r="N31" s="31">
        <v>0</v>
      </c>
      <c r="O31" s="64">
        <v>0</v>
      </c>
      <c r="P31" s="67">
        <v>35433</v>
      </c>
      <c r="Q31" s="31">
        <v>88256</v>
      </c>
      <c r="R31" s="31">
        <v>1684</v>
      </c>
      <c r="S31" s="31">
        <v>87</v>
      </c>
      <c r="T31" s="67">
        <f t="shared" si="0"/>
        <v>1771</v>
      </c>
      <c r="U31" s="31">
        <v>1074</v>
      </c>
      <c r="V31" s="31">
        <v>0</v>
      </c>
      <c r="W31" s="31">
        <v>50974</v>
      </c>
      <c r="X31" s="31">
        <v>162</v>
      </c>
      <c r="Y31" s="31">
        <v>100</v>
      </c>
      <c r="Z31" s="31">
        <v>0</v>
      </c>
      <c r="AA31" s="31">
        <v>195826</v>
      </c>
      <c r="AB31" s="31">
        <v>20166</v>
      </c>
      <c r="AC31" s="31">
        <v>5201</v>
      </c>
      <c r="AD31" s="31">
        <v>0</v>
      </c>
      <c r="AE31" s="31">
        <v>1128</v>
      </c>
      <c r="AF31" s="31">
        <v>2996</v>
      </c>
      <c r="AG31" s="31">
        <v>0</v>
      </c>
      <c r="AH31" s="32">
        <v>0</v>
      </c>
      <c r="AI31" s="32">
        <v>1908</v>
      </c>
      <c r="AJ31" s="25">
        <v>356</v>
      </c>
      <c r="AK31" s="25">
        <v>0</v>
      </c>
      <c r="AL31" s="25">
        <v>0</v>
      </c>
      <c r="AM31" s="25">
        <v>0</v>
      </c>
      <c r="AN31" s="25">
        <v>0</v>
      </c>
      <c r="AO31" s="25">
        <v>0</v>
      </c>
      <c r="AP31" s="25">
        <v>0</v>
      </c>
      <c r="AQ31" s="25">
        <v>0</v>
      </c>
      <c r="AR31" s="50">
        <f t="shared" si="1"/>
        <v>0</v>
      </c>
      <c r="AS31" s="25">
        <v>4991</v>
      </c>
      <c r="AT31" s="50">
        <f t="shared" si="2"/>
        <v>4818049</v>
      </c>
    </row>
    <row r="32" spans="1:46" ht="12.5" customHeight="1">
      <c r="A32" s="193" t="s">
        <v>207</v>
      </c>
      <c r="B32" s="177"/>
      <c r="C32" s="177"/>
      <c r="D32" s="177"/>
      <c r="E32" s="177"/>
      <c r="F32" s="177"/>
      <c r="G32" s="177"/>
      <c r="H32" s="177"/>
      <c r="I32" s="177"/>
      <c r="J32" s="8" t="s">
        <v>46</v>
      </c>
      <c r="K32" s="30">
        <v>7378701</v>
      </c>
      <c r="L32" s="31">
        <v>3184903</v>
      </c>
      <c r="M32" s="31">
        <v>1424126</v>
      </c>
      <c r="N32" s="31">
        <v>1203</v>
      </c>
      <c r="O32" s="64">
        <v>3047</v>
      </c>
      <c r="P32" s="67">
        <v>1428376</v>
      </c>
      <c r="Q32" s="31">
        <v>888461</v>
      </c>
      <c r="R32" s="31">
        <v>724437</v>
      </c>
      <c r="S32" s="31">
        <v>32607</v>
      </c>
      <c r="T32" s="67">
        <f t="shared" si="0"/>
        <v>757044</v>
      </c>
      <c r="U32" s="31">
        <v>572831</v>
      </c>
      <c r="V32" s="31">
        <v>928391</v>
      </c>
      <c r="W32" s="31">
        <v>718382</v>
      </c>
      <c r="X32" s="31">
        <v>542318</v>
      </c>
      <c r="Y32" s="31">
        <v>54642</v>
      </c>
      <c r="Z32" s="31">
        <v>97450</v>
      </c>
      <c r="AA32" s="31">
        <v>531118</v>
      </c>
      <c r="AB32" s="31">
        <v>361475</v>
      </c>
      <c r="AC32" s="31">
        <v>488883</v>
      </c>
      <c r="AD32" s="31">
        <v>259776</v>
      </c>
      <c r="AE32" s="31">
        <v>192816</v>
      </c>
      <c r="AF32" s="31">
        <v>264583</v>
      </c>
      <c r="AG32" s="31">
        <v>108042</v>
      </c>
      <c r="AH32" s="32">
        <v>230566</v>
      </c>
      <c r="AI32" s="32">
        <v>120309</v>
      </c>
      <c r="AJ32" s="25">
        <v>111661</v>
      </c>
      <c r="AK32" s="25">
        <v>146372</v>
      </c>
      <c r="AL32" s="25">
        <v>61649</v>
      </c>
      <c r="AM32" s="25">
        <v>32120</v>
      </c>
      <c r="AN32" s="25">
        <v>40587</v>
      </c>
      <c r="AO32" s="25">
        <v>66059</v>
      </c>
      <c r="AP32" s="25">
        <v>50997</v>
      </c>
      <c r="AQ32" s="25">
        <v>1346</v>
      </c>
      <c r="AR32" s="50">
        <f t="shared" si="1"/>
        <v>52343</v>
      </c>
      <c r="AS32" s="25">
        <v>127814</v>
      </c>
      <c r="AT32" s="50">
        <f t="shared" si="2"/>
        <v>19747672</v>
      </c>
    </row>
    <row r="33" spans="1:46" ht="12.5" customHeight="1">
      <c r="A33" s="193" t="s">
        <v>208</v>
      </c>
      <c r="B33" s="194" t="s">
        <v>47</v>
      </c>
      <c r="C33" s="194" t="s">
        <v>47</v>
      </c>
      <c r="D33" s="194" t="s">
        <v>47</v>
      </c>
      <c r="E33" s="194" t="s">
        <v>47</v>
      </c>
      <c r="F33" s="194" t="s">
        <v>47</v>
      </c>
      <c r="G33" s="194" t="s">
        <v>47</v>
      </c>
      <c r="H33" s="194" t="s">
        <v>47</v>
      </c>
      <c r="I33" s="194" t="s">
        <v>47</v>
      </c>
      <c r="J33" s="194" t="s">
        <v>47</v>
      </c>
      <c r="K33" s="30">
        <v>6402932</v>
      </c>
      <c r="L33" s="31">
        <v>2961165</v>
      </c>
      <c r="M33" s="31">
        <v>1371973</v>
      </c>
      <c r="N33" s="31">
        <v>1203</v>
      </c>
      <c r="O33" s="64">
        <v>3047</v>
      </c>
      <c r="P33" s="67">
        <v>1376223</v>
      </c>
      <c r="Q33" s="31">
        <v>812474</v>
      </c>
      <c r="R33" s="31">
        <v>697415</v>
      </c>
      <c r="S33" s="31">
        <v>32607</v>
      </c>
      <c r="T33" s="67">
        <f t="shared" si="0"/>
        <v>730022</v>
      </c>
      <c r="U33" s="31">
        <v>563362</v>
      </c>
      <c r="V33" s="31">
        <v>845033</v>
      </c>
      <c r="W33" s="31">
        <v>677650</v>
      </c>
      <c r="X33" s="31">
        <v>505539</v>
      </c>
      <c r="Y33" s="31">
        <v>42865</v>
      </c>
      <c r="Z33" s="31">
        <v>95812</v>
      </c>
      <c r="AA33" s="31">
        <v>511077</v>
      </c>
      <c r="AB33" s="31">
        <v>349173</v>
      </c>
      <c r="AC33" s="31">
        <v>455189</v>
      </c>
      <c r="AD33" s="31">
        <v>245924</v>
      </c>
      <c r="AE33" s="31">
        <v>186958</v>
      </c>
      <c r="AF33" s="31">
        <v>257678</v>
      </c>
      <c r="AG33" s="31">
        <v>107983</v>
      </c>
      <c r="AH33" s="32">
        <v>229923</v>
      </c>
      <c r="AI33" s="32">
        <v>120309</v>
      </c>
      <c r="AJ33" s="25">
        <v>104962</v>
      </c>
      <c r="AK33" s="25">
        <v>145140</v>
      </c>
      <c r="AL33" s="25">
        <v>55297</v>
      </c>
      <c r="AM33" s="25">
        <v>32120</v>
      </c>
      <c r="AN33" s="25">
        <v>39184</v>
      </c>
      <c r="AO33" s="25">
        <v>65944</v>
      </c>
      <c r="AP33" s="25">
        <v>46785</v>
      </c>
      <c r="AQ33" s="25">
        <v>1346</v>
      </c>
      <c r="AR33" s="50">
        <f t="shared" si="1"/>
        <v>48131</v>
      </c>
      <c r="AS33" s="25">
        <v>125470</v>
      </c>
      <c r="AT33" s="50">
        <f t="shared" si="2"/>
        <v>18093539</v>
      </c>
    </row>
    <row r="34" spans="1:46" ht="12.5" customHeight="1">
      <c r="A34" s="193" t="s">
        <v>209</v>
      </c>
      <c r="B34" s="194" t="s">
        <v>48</v>
      </c>
      <c r="C34" s="194" t="s">
        <v>48</v>
      </c>
      <c r="D34" s="194" t="s">
        <v>48</v>
      </c>
      <c r="E34" s="194" t="s">
        <v>48</v>
      </c>
      <c r="F34" s="194" t="s">
        <v>48</v>
      </c>
      <c r="G34" s="194" t="s">
        <v>48</v>
      </c>
      <c r="H34" s="194" t="s">
        <v>48</v>
      </c>
      <c r="I34" s="194" t="s">
        <v>48</v>
      </c>
      <c r="J34" s="194" t="s">
        <v>48</v>
      </c>
      <c r="K34" s="30">
        <v>153072</v>
      </c>
      <c r="L34" s="31">
        <v>25075</v>
      </c>
      <c r="M34" s="31">
        <v>1000</v>
      </c>
      <c r="N34" s="31">
        <v>0</v>
      </c>
      <c r="O34" s="64">
        <v>0</v>
      </c>
      <c r="P34" s="67">
        <v>1000</v>
      </c>
      <c r="Q34" s="31">
        <v>0</v>
      </c>
      <c r="R34" s="31">
        <v>0</v>
      </c>
      <c r="S34" s="31">
        <v>0</v>
      </c>
      <c r="T34" s="67">
        <f t="shared" si="0"/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2">
        <v>0</v>
      </c>
      <c r="AI34" s="32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0</v>
      </c>
      <c r="AR34" s="50">
        <f t="shared" si="1"/>
        <v>0</v>
      </c>
      <c r="AS34" s="25">
        <v>0</v>
      </c>
      <c r="AT34" s="50">
        <f t="shared" si="2"/>
        <v>179147</v>
      </c>
    </row>
    <row r="35" spans="1:46" ht="12.5" customHeight="1">
      <c r="A35" s="193" t="s">
        <v>210</v>
      </c>
      <c r="B35" s="194" t="s">
        <v>49</v>
      </c>
      <c r="C35" s="194" t="s">
        <v>49</v>
      </c>
      <c r="D35" s="194" t="s">
        <v>49</v>
      </c>
      <c r="E35" s="194" t="s">
        <v>49</v>
      </c>
      <c r="F35" s="194" t="s">
        <v>49</v>
      </c>
      <c r="G35" s="194" t="s">
        <v>49</v>
      </c>
      <c r="H35" s="194" t="s">
        <v>49</v>
      </c>
      <c r="I35" s="194" t="s">
        <v>49</v>
      </c>
      <c r="J35" s="194" t="s">
        <v>49</v>
      </c>
      <c r="K35" s="30">
        <v>0</v>
      </c>
      <c r="L35" s="31">
        <v>0</v>
      </c>
      <c r="M35" s="31">
        <v>0</v>
      </c>
      <c r="N35" s="31">
        <v>0</v>
      </c>
      <c r="O35" s="64">
        <v>0</v>
      </c>
      <c r="P35" s="67">
        <v>0</v>
      </c>
      <c r="Q35" s="31">
        <v>0</v>
      </c>
      <c r="R35" s="31">
        <v>0</v>
      </c>
      <c r="S35" s="31">
        <v>0</v>
      </c>
      <c r="T35" s="67">
        <f t="shared" si="0"/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2">
        <v>0</v>
      </c>
      <c r="AI35" s="32">
        <v>0</v>
      </c>
      <c r="AJ35" s="25">
        <v>0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50">
        <f t="shared" si="1"/>
        <v>0</v>
      </c>
      <c r="AS35" s="25">
        <v>0</v>
      </c>
      <c r="AT35" s="50">
        <f t="shared" si="2"/>
        <v>0</v>
      </c>
    </row>
    <row r="36" spans="1:46" ht="12.5" customHeight="1">
      <c r="A36" s="193" t="s">
        <v>211</v>
      </c>
      <c r="B36" s="194" t="s">
        <v>50</v>
      </c>
      <c r="C36" s="194" t="s">
        <v>50</v>
      </c>
      <c r="D36" s="194" t="s">
        <v>50</v>
      </c>
      <c r="E36" s="194" t="s">
        <v>50</v>
      </c>
      <c r="F36" s="194" t="s">
        <v>50</v>
      </c>
      <c r="G36" s="194" t="s">
        <v>50</v>
      </c>
      <c r="H36" s="194" t="s">
        <v>50</v>
      </c>
      <c r="I36" s="194" t="s">
        <v>50</v>
      </c>
      <c r="J36" s="194" t="s">
        <v>50</v>
      </c>
      <c r="K36" s="30">
        <v>0</v>
      </c>
      <c r="L36" s="31">
        <v>0</v>
      </c>
      <c r="M36" s="31">
        <v>0</v>
      </c>
      <c r="N36" s="31">
        <v>0</v>
      </c>
      <c r="O36" s="64">
        <v>0</v>
      </c>
      <c r="P36" s="67">
        <v>0</v>
      </c>
      <c r="Q36" s="31">
        <v>0</v>
      </c>
      <c r="R36" s="31">
        <v>0</v>
      </c>
      <c r="S36" s="31">
        <v>0</v>
      </c>
      <c r="T36" s="67">
        <f t="shared" si="0"/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2">
        <v>0</v>
      </c>
      <c r="AI36" s="32">
        <v>0</v>
      </c>
      <c r="AJ36" s="25">
        <v>0</v>
      </c>
      <c r="AK36" s="25">
        <v>0</v>
      </c>
      <c r="AL36" s="25">
        <v>0</v>
      </c>
      <c r="AM36" s="25">
        <v>0</v>
      </c>
      <c r="AN36" s="25">
        <v>0</v>
      </c>
      <c r="AO36" s="25">
        <v>0</v>
      </c>
      <c r="AP36" s="25">
        <v>0</v>
      </c>
      <c r="AQ36" s="25">
        <v>0</v>
      </c>
      <c r="AR36" s="50">
        <f t="shared" si="1"/>
        <v>0</v>
      </c>
      <c r="AS36" s="25">
        <v>0</v>
      </c>
      <c r="AT36" s="50">
        <f t="shared" si="2"/>
        <v>0</v>
      </c>
    </row>
    <row r="37" spans="1:46" ht="12.5" customHeight="1">
      <c r="A37" s="193" t="s">
        <v>212</v>
      </c>
      <c r="B37" s="194" t="s">
        <v>51</v>
      </c>
      <c r="C37" s="194" t="s">
        <v>51</v>
      </c>
      <c r="D37" s="194" t="s">
        <v>51</v>
      </c>
      <c r="E37" s="194" t="s">
        <v>51</v>
      </c>
      <c r="F37" s="194" t="s">
        <v>51</v>
      </c>
      <c r="G37" s="194" t="s">
        <v>51</v>
      </c>
      <c r="H37" s="194" t="s">
        <v>51</v>
      </c>
      <c r="I37" s="194" t="s">
        <v>51</v>
      </c>
      <c r="J37" s="194" t="s">
        <v>51</v>
      </c>
      <c r="K37" s="30">
        <v>822697</v>
      </c>
      <c r="L37" s="31">
        <v>198663</v>
      </c>
      <c r="M37" s="31">
        <v>51153</v>
      </c>
      <c r="N37" s="31">
        <v>0</v>
      </c>
      <c r="O37" s="64">
        <v>0</v>
      </c>
      <c r="P37" s="67">
        <v>51153</v>
      </c>
      <c r="Q37" s="31">
        <v>75987</v>
      </c>
      <c r="R37" s="31">
        <v>27022</v>
      </c>
      <c r="S37" s="31">
        <v>0</v>
      </c>
      <c r="T37" s="67">
        <f t="shared" si="0"/>
        <v>27022</v>
      </c>
      <c r="U37" s="31">
        <v>9469</v>
      </c>
      <c r="V37" s="31">
        <v>83358</v>
      </c>
      <c r="W37" s="31">
        <v>40732</v>
      </c>
      <c r="X37" s="31">
        <v>36779</v>
      </c>
      <c r="Y37" s="31">
        <v>11777</v>
      </c>
      <c r="Z37" s="31">
        <v>1638</v>
      </c>
      <c r="AA37" s="31">
        <v>20041</v>
      </c>
      <c r="AB37" s="31">
        <v>12302</v>
      </c>
      <c r="AC37" s="31">
        <v>33694</v>
      </c>
      <c r="AD37" s="31">
        <v>13852</v>
      </c>
      <c r="AE37" s="31">
        <v>5858</v>
      </c>
      <c r="AF37" s="31">
        <v>6905</v>
      </c>
      <c r="AG37" s="31">
        <v>59</v>
      </c>
      <c r="AH37" s="32">
        <v>643</v>
      </c>
      <c r="AI37" s="32">
        <v>0</v>
      </c>
      <c r="AJ37" s="25">
        <v>6699</v>
      </c>
      <c r="AK37" s="25">
        <v>1232</v>
      </c>
      <c r="AL37" s="25">
        <v>6352</v>
      </c>
      <c r="AM37" s="25">
        <v>0</v>
      </c>
      <c r="AN37" s="25">
        <v>1403</v>
      </c>
      <c r="AO37" s="25">
        <v>115</v>
      </c>
      <c r="AP37" s="25">
        <v>4212</v>
      </c>
      <c r="AQ37" s="25">
        <v>0</v>
      </c>
      <c r="AR37" s="50">
        <f t="shared" si="1"/>
        <v>4212</v>
      </c>
      <c r="AS37" s="25">
        <v>2344</v>
      </c>
      <c r="AT37" s="50">
        <f t="shared" si="2"/>
        <v>1474986</v>
      </c>
    </row>
    <row r="38" spans="1:46" ht="12.5" customHeight="1">
      <c r="A38" s="193" t="s">
        <v>213</v>
      </c>
      <c r="B38" s="177"/>
      <c r="C38" s="177"/>
      <c r="D38" s="177"/>
      <c r="E38" s="177"/>
      <c r="F38" s="195" t="s">
        <v>214</v>
      </c>
      <c r="G38" s="195"/>
      <c r="H38" s="195"/>
      <c r="I38" s="195"/>
      <c r="J38" s="195"/>
      <c r="K38" s="30">
        <v>10859866</v>
      </c>
      <c r="L38" s="31">
        <v>4018094</v>
      </c>
      <c r="M38" s="31">
        <v>1132713</v>
      </c>
      <c r="N38" s="31">
        <v>0</v>
      </c>
      <c r="O38" s="64">
        <v>0</v>
      </c>
      <c r="P38" s="67">
        <v>1132713</v>
      </c>
      <c r="Q38" s="31">
        <v>1013351</v>
      </c>
      <c r="R38" s="31">
        <v>355614</v>
      </c>
      <c r="S38" s="31">
        <v>10092</v>
      </c>
      <c r="T38" s="67">
        <f t="shared" si="0"/>
        <v>365706</v>
      </c>
      <c r="U38" s="31">
        <v>523932</v>
      </c>
      <c r="V38" s="31">
        <v>747512</v>
      </c>
      <c r="W38" s="31">
        <v>204073</v>
      </c>
      <c r="X38" s="31">
        <v>606047</v>
      </c>
      <c r="Y38" s="31">
        <v>0</v>
      </c>
      <c r="Z38" s="31">
        <v>64095</v>
      </c>
      <c r="AA38" s="31">
        <v>803376</v>
      </c>
      <c r="AB38" s="31">
        <v>329127</v>
      </c>
      <c r="AC38" s="31">
        <v>592398</v>
      </c>
      <c r="AD38" s="31">
        <v>9577</v>
      </c>
      <c r="AE38" s="31">
        <v>262549</v>
      </c>
      <c r="AF38" s="31">
        <v>401754</v>
      </c>
      <c r="AG38" s="31">
        <v>68434</v>
      </c>
      <c r="AH38" s="32">
        <v>647588</v>
      </c>
      <c r="AI38" s="32">
        <v>176231</v>
      </c>
      <c r="AJ38" s="25">
        <v>1419</v>
      </c>
      <c r="AK38" s="25">
        <v>0</v>
      </c>
      <c r="AL38" s="25">
        <v>88247</v>
      </c>
      <c r="AM38" s="25">
        <v>23187</v>
      </c>
      <c r="AN38" s="25">
        <v>31642</v>
      </c>
      <c r="AO38" s="25">
        <v>86894</v>
      </c>
      <c r="AP38" s="25">
        <v>0</v>
      </c>
      <c r="AQ38" s="25">
        <v>4772</v>
      </c>
      <c r="AR38" s="50">
        <f t="shared" si="1"/>
        <v>4772</v>
      </c>
      <c r="AS38" s="25">
        <v>65062</v>
      </c>
      <c r="AT38" s="50">
        <f t="shared" si="2"/>
        <v>23127646</v>
      </c>
    </row>
    <row r="39" spans="1:46" ht="12.5" customHeight="1">
      <c r="A39" s="193" t="s">
        <v>215</v>
      </c>
      <c r="B39" s="177"/>
      <c r="C39" s="177"/>
      <c r="D39" s="177"/>
      <c r="E39" s="177"/>
      <c r="F39" s="196"/>
      <c r="G39" s="196"/>
      <c r="H39" s="196"/>
      <c r="I39" s="196"/>
      <c r="J39" s="196"/>
      <c r="K39" s="30">
        <v>0</v>
      </c>
      <c r="L39" s="31">
        <v>0</v>
      </c>
      <c r="M39" s="31">
        <v>0</v>
      </c>
      <c r="N39" s="31">
        <v>3975</v>
      </c>
      <c r="O39" s="64">
        <v>119581</v>
      </c>
      <c r="P39" s="67">
        <v>123556</v>
      </c>
      <c r="Q39" s="31">
        <v>0</v>
      </c>
      <c r="R39" s="31">
        <v>0</v>
      </c>
      <c r="S39" s="31">
        <v>0</v>
      </c>
      <c r="T39" s="67">
        <f t="shared" si="0"/>
        <v>0</v>
      </c>
      <c r="U39" s="31">
        <v>0</v>
      </c>
      <c r="V39" s="31">
        <v>0</v>
      </c>
      <c r="W39" s="31">
        <v>0</v>
      </c>
      <c r="X39" s="31">
        <v>0</v>
      </c>
      <c r="Y39" s="31">
        <v>105590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2">
        <v>0</v>
      </c>
      <c r="AI39" s="32">
        <v>0</v>
      </c>
      <c r="AJ39" s="25">
        <v>0</v>
      </c>
      <c r="AK39" s="25">
        <v>27717</v>
      </c>
      <c r="AL39" s="25">
        <v>0</v>
      </c>
      <c r="AM39" s="25">
        <v>0</v>
      </c>
      <c r="AN39" s="25">
        <v>0</v>
      </c>
      <c r="AO39" s="25">
        <v>0</v>
      </c>
      <c r="AP39" s="25">
        <v>63862</v>
      </c>
      <c r="AQ39" s="25">
        <v>0</v>
      </c>
      <c r="AR39" s="50">
        <f t="shared" si="1"/>
        <v>63862</v>
      </c>
      <c r="AS39" s="25">
        <v>0</v>
      </c>
      <c r="AT39" s="50">
        <f t="shared" si="2"/>
        <v>320725</v>
      </c>
    </row>
    <row r="40" spans="1:46" ht="12.5" customHeight="1">
      <c r="A40" s="193" t="s">
        <v>216</v>
      </c>
      <c r="B40" s="177"/>
      <c r="C40" s="177"/>
      <c r="D40" s="177"/>
      <c r="E40" s="177"/>
      <c r="F40" s="177"/>
      <c r="G40" s="177"/>
      <c r="H40" s="177"/>
      <c r="I40" s="177"/>
      <c r="J40" s="8" t="s">
        <v>52</v>
      </c>
      <c r="K40" s="30">
        <v>16574</v>
      </c>
      <c r="L40" s="31">
        <v>78144</v>
      </c>
      <c r="M40" s="31">
        <v>0</v>
      </c>
      <c r="N40" s="31">
        <v>0</v>
      </c>
      <c r="O40" s="64">
        <v>0</v>
      </c>
      <c r="P40" s="67">
        <v>0</v>
      </c>
      <c r="Q40" s="31">
        <v>146475</v>
      </c>
      <c r="R40" s="31">
        <v>15232</v>
      </c>
      <c r="S40" s="31">
        <v>0</v>
      </c>
      <c r="T40" s="67">
        <f t="shared" si="0"/>
        <v>15232</v>
      </c>
      <c r="U40" s="31">
        <v>2645</v>
      </c>
      <c r="V40" s="31">
        <v>122274</v>
      </c>
      <c r="W40" s="31">
        <v>8588</v>
      </c>
      <c r="X40" s="31">
        <v>18674</v>
      </c>
      <c r="Y40" s="31">
        <v>0</v>
      </c>
      <c r="Z40" s="31">
        <v>1882</v>
      </c>
      <c r="AA40" s="31">
        <v>4739</v>
      </c>
      <c r="AB40" s="31">
        <v>12</v>
      </c>
      <c r="AC40" s="31">
        <v>13</v>
      </c>
      <c r="AD40" s="31">
        <v>126</v>
      </c>
      <c r="AE40" s="31">
        <v>324</v>
      </c>
      <c r="AF40" s="31">
        <v>999</v>
      </c>
      <c r="AG40" s="31">
        <v>0</v>
      </c>
      <c r="AH40" s="32">
        <v>0</v>
      </c>
      <c r="AI40" s="32">
        <v>91</v>
      </c>
      <c r="AJ40" s="25">
        <v>258</v>
      </c>
      <c r="AK40" s="25">
        <v>0</v>
      </c>
      <c r="AL40" s="25">
        <v>0</v>
      </c>
      <c r="AM40" s="25">
        <v>20</v>
      </c>
      <c r="AN40" s="25">
        <v>0</v>
      </c>
      <c r="AO40" s="25">
        <v>184</v>
      </c>
      <c r="AP40" s="25">
        <v>0</v>
      </c>
      <c r="AQ40" s="25">
        <v>0</v>
      </c>
      <c r="AR40" s="50">
        <f t="shared" si="1"/>
        <v>0</v>
      </c>
      <c r="AS40" s="25">
        <v>0</v>
      </c>
      <c r="AT40" s="50">
        <f t="shared" si="2"/>
        <v>417254</v>
      </c>
    </row>
    <row r="41" spans="1:46" ht="12.5" customHeight="1">
      <c r="A41" s="193" t="s">
        <v>217</v>
      </c>
      <c r="B41" s="194" t="s">
        <v>53</v>
      </c>
      <c r="C41" s="194" t="s">
        <v>53</v>
      </c>
      <c r="D41" s="194" t="s">
        <v>53</v>
      </c>
      <c r="E41" s="194" t="s">
        <v>53</v>
      </c>
      <c r="F41" s="194" t="s">
        <v>53</v>
      </c>
      <c r="G41" s="194" t="s">
        <v>53</v>
      </c>
      <c r="H41" s="194" t="s">
        <v>53</v>
      </c>
      <c r="I41" s="194" t="s">
        <v>53</v>
      </c>
      <c r="J41" s="194" t="s">
        <v>53</v>
      </c>
      <c r="K41" s="30">
        <v>0</v>
      </c>
      <c r="L41" s="31">
        <v>0</v>
      </c>
      <c r="M41" s="31">
        <v>0</v>
      </c>
      <c r="N41" s="31">
        <v>0</v>
      </c>
      <c r="O41" s="64">
        <v>0</v>
      </c>
      <c r="P41" s="67">
        <v>0</v>
      </c>
      <c r="Q41" s="31">
        <v>16468</v>
      </c>
      <c r="R41" s="31">
        <v>0</v>
      </c>
      <c r="S41" s="31">
        <v>0</v>
      </c>
      <c r="T41" s="67">
        <f t="shared" si="0"/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2">
        <v>0</v>
      </c>
      <c r="AI41" s="32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50">
        <f t="shared" si="1"/>
        <v>0</v>
      </c>
      <c r="AS41" s="25">
        <v>0</v>
      </c>
      <c r="AT41" s="50">
        <f t="shared" si="2"/>
        <v>16468</v>
      </c>
    </row>
    <row r="42" spans="1:46" ht="12.5" customHeight="1">
      <c r="A42" s="193" t="s">
        <v>218</v>
      </c>
      <c r="B42" s="194" t="s">
        <v>54</v>
      </c>
      <c r="C42" s="194" t="s">
        <v>54</v>
      </c>
      <c r="D42" s="194" t="s">
        <v>54</v>
      </c>
      <c r="E42" s="194" t="s">
        <v>54</v>
      </c>
      <c r="F42" s="194" t="s">
        <v>54</v>
      </c>
      <c r="G42" s="194" t="s">
        <v>54</v>
      </c>
      <c r="H42" s="194" t="s">
        <v>54</v>
      </c>
      <c r="I42" s="194" t="s">
        <v>54</v>
      </c>
      <c r="J42" s="194" t="s">
        <v>54</v>
      </c>
      <c r="K42" s="30">
        <v>0</v>
      </c>
      <c r="L42" s="31">
        <v>14931</v>
      </c>
      <c r="M42" s="31">
        <v>0</v>
      </c>
      <c r="N42" s="31">
        <v>0</v>
      </c>
      <c r="O42" s="64">
        <v>0</v>
      </c>
      <c r="P42" s="67">
        <v>0</v>
      </c>
      <c r="Q42" s="31">
        <v>1474</v>
      </c>
      <c r="R42" s="31">
        <v>8</v>
      </c>
      <c r="S42" s="31">
        <v>0</v>
      </c>
      <c r="T42" s="67">
        <f t="shared" si="0"/>
        <v>8</v>
      </c>
      <c r="U42" s="31">
        <v>0</v>
      </c>
      <c r="V42" s="31">
        <v>396</v>
      </c>
      <c r="W42" s="31">
        <v>0</v>
      </c>
      <c r="X42" s="31">
        <v>0</v>
      </c>
      <c r="Y42" s="31">
        <v>0</v>
      </c>
      <c r="Z42" s="31">
        <v>0</v>
      </c>
      <c r="AA42" s="31">
        <v>652</v>
      </c>
      <c r="AB42" s="31">
        <v>0</v>
      </c>
      <c r="AC42" s="31">
        <v>0</v>
      </c>
      <c r="AD42" s="31">
        <v>0</v>
      </c>
      <c r="AE42" s="31">
        <v>134</v>
      </c>
      <c r="AF42" s="31">
        <v>0</v>
      </c>
      <c r="AG42" s="31">
        <v>0</v>
      </c>
      <c r="AH42" s="32">
        <v>0</v>
      </c>
      <c r="AI42" s="32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50">
        <f t="shared" si="1"/>
        <v>0</v>
      </c>
      <c r="AS42" s="25">
        <v>0</v>
      </c>
      <c r="AT42" s="50">
        <f t="shared" si="2"/>
        <v>17595</v>
      </c>
    </row>
    <row r="43" spans="1:46" ht="12.5" customHeight="1">
      <c r="A43" s="193" t="s">
        <v>219</v>
      </c>
      <c r="B43" s="194" t="s">
        <v>55</v>
      </c>
      <c r="C43" s="194" t="s">
        <v>55</v>
      </c>
      <c r="D43" s="194" t="s">
        <v>55</v>
      </c>
      <c r="E43" s="194" t="s">
        <v>55</v>
      </c>
      <c r="F43" s="194" t="s">
        <v>55</v>
      </c>
      <c r="G43" s="194" t="s">
        <v>55</v>
      </c>
      <c r="H43" s="194" t="s">
        <v>55</v>
      </c>
      <c r="I43" s="194" t="s">
        <v>55</v>
      </c>
      <c r="J43" s="194" t="s">
        <v>55</v>
      </c>
      <c r="K43" s="30">
        <v>16574</v>
      </c>
      <c r="L43" s="31">
        <v>63213</v>
      </c>
      <c r="M43" s="31">
        <v>0</v>
      </c>
      <c r="N43" s="31">
        <v>0</v>
      </c>
      <c r="O43" s="64">
        <v>0</v>
      </c>
      <c r="P43" s="67">
        <v>0</v>
      </c>
      <c r="Q43" s="31">
        <v>128533</v>
      </c>
      <c r="R43" s="31">
        <v>15224</v>
      </c>
      <c r="S43" s="31">
        <v>0</v>
      </c>
      <c r="T43" s="67">
        <f t="shared" si="0"/>
        <v>15224</v>
      </c>
      <c r="U43" s="31">
        <v>2645</v>
      </c>
      <c r="V43" s="31">
        <v>121878</v>
      </c>
      <c r="W43" s="31">
        <v>8588</v>
      </c>
      <c r="X43" s="31">
        <v>18674</v>
      </c>
      <c r="Y43" s="31">
        <v>0</v>
      </c>
      <c r="Z43" s="31">
        <v>1882</v>
      </c>
      <c r="AA43" s="31">
        <v>4087</v>
      </c>
      <c r="AB43" s="31">
        <v>12</v>
      </c>
      <c r="AC43" s="31">
        <v>13</v>
      </c>
      <c r="AD43" s="31">
        <v>126</v>
      </c>
      <c r="AE43" s="31">
        <v>190</v>
      </c>
      <c r="AF43" s="31">
        <v>999</v>
      </c>
      <c r="AG43" s="31">
        <v>0</v>
      </c>
      <c r="AH43" s="32">
        <v>0</v>
      </c>
      <c r="AI43" s="32">
        <v>91</v>
      </c>
      <c r="AJ43" s="25">
        <v>258</v>
      </c>
      <c r="AK43" s="25">
        <v>0</v>
      </c>
      <c r="AL43" s="25">
        <v>0</v>
      </c>
      <c r="AM43" s="25">
        <v>20</v>
      </c>
      <c r="AN43" s="25">
        <v>0</v>
      </c>
      <c r="AO43" s="25">
        <v>184</v>
      </c>
      <c r="AP43" s="25">
        <v>0</v>
      </c>
      <c r="AQ43" s="25">
        <v>0</v>
      </c>
      <c r="AR43" s="50">
        <f t="shared" si="1"/>
        <v>0</v>
      </c>
      <c r="AS43" s="25">
        <v>0</v>
      </c>
      <c r="AT43" s="50">
        <f t="shared" si="2"/>
        <v>383191</v>
      </c>
    </row>
    <row r="44" spans="1:46" ht="12.5" customHeight="1">
      <c r="A44" s="193" t="s">
        <v>220</v>
      </c>
      <c r="B44" s="177"/>
      <c r="C44" s="177"/>
      <c r="D44" s="177"/>
      <c r="E44" s="177"/>
      <c r="F44" s="177"/>
      <c r="G44" s="177"/>
      <c r="H44" s="177"/>
      <c r="I44" s="177"/>
      <c r="J44" s="8" t="s">
        <v>221</v>
      </c>
      <c r="K44" s="30">
        <v>0</v>
      </c>
      <c r="L44" s="31">
        <v>78</v>
      </c>
      <c r="M44" s="31">
        <v>0</v>
      </c>
      <c r="N44" s="31">
        <v>0</v>
      </c>
      <c r="O44" s="64">
        <v>0</v>
      </c>
      <c r="P44" s="67">
        <v>0</v>
      </c>
      <c r="Q44" s="31">
        <v>184032</v>
      </c>
      <c r="R44" s="31">
        <v>177</v>
      </c>
      <c r="S44" s="31">
        <v>0</v>
      </c>
      <c r="T44" s="67">
        <f t="shared" si="0"/>
        <v>177</v>
      </c>
      <c r="U44" s="31">
        <v>2645</v>
      </c>
      <c r="V44" s="31">
        <v>69063</v>
      </c>
      <c r="W44" s="31">
        <v>509</v>
      </c>
      <c r="X44" s="31">
        <v>790</v>
      </c>
      <c r="Y44" s="31">
        <v>0</v>
      </c>
      <c r="Z44" s="31">
        <v>11628</v>
      </c>
      <c r="AA44" s="31">
        <v>419</v>
      </c>
      <c r="AB44" s="31">
        <v>87855</v>
      </c>
      <c r="AC44" s="31">
        <v>75138</v>
      </c>
      <c r="AD44" s="31">
        <v>0</v>
      </c>
      <c r="AE44" s="31">
        <v>7040</v>
      </c>
      <c r="AF44" s="31">
        <v>0</v>
      </c>
      <c r="AG44" s="31">
        <v>0</v>
      </c>
      <c r="AH44" s="32">
        <v>39989</v>
      </c>
      <c r="AI44" s="32">
        <v>0</v>
      </c>
      <c r="AJ44" s="25">
        <v>509</v>
      </c>
      <c r="AK44" s="25">
        <v>6135</v>
      </c>
      <c r="AL44" s="25">
        <v>9234</v>
      </c>
      <c r="AM44" s="25">
        <v>6640</v>
      </c>
      <c r="AN44" s="25">
        <v>16</v>
      </c>
      <c r="AO44" s="25">
        <v>610</v>
      </c>
      <c r="AP44" s="25">
        <v>0</v>
      </c>
      <c r="AQ44" s="25">
        <v>0</v>
      </c>
      <c r="AR44" s="50">
        <f t="shared" si="1"/>
        <v>0</v>
      </c>
      <c r="AS44" s="25">
        <v>23032</v>
      </c>
      <c r="AT44" s="50">
        <f t="shared" si="2"/>
        <v>525539</v>
      </c>
    </row>
    <row r="45" spans="1:46" ht="12.5" customHeight="1">
      <c r="A45" s="193" t="s">
        <v>222</v>
      </c>
      <c r="B45" s="177"/>
      <c r="C45" s="177"/>
      <c r="D45" s="177"/>
      <c r="E45" s="177"/>
      <c r="F45" s="177"/>
      <c r="G45" s="177"/>
      <c r="H45" s="177"/>
      <c r="I45" s="177"/>
      <c r="J45" s="8" t="s">
        <v>223</v>
      </c>
      <c r="K45" s="30">
        <v>0</v>
      </c>
      <c r="L45" s="31">
        <v>0</v>
      </c>
      <c r="M45" s="31">
        <v>0</v>
      </c>
      <c r="N45" s="31">
        <v>0</v>
      </c>
      <c r="O45" s="64">
        <v>0</v>
      </c>
      <c r="P45" s="67">
        <v>0</v>
      </c>
      <c r="Q45" s="31">
        <v>545</v>
      </c>
      <c r="R45" s="31">
        <v>0</v>
      </c>
      <c r="S45" s="31">
        <v>0</v>
      </c>
      <c r="T45" s="67">
        <f t="shared" si="0"/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5896</v>
      </c>
      <c r="AA45" s="31">
        <v>0</v>
      </c>
      <c r="AB45" s="31">
        <v>10997</v>
      </c>
      <c r="AC45" s="31">
        <v>13997</v>
      </c>
      <c r="AD45" s="31">
        <v>0</v>
      </c>
      <c r="AE45" s="31">
        <v>0</v>
      </c>
      <c r="AF45" s="31">
        <v>0</v>
      </c>
      <c r="AG45" s="31">
        <v>0</v>
      </c>
      <c r="AH45" s="32">
        <v>7010</v>
      </c>
      <c r="AI45" s="32">
        <v>0</v>
      </c>
      <c r="AJ45" s="25">
        <v>0</v>
      </c>
      <c r="AK45" s="25">
        <v>0</v>
      </c>
      <c r="AL45" s="25">
        <v>2377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50">
        <f t="shared" si="1"/>
        <v>0</v>
      </c>
      <c r="AS45" s="25">
        <v>2876</v>
      </c>
      <c r="AT45" s="50">
        <f t="shared" si="2"/>
        <v>43698</v>
      </c>
    </row>
    <row r="46" spans="1:46" ht="12.5" customHeight="1">
      <c r="A46" s="193" t="s">
        <v>224</v>
      </c>
      <c r="B46" s="194" t="s">
        <v>56</v>
      </c>
      <c r="C46" s="194" t="s">
        <v>56</v>
      </c>
      <c r="D46" s="194" t="s">
        <v>56</v>
      </c>
      <c r="E46" s="194" t="s">
        <v>56</v>
      </c>
      <c r="F46" s="194" t="s">
        <v>56</v>
      </c>
      <c r="G46" s="194" t="s">
        <v>56</v>
      </c>
      <c r="H46" s="194" t="s">
        <v>56</v>
      </c>
      <c r="I46" s="194" t="s">
        <v>56</v>
      </c>
      <c r="J46" s="194" t="s">
        <v>56</v>
      </c>
      <c r="K46" s="30">
        <v>0</v>
      </c>
      <c r="L46" s="31">
        <v>78</v>
      </c>
      <c r="M46" s="31">
        <v>0</v>
      </c>
      <c r="N46" s="31">
        <v>0</v>
      </c>
      <c r="O46" s="64">
        <v>0</v>
      </c>
      <c r="P46" s="67">
        <v>0</v>
      </c>
      <c r="Q46" s="31">
        <v>183487</v>
      </c>
      <c r="R46" s="31">
        <v>177</v>
      </c>
      <c r="S46" s="31">
        <v>0</v>
      </c>
      <c r="T46" s="67">
        <f t="shared" si="0"/>
        <v>177</v>
      </c>
      <c r="U46" s="31">
        <v>2645</v>
      </c>
      <c r="V46" s="31">
        <v>69063</v>
      </c>
      <c r="W46" s="31">
        <v>509</v>
      </c>
      <c r="X46" s="31">
        <v>790</v>
      </c>
      <c r="Y46" s="31">
        <v>0</v>
      </c>
      <c r="Z46" s="31">
        <v>5732</v>
      </c>
      <c r="AA46" s="31">
        <v>419</v>
      </c>
      <c r="AB46" s="31">
        <v>76858</v>
      </c>
      <c r="AC46" s="31">
        <v>61141</v>
      </c>
      <c r="AD46" s="31">
        <v>0</v>
      </c>
      <c r="AE46" s="31">
        <v>7040</v>
      </c>
      <c r="AF46" s="31">
        <v>0</v>
      </c>
      <c r="AG46" s="31">
        <v>0</v>
      </c>
      <c r="AH46" s="32">
        <v>32979</v>
      </c>
      <c r="AI46" s="32">
        <v>0</v>
      </c>
      <c r="AJ46" s="25">
        <v>509</v>
      </c>
      <c r="AK46" s="25">
        <v>6135</v>
      </c>
      <c r="AL46" s="25">
        <v>6857</v>
      </c>
      <c r="AM46" s="25">
        <v>6640</v>
      </c>
      <c r="AN46" s="25">
        <v>16</v>
      </c>
      <c r="AO46" s="25">
        <v>610</v>
      </c>
      <c r="AP46" s="25">
        <v>0</v>
      </c>
      <c r="AQ46" s="25">
        <v>0</v>
      </c>
      <c r="AR46" s="50">
        <f t="shared" si="1"/>
        <v>0</v>
      </c>
      <c r="AS46" s="25">
        <v>20156</v>
      </c>
      <c r="AT46" s="50">
        <f t="shared" si="2"/>
        <v>481841</v>
      </c>
    </row>
    <row r="47" spans="1:46" ht="12.5" customHeight="1">
      <c r="A47" s="193" t="s">
        <v>225</v>
      </c>
      <c r="B47" s="177"/>
      <c r="C47" s="177"/>
      <c r="D47" s="177"/>
      <c r="E47" s="177"/>
      <c r="F47" s="177"/>
      <c r="G47" s="195" t="s">
        <v>226</v>
      </c>
      <c r="H47" s="195"/>
      <c r="I47" s="195"/>
      <c r="J47" s="195"/>
      <c r="K47" s="30">
        <v>10876440</v>
      </c>
      <c r="L47" s="31">
        <v>4096160</v>
      </c>
      <c r="M47" s="31">
        <v>1132713</v>
      </c>
      <c r="N47" s="31">
        <v>0</v>
      </c>
      <c r="O47" s="64">
        <v>0</v>
      </c>
      <c r="P47" s="67">
        <v>1132713</v>
      </c>
      <c r="Q47" s="31">
        <v>975794</v>
      </c>
      <c r="R47" s="31">
        <v>370669</v>
      </c>
      <c r="S47" s="31">
        <v>10092</v>
      </c>
      <c r="T47" s="67">
        <f t="shared" si="0"/>
        <v>380761</v>
      </c>
      <c r="U47" s="31">
        <v>523932</v>
      </c>
      <c r="V47" s="31">
        <v>800723</v>
      </c>
      <c r="W47" s="31">
        <v>212152</v>
      </c>
      <c r="X47" s="31">
        <v>623931</v>
      </c>
      <c r="Y47" s="31">
        <v>0</v>
      </c>
      <c r="Z47" s="31">
        <v>54349</v>
      </c>
      <c r="AA47" s="31">
        <v>807696</v>
      </c>
      <c r="AB47" s="31">
        <v>241284</v>
      </c>
      <c r="AC47" s="31">
        <v>517273</v>
      </c>
      <c r="AD47" s="31">
        <v>9703</v>
      </c>
      <c r="AE47" s="31">
        <v>255833</v>
      </c>
      <c r="AF47" s="31">
        <v>402753</v>
      </c>
      <c r="AG47" s="31">
        <v>68434</v>
      </c>
      <c r="AH47" s="32">
        <v>607599</v>
      </c>
      <c r="AI47" s="32">
        <v>176322</v>
      </c>
      <c r="AJ47" s="25">
        <v>1168</v>
      </c>
      <c r="AK47" s="25">
        <v>0</v>
      </c>
      <c r="AL47" s="25">
        <v>79013</v>
      </c>
      <c r="AM47" s="25">
        <v>16567</v>
      </c>
      <c r="AN47" s="25">
        <v>31626</v>
      </c>
      <c r="AO47" s="25">
        <v>86468</v>
      </c>
      <c r="AP47" s="25">
        <v>0</v>
      </c>
      <c r="AQ47" s="25">
        <v>4772</v>
      </c>
      <c r="AR47" s="50">
        <f t="shared" si="1"/>
        <v>4772</v>
      </c>
      <c r="AS47" s="25">
        <v>42030</v>
      </c>
      <c r="AT47" s="50">
        <f t="shared" si="2"/>
        <v>23025496</v>
      </c>
    </row>
    <row r="48" spans="1:46" ht="12.5" customHeight="1">
      <c r="A48" s="193" t="s">
        <v>227</v>
      </c>
      <c r="B48" s="177"/>
      <c r="C48" s="177"/>
      <c r="D48" s="177"/>
      <c r="E48" s="177"/>
      <c r="F48" s="177"/>
      <c r="G48" s="196"/>
      <c r="H48" s="196"/>
      <c r="I48" s="196"/>
      <c r="J48" s="196"/>
      <c r="K48" s="30">
        <v>0</v>
      </c>
      <c r="L48" s="31">
        <v>0</v>
      </c>
      <c r="M48" s="31">
        <v>0</v>
      </c>
      <c r="N48" s="31">
        <v>3975</v>
      </c>
      <c r="O48" s="64">
        <v>119581</v>
      </c>
      <c r="P48" s="67">
        <v>123556</v>
      </c>
      <c r="Q48" s="31">
        <v>0</v>
      </c>
      <c r="R48" s="31">
        <v>0</v>
      </c>
      <c r="S48" s="31">
        <v>0</v>
      </c>
      <c r="T48" s="67">
        <f t="shared" si="0"/>
        <v>0</v>
      </c>
      <c r="U48" s="31">
        <v>0</v>
      </c>
      <c r="V48" s="31">
        <v>0</v>
      </c>
      <c r="W48" s="31">
        <v>0</v>
      </c>
      <c r="X48" s="31">
        <v>0</v>
      </c>
      <c r="Y48" s="31">
        <v>105590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2">
        <v>0</v>
      </c>
      <c r="AI48" s="32">
        <v>0</v>
      </c>
      <c r="AJ48" s="25">
        <v>0</v>
      </c>
      <c r="AK48" s="25">
        <v>33852</v>
      </c>
      <c r="AL48" s="25">
        <v>0</v>
      </c>
      <c r="AM48" s="25">
        <v>0</v>
      </c>
      <c r="AN48" s="25">
        <v>0</v>
      </c>
      <c r="AO48" s="25">
        <v>0</v>
      </c>
      <c r="AP48" s="25">
        <v>63862</v>
      </c>
      <c r="AQ48" s="25">
        <v>0</v>
      </c>
      <c r="AR48" s="50">
        <f t="shared" si="1"/>
        <v>63862</v>
      </c>
      <c r="AS48" s="25">
        <v>0</v>
      </c>
      <c r="AT48" s="50">
        <f t="shared" si="2"/>
        <v>326860</v>
      </c>
    </row>
    <row r="49" spans="1:46" ht="12.5" customHeight="1">
      <c r="A49" s="193" t="s">
        <v>228</v>
      </c>
      <c r="B49" s="199"/>
      <c r="C49" s="199"/>
      <c r="D49" s="199"/>
      <c r="E49" s="199"/>
      <c r="F49" s="199"/>
      <c r="G49" s="199"/>
      <c r="H49" s="199"/>
      <c r="I49" s="199"/>
      <c r="J49" s="199"/>
      <c r="K49" s="30">
        <v>0</v>
      </c>
      <c r="L49" s="31">
        <v>0</v>
      </c>
      <c r="M49" s="31">
        <v>5174293</v>
      </c>
      <c r="N49" s="31">
        <v>-42624</v>
      </c>
      <c r="O49" s="64">
        <v>-558127</v>
      </c>
      <c r="P49" s="67">
        <v>4573542</v>
      </c>
      <c r="Q49" s="31">
        <v>0</v>
      </c>
      <c r="R49" s="31">
        <v>7911</v>
      </c>
      <c r="S49" s="31">
        <v>-7911</v>
      </c>
      <c r="T49" s="67">
        <f t="shared" si="0"/>
        <v>0</v>
      </c>
      <c r="U49" s="31">
        <v>741337</v>
      </c>
      <c r="V49" s="31">
        <v>464292</v>
      </c>
      <c r="W49" s="31">
        <v>0</v>
      </c>
      <c r="X49" s="31">
        <v>84483</v>
      </c>
      <c r="Y49" s="31">
        <v>-136636</v>
      </c>
      <c r="Z49" s="31">
        <v>0</v>
      </c>
      <c r="AA49" s="31">
        <v>404501</v>
      </c>
      <c r="AB49" s="31">
        <v>0</v>
      </c>
      <c r="AC49" s="31">
        <v>0</v>
      </c>
      <c r="AD49" s="31">
        <v>147238</v>
      </c>
      <c r="AE49" s="31">
        <v>0</v>
      </c>
      <c r="AF49" s="31">
        <v>0</v>
      </c>
      <c r="AG49" s="31">
        <v>44109</v>
      </c>
      <c r="AH49" s="32">
        <v>0</v>
      </c>
      <c r="AI49" s="32">
        <v>0</v>
      </c>
      <c r="AJ49" s="25">
        <v>11605</v>
      </c>
      <c r="AK49" s="25">
        <v>0</v>
      </c>
      <c r="AL49" s="25">
        <v>0</v>
      </c>
      <c r="AM49" s="25">
        <v>0</v>
      </c>
      <c r="AN49" s="25">
        <v>21129</v>
      </c>
      <c r="AO49" s="25">
        <v>41456</v>
      </c>
      <c r="AP49" s="25">
        <v>-144686</v>
      </c>
      <c r="AQ49" s="25">
        <v>13361</v>
      </c>
      <c r="AR49" s="50">
        <f t="shared" si="1"/>
        <v>-131325</v>
      </c>
      <c r="AS49" s="25">
        <v>0</v>
      </c>
      <c r="AT49" s="50">
        <f t="shared" si="2"/>
        <v>6265731</v>
      </c>
    </row>
    <row r="50" spans="1:46" ht="12.5" customHeight="1">
      <c r="A50" s="193" t="s">
        <v>229</v>
      </c>
      <c r="B50" s="200"/>
      <c r="C50" s="200"/>
      <c r="D50" s="200"/>
      <c r="E50" s="200"/>
      <c r="F50" s="200"/>
      <c r="G50" s="200"/>
      <c r="H50" s="200"/>
      <c r="I50" s="200"/>
      <c r="J50" s="200"/>
      <c r="K50" s="30">
        <v>8316466</v>
      </c>
      <c r="L50" s="31">
        <v>4042718</v>
      </c>
      <c r="M50" s="31">
        <v>-392962</v>
      </c>
      <c r="N50" s="31">
        <v>0</v>
      </c>
      <c r="O50" s="64">
        <v>0</v>
      </c>
      <c r="P50" s="67">
        <v>-392962</v>
      </c>
      <c r="Q50" s="31">
        <v>940782</v>
      </c>
      <c r="R50" s="31">
        <v>442009</v>
      </c>
      <c r="S50" s="31">
        <v>0</v>
      </c>
      <c r="T50" s="67">
        <f t="shared" si="0"/>
        <v>442009</v>
      </c>
      <c r="U50" s="31">
        <v>0</v>
      </c>
      <c r="V50" s="31">
        <v>316461</v>
      </c>
      <c r="W50" s="31">
        <v>0</v>
      </c>
      <c r="X50" s="31">
        <v>467811</v>
      </c>
      <c r="Y50" s="31">
        <v>0</v>
      </c>
      <c r="Z50" s="31">
        <v>0</v>
      </c>
      <c r="AA50" s="31">
        <v>619312</v>
      </c>
      <c r="AB50" s="31">
        <v>0</v>
      </c>
      <c r="AC50" s="31">
        <v>0</v>
      </c>
      <c r="AD50" s="31">
        <v>0</v>
      </c>
      <c r="AE50" s="31">
        <v>262324</v>
      </c>
      <c r="AF50" s="31">
        <v>314905</v>
      </c>
      <c r="AG50" s="31">
        <v>120000</v>
      </c>
      <c r="AH50" s="32">
        <v>0</v>
      </c>
      <c r="AI50" s="32">
        <v>82378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91789</v>
      </c>
      <c r="AP50" s="25">
        <v>0</v>
      </c>
      <c r="AQ50" s="25">
        <v>0</v>
      </c>
      <c r="AR50" s="50">
        <f t="shared" si="1"/>
        <v>0</v>
      </c>
      <c r="AS50" s="25">
        <v>0</v>
      </c>
      <c r="AT50" s="50">
        <f t="shared" si="2"/>
        <v>15623993</v>
      </c>
    </row>
    <row r="51" spans="1:46" ht="12.5" customHeight="1">
      <c r="A51" s="193" t="s">
        <v>230</v>
      </c>
      <c r="B51" s="199"/>
      <c r="C51" s="199"/>
      <c r="D51" s="199"/>
      <c r="E51" s="199"/>
      <c r="F51" s="199"/>
      <c r="G51" s="199"/>
      <c r="H51" s="199"/>
      <c r="I51" s="199"/>
      <c r="J51" s="199"/>
      <c r="K51" s="30">
        <v>19192906</v>
      </c>
      <c r="L51" s="31">
        <v>8138878</v>
      </c>
      <c r="M51" s="31">
        <v>5914044</v>
      </c>
      <c r="N51" s="31">
        <v>-46599</v>
      </c>
      <c r="O51" s="64">
        <v>-677708</v>
      </c>
      <c r="P51" s="67">
        <v>5189737</v>
      </c>
      <c r="Q51" s="31">
        <v>1916576</v>
      </c>
      <c r="R51" s="31">
        <v>820589</v>
      </c>
      <c r="S51" s="31">
        <v>2181</v>
      </c>
      <c r="T51" s="67">
        <f t="shared" si="0"/>
        <v>822770</v>
      </c>
      <c r="U51" s="31">
        <v>1265269</v>
      </c>
      <c r="V51" s="31">
        <v>1581476</v>
      </c>
      <c r="W51" s="31">
        <v>212152</v>
      </c>
      <c r="X51" s="31">
        <v>1176225</v>
      </c>
      <c r="Y51" s="31">
        <v>-242226</v>
      </c>
      <c r="Z51" s="31">
        <v>54349</v>
      </c>
      <c r="AA51" s="31">
        <v>1831509</v>
      </c>
      <c r="AB51" s="31">
        <v>241284</v>
      </c>
      <c r="AC51" s="31">
        <v>517273</v>
      </c>
      <c r="AD51" s="31">
        <v>156941</v>
      </c>
      <c r="AE51" s="31">
        <v>518157</v>
      </c>
      <c r="AF51" s="31">
        <v>717658</v>
      </c>
      <c r="AG51" s="31">
        <v>232543</v>
      </c>
      <c r="AH51" s="32">
        <v>607599</v>
      </c>
      <c r="AI51" s="32">
        <v>258700</v>
      </c>
      <c r="AJ51" s="25">
        <v>12773</v>
      </c>
      <c r="AK51" s="25">
        <v>-33852</v>
      </c>
      <c r="AL51" s="25">
        <v>79013</v>
      </c>
      <c r="AM51" s="25">
        <v>16567</v>
      </c>
      <c r="AN51" s="25">
        <v>52755</v>
      </c>
      <c r="AO51" s="25">
        <v>219713</v>
      </c>
      <c r="AP51" s="25">
        <v>-208548</v>
      </c>
      <c r="AQ51" s="25">
        <v>18133</v>
      </c>
      <c r="AR51" s="50">
        <f t="shared" si="1"/>
        <v>-190415</v>
      </c>
      <c r="AS51" s="25">
        <v>42030</v>
      </c>
      <c r="AT51" s="50">
        <f t="shared" si="2"/>
        <v>44588360</v>
      </c>
    </row>
    <row r="52" spans="1:46" ht="12.5" customHeight="1">
      <c r="A52" s="193" t="s">
        <v>57</v>
      </c>
      <c r="B52" s="201"/>
      <c r="C52" s="201"/>
      <c r="D52" s="201"/>
      <c r="E52" s="201"/>
      <c r="F52" s="201"/>
      <c r="G52" s="201"/>
      <c r="H52" s="201"/>
      <c r="I52" s="201"/>
      <c r="J52" s="201"/>
      <c r="K52" s="30">
        <v>0</v>
      </c>
      <c r="L52" s="31">
        <v>0</v>
      </c>
      <c r="M52" s="31">
        <v>0</v>
      </c>
      <c r="N52" s="31">
        <v>0</v>
      </c>
      <c r="O52" s="64">
        <v>0</v>
      </c>
      <c r="P52" s="67">
        <v>0</v>
      </c>
      <c r="Q52" s="31">
        <v>0</v>
      </c>
      <c r="R52" s="31">
        <v>0</v>
      </c>
      <c r="S52" s="31">
        <v>0</v>
      </c>
      <c r="T52" s="67">
        <f t="shared" si="0"/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0</v>
      </c>
      <c r="AH52" s="32">
        <v>0</v>
      </c>
      <c r="AI52" s="32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50">
        <f t="shared" si="1"/>
        <v>0</v>
      </c>
      <c r="AS52" s="25">
        <v>0</v>
      </c>
      <c r="AT52" s="50">
        <f t="shared" si="2"/>
        <v>0</v>
      </c>
    </row>
    <row r="53" spans="1:46" ht="12.5" customHeight="1">
      <c r="A53" s="193" t="s">
        <v>58</v>
      </c>
      <c r="B53" s="201"/>
      <c r="C53" s="201"/>
      <c r="D53" s="201"/>
      <c r="E53" s="201"/>
      <c r="F53" s="201"/>
      <c r="G53" s="201"/>
      <c r="H53" s="201"/>
      <c r="I53" s="201"/>
      <c r="J53" s="201"/>
      <c r="K53" s="30">
        <v>0</v>
      </c>
      <c r="L53" s="31">
        <v>0</v>
      </c>
      <c r="M53" s="31">
        <v>0</v>
      </c>
      <c r="N53" s="31">
        <v>0</v>
      </c>
      <c r="O53" s="64">
        <v>0</v>
      </c>
      <c r="P53" s="67">
        <v>0</v>
      </c>
      <c r="Q53" s="31">
        <v>0</v>
      </c>
      <c r="R53" s="31">
        <v>0</v>
      </c>
      <c r="S53" s="31">
        <v>0</v>
      </c>
      <c r="T53" s="67">
        <f t="shared" ref="T53" si="3">SUM(R53:S53)</f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2">
        <v>0</v>
      </c>
      <c r="AI53" s="32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50">
        <f t="shared" ref="AR53" si="4">SUM(AP53:AQ53)</f>
        <v>0</v>
      </c>
      <c r="AS53" s="25">
        <v>0</v>
      </c>
      <c r="AT53" s="50">
        <f t="shared" ref="AT53" si="5">SUM(K53:AS53)-AR53-T53-P53</f>
        <v>0</v>
      </c>
    </row>
    <row r="54" spans="1:46" ht="12.5" customHeight="1">
      <c r="A54" s="202" t="s">
        <v>102</v>
      </c>
      <c r="B54" s="203"/>
      <c r="C54" s="184" t="s">
        <v>231</v>
      </c>
      <c r="D54" s="208"/>
      <c r="E54" s="208"/>
      <c r="F54" s="208"/>
      <c r="G54" s="208"/>
      <c r="H54" s="208"/>
      <c r="I54" s="208"/>
      <c r="J54" s="208"/>
      <c r="K54" s="30">
        <v>58880306</v>
      </c>
      <c r="L54" s="31">
        <v>20035958</v>
      </c>
      <c r="M54" s="31">
        <v>7452263</v>
      </c>
      <c r="N54" s="31">
        <v>699</v>
      </c>
      <c r="O54" s="64">
        <v>-67299</v>
      </c>
      <c r="P54" s="67">
        <v>7385663</v>
      </c>
      <c r="Q54" s="31">
        <v>4108472</v>
      </c>
      <c r="R54" s="31">
        <v>2601059</v>
      </c>
      <c r="S54" s="31">
        <v>70995</v>
      </c>
      <c r="T54" s="67">
        <f t="shared" si="0"/>
        <v>2672054</v>
      </c>
      <c r="U54" s="31">
        <v>1027426</v>
      </c>
      <c r="V54" s="31">
        <v>3671613</v>
      </c>
      <c r="W54" s="31">
        <v>2474849</v>
      </c>
      <c r="X54" s="31">
        <v>2350620</v>
      </c>
      <c r="Y54" s="31">
        <v>444085</v>
      </c>
      <c r="Z54" s="31">
        <v>-8783</v>
      </c>
      <c r="AA54" s="31">
        <v>1901698</v>
      </c>
      <c r="AB54" s="31">
        <v>2150553</v>
      </c>
      <c r="AC54" s="31">
        <v>1229644</v>
      </c>
      <c r="AD54" s="31">
        <v>739796</v>
      </c>
      <c r="AE54" s="31">
        <v>774627</v>
      </c>
      <c r="AF54" s="31">
        <v>1226273</v>
      </c>
      <c r="AG54" s="31">
        <v>446466</v>
      </c>
      <c r="AH54" s="32">
        <v>1329774</v>
      </c>
      <c r="AI54" s="32">
        <v>555644</v>
      </c>
      <c r="AJ54" s="25">
        <v>422076</v>
      </c>
      <c r="AK54" s="25">
        <v>246904</v>
      </c>
      <c r="AL54" s="25">
        <v>290143</v>
      </c>
      <c r="AM54" s="25">
        <v>136052</v>
      </c>
      <c r="AN54" s="25">
        <v>222415</v>
      </c>
      <c r="AO54" s="25">
        <v>135003</v>
      </c>
      <c r="AP54" s="25">
        <v>197807</v>
      </c>
      <c r="AQ54" s="25">
        <v>7368</v>
      </c>
      <c r="AR54" s="50">
        <f t="shared" si="1"/>
        <v>205175</v>
      </c>
      <c r="AS54" s="25">
        <v>427902</v>
      </c>
      <c r="AT54" s="50">
        <f t="shared" si="2"/>
        <v>115482408</v>
      </c>
    </row>
    <row r="55" spans="1:46" ht="12.5" customHeight="1">
      <c r="A55" s="204"/>
      <c r="B55" s="205"/>
      <c r="C55" s="184" t="s">
        <v>232</v>
      </c>
      <c r="D55" s="208"/>
      <c r="E55" s="208"/>
      <c r="F55" s="208"/>
      <c r="G55" s="208"/>
      <c r="H55" s="208"/>
      <c r="I55" s="208"/>
      <c r="J55" s="208"/>
      <c r="K55" s="30">
        <v>-29496411</v>
      </c>
      <c r="L55" s="31">
        <v>-7458183</v>
      </c>
      <c r="M55" s="31">
        <v>-4632326</v>
      </c>
      <c r="N55" s="31">
        <v>155</v>
      </c>
      <c r="O55" s="64">
        <v>-267651</v>
      </c>
      <c r="P55" s="67">
        <v>-4899822</v>
      </c>
      <c r="Q55" s="31">
        <v>-3547886</v>
      </c>
      <c r="R55" s="31">
        <v>-1305999</v>
      </c>
      <c r="S55" s="31">
        <v>0</v>
      </c>
      <c r="T55" s="67">
        <f t="shared" si="0"/>
        <v>-1305999</v>
      </c>
      <c r="U55" s="31">
        <v>1089781</v>
      </c>
      <c r="V55" s="31">
        <v>-1819744</v>
      </c>
      <c r="W55" s="31">
        <v>-1296206</v>
      </c>
      <c r="X55" s="31">
        <v>-824772</v>
      </c>
      <c r="Y55" s="31">
        <v>-37151</v>
      </c>
      <c r="Z55" s="31">
        <v>-60347</v>
      </c>
      <c r="AA55" s="31">
        <v>-615292</v>
      </c>
      <c r="AB55" s="31">
        <v>-390832</v>
      </c>
      <c r="AC55" s="31">
        <v>-950232</v>
      </c>
      <c r="AD55" s="31">
        <v>-834563</v>
      </c>
      <c r="AE55" s="31">
        <v>-381241</v>
      </c>
      <c r="AF55" s="31">
        <v>-79539</v>
      </c>
      <c r="AG55" s="31">
        <v>-100871</v>
      </c>
      <c r="AH55" s="32">
        <v>-92056</v>
      </c>
      <c r="AI55" s="32">
        <v>-341292</v>
      </c>
      <c r="AJ55" s="25">
        <v>-277882</v>
      </c>
      <c r="AK55" s="25">
        <v>-527153</v>
      </c>
      <c r="AL55" s="25">
        <v>-18681</v>
      </c>
      <c r="AM55" s="25">
        <v>-42633</v>
      </c>
      <c r="AN55" s="25">
        <v>-3638</v>
      </c>
      <c r="AO55" s="25">
        <v>-382406</v>
      </c>
      <c r="AP55" s="25">
        <v>47769</v>
      </c>
      <c r="AQ55" s="25">
        <v>0</v>
      </c>
      <c r="AR55" s="50">
        <f t="shared" si="1"/>
        <v>47769</v>
      </c>
      <c r="AS55" s="25">
        <v>-75045</v>
      </c>
      <c r="AT55" s="50">
        <f t="shared" si="2"/>
        <v>-54722327</v>
      </c>
    </row>
    <row r="56" spans="1:46" ht="12.5" customHeight="1">
      <c r="A56" s="204"/>
      <c r="B56" s="205"/>
      <c r="C56" s="184" t="s">
        <v>233</v>
      </c>
      <c r="D56" s="208"/>
      <c r="E56" s="208"/>
      <c r="F56" s="208"/>
      <c r="G56" s="208"/>
      <c r="H56" s="208"/>
      <c r="I56" s="208"/>
      <c r="J56" s="208"/>
      <c r="K56" s="30">
        <v>-23254445</v>
      </c>
      <c r="L56" s="31">
        <v>-3639769</v>
      </c>
      <c r="M56" s="31">
        <v>-2679102</v>
      </c>
      <c r="N56" s="31">
        <v>-9099</v>
      </c>
      <c r="O56" s="64">
        <v>152294</v>
      </c>
      <c r="P56" s="67">
        <v>-2535907</v>
      </c>
      <c r="Q56" s="31">
        <v>-313848</v>
      </c>
      <c r="R56" s="31">
        <v>-1000588</v>
      </c>
      <c r="S56" s="31">
        <v>-52790</v>
      </c>
      <c r="T56" s="67">
        <f t="shared" si="0"/>
        <v>-1053378</v>
      </c>
      <c r="U56" s="31">
        <v>-1957109</v>
      </c>
      <c r="V56" s="31">
        <v>-1609180</v>
      </c>
      <c r="W56" s="31">
        <v>-673936</v>
      </c>
      <c r="X56" s="31">
        <v>-1165123</v>
      </c>
      <c r="Y56" s="31">
        <v>-300364</v>
      </c>
      <c r="Z56" s="31">
        <v>137533</v>
      </c>
      <c r="AA56" s="31">
        <v>-1488007</v>
      </c>
      <c r="AB56" s="31">
        <v>-775581</v>
      </c>
      <c r="AC56" s="31">
        <v>-60748</v>
      </c>
      <c r="AD56" s="31">
        <v>203010</v>
      </c>
      <c r="AE56" s="31">
        <v>-402912</v>
      </c>
      <c r="AF56" s="31">
        <v>-1156501</v>
      </c>
      <c r="AG56" s="31">
        <v>-277589</v>
      </c>
      <c r="AH56" s="32">
        <v>-1281087</v>
      </c>
      <c r="AI56" s="32">
        <v>-75849</v>
      </c>
      <c r="AJ56" s="25">
        <v>-169015</v>
      </c>
      <c r="AK56" s="25">
        <v>417259</v>
      </c>
      <c r="AL56" s="25">
        <v>-201608</v>
      </c>
      <c r="AM56" s="25">
        <v>-92073</v>
      </c>
      <c r="AN56" s="25">
        <v>-134806</v>
      </c>
      <c r="AO56" s="25">
        <v>7520</v>
      </c>
      <c r="AP56" s="25">
        <v>-208287</v>
      </c>
      <c r="AQ56" s="25">
        <v>-7368</v>
      </c>
      <c r="AR56" s="50">
        <f t="shared" si="1"/>
        <v>-215655</v>
      </c>
      <c r="AS56" s="25">
        <v>-271495</v>
      </c>
      <c r="AT56" s="50">
        <f t="shared" si="2"/>
        <v>-42340663</v>
      </c>
    </row>
    <row r="57" spans="1:46" ht="12.5" customHeight="1">
      <c r="A57" s="204"/>
      <c r="B57" s="205"/>
      <c r="C57" s="184" t="s">
        <v>234</v>
      </c>
      <c r="D57" s="208"/>
      <c r="E57" s="208"/>
      <c r="F57" s="208"/>
      <c r="G57" s="208"/>
      <c r="H57" s="208"/>
      <c r="I57" s="208"/>
      <c r="J57" s="208"/>
      <c r="K57" s="30">
        <v>0</v>
      </c>
      <c r="L57" s="31">
        <v>0</v>
      </c>
      <c r="M57" s="31">
        <v>0</v>
      </c>
      <c r="N57" s="31">
        <v>0</v>
      </c>
      <c r="O57" s="64">
        <v>0</v>
      </c>
      <c r="P57" s="67">
        <v>0</v>
      </c>
      <c r="Q57" s="31">
        <v>0</v>
      </c>
      <c r="R57" s="31">
        <v>0</v>
      </c>
      <c r="S57" s="31">
        <v>0</v>
      </c>
      <c r="T57" s="67">
        <f t="shared" si="0"/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0</v>
      </c>
      <c r="AH57" s="32">
        <v>0</v>
      </c>
      <c r="AI57" s="32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50">
        <f t="shared" si="1"/>
        <v>0</v>
      </c>
      <c r="AS57" s="25">
        <v>0</v>
      </c>
      <c r="AT57" s="50">
        <f t="shared" si="2"/>
        <v>0</v>
      </c>
    </row>
    <row r="58" spans="1:46" ht="12.5" customHeight="1">
      <c r="A58" s="204"/>
      <c r="B58" s="205"/>
      <c r="C58" s="184" t="s">
        <v>235</v>
      </c>
      <c r="D58" s="208"/>
      <c r="E58" s="208"/>
      <c r="F58" s="208"/>
      <c r="G58" s="208"/>
      <c r="H58" s="208"/>
      <c r="I58" s="208"/>
      <c r="J58" s="208"/>
      <c r="K58" s="30">
        <v>6129450</v>
      </c>
      <c r="L58" s="31">
        <v>8938006</v>
      </c>
      <c r="M58" s="31">
        <v>140835</v>
      </c>
      <c r="N58" s="31">
        <v>-8245</v>
      </c>
      <c r="O58" s="64">
        <v>-182656</v>
      </c>
      <c r="P58" s="67">
        <v>-50066</v>
      </c>
      <c r="Q58" s="31">
        <v>246738</v>
      </c>
      <c r="R58" s="31">
        <v>294472</v>
      </c>
      <c r="S58" s="31">
        <v>18205</v>
      </c>
      <c r="T58" s="67">
        <f t="shared" si="0"/>
        <v>312677</v>
      </c>
      <c r="U58" s="31">
        <v>160098</v>
      </c>
      <c r="V58" s="31">
        <v>242689</v>
      </c>
      <c r="W58" s="31">
        <v>504707</v>
      </c>
      <c r="X58" s="31">
        <v>360725</v>
      </c>
      <c r="Y58" s="31">
        <v>106570</v>
      </c>
      <c r="Z58" s="31">
        <v>68403</v>
      </c>
      <c r="AA58" s="31">
        <v>-201601</v>
      </c>
      <c r="AB58" s="31">
        <v>984140</v>
      </c>
      <c r="AC58" s="31">
        <v>218664</v>
      </c>
      <c r="AD58" s="31">
        <v>108243</v>
      </c>
      <c r="AE58" s="31">
        <v>-9526</v>
      </c>
      <c r="AF58" s="31">
        <v>-9767</v>
      </c>
      <c r="AG58" s="31">
        <v>68006</v>
      </c>
      <c r="AH58" s="32">
        <v>-43369</v>
      </c>
      <c r="AI58" s="32">
        <v>138503</v>
      </c>
      <c r="AJ58" s="25">
        <v>-24821</v>
      </c>
      <c r="AK58" s="25">
        <v>137010</v>
      </c>
      <c r="AL58" s="25">
        <v>69854</v>
      </c>
      <c r="AM58" s="25">
        <v>1346</v>
      </c>
      <c r="AN58" s="25">
        <v>83971</v>
      </c>
      <c r="AO58" s="25">
        <v>-239883</v>
      </c>
      <c r="AP58" s="25">
        <v>37289</v>
      </c>
      <c r="AQ58" s="25">
        <v>0</v>
      </c>
      <c r="AR58" s="50">
        <f t="shared" si="1"/>
        <v>37289</v>
      </c>
      <c r="AS58" s="25">
        <v>81362</v>
      </c>
      <c r="AT58" s="50">
        <f t="shared" si="2"/>
        <v>18419418</v>
      </c>
    </row>
    <row r="59" spans="1:46" ht="12.5" customHeight="1">
      <c r="A59" s="204"/>
      <c r="B59" s="205"/>
      <c r="C59" s="184" t="s">
        <v>236</v>
      </c>
      <c r="D59" s="208"/>
      <c r="E59" s="208"/>
      <c r="F59" s="208"/>
      <c r="G59" s="208"/>
      <c r="H59" s="208"/>
      <c r="I59" s="208"/>
      <c r="J59" s="208"/>
      <c r="K59" s="30">
        <v>62864397</v>
      </c>
      <c r="L59" s="31">
        <v>16052080</v>
      </c>
      <c r="M59" s="31">
        <v>5051363</v>
      </c>
      <c r="N59" s="31">
        <v>-307596</v>
      </c>
      <c r="O59" s="64">
        <v>-634154</v>
      </c>
      <c r="P59" s="67">
        <v>4109613</v>
      </c>
      <c r="Q59" s="31">
        <v>3177415</v>
      </c>
      <c r="R59" s="31">
        <v>2135318</v>
      </c>
      <c r="S59" s="31">
        <v>107316</v>
      </c>
      <c r="T59" s="67">
        <f t="shared" si="0"/>
        <v>2242634</v>
      </c>
      <c r="U59" s="31">
        <v>355133</v>
      </c>
      <c r="V59" s="31">
        <v>2860876</v>
      </c>
      <c r="W59" s="31">
        <v>2464460</v>
      </c>
      <c r="X59" s="31">
        <v>1942043</v>
      </c>
      <c r="Y59" s="31">
        <v>115559</v>
      </c>
      <c r="Z59" s="31">
        <v>34790</v>
      </c>
      <c r="AA59" s="31">
        <v>1468731</v>
      </c>
      <c r="AB59" s="31">
        <v>443989</v>
      </c>
      <c r="AC59" s="31">
        <v>2101448</v>
      </c>
      <c r="AD59" s="31">
        <v>595548</v>
      </c>
      <c r="AE59" s="31">
        <v>601749</v>
      </c>
      <c r="AF59" s="31">
        <v>288618</v>
      </c>
      <c r="AG59" s="31">
        <v>306883</v>
      </c>
      <c r="AH59" s="32">
        <v>57935</v>
      </c>
      <c r="AI59" s="32">
        <v>220655</v>
      </c>
      <c r="AJ59" s="25">
        <v>229892</v>
      </c>
      <c r="AK59" s="25">
        <v>18340</v>
      </c>
      <c r="AL59" s="25">
        <v>40000</v>
      </c>
      <c r="AM59" s="25">
        <v>111357</v>
      </c>
      <c r="AN59" s="25">
        <v>30633</v>
      </c>
      <c r="AO59" s="25">
        <v>545554</v>
      </c>
      <c r="AP59" s="25">
        <v>185248</v>
      </c>
      <c r="AQ59" s="25">
        <v>0</v>
      </c>
      <c r="AR59" s="50">
        <f t="shared" si="1"/>
        <v>185248</v>
      </c>
      <c r="AS59" s="25">
        <v>7530</v>
      </c>
      <c r="AT59" s="50">
        <f t="shared" si="2"/>
        <v>103473110</v>
      </c>
    </row>
    <row r="60" spans="1:46" ht="12.5" customHeight="1">
      <c r="A60" s="206"/>
      <c r="B60" s="207"/>
      <c r="C60" s="197" t="s">
        <v>237</v>
      </c>
      <c r="D60" s="198"/>
      <c r="E60" s="198"/>
      <c r="F60" s="198"/>
      <c r="G60" s="198"/>
      <c r="H60" s="198"/>
      <c r="I60" s="198"/>
      <c r="J60" s="198"/>
      <c r="K60" s="33">
        <v>68993847</v>
      </c>
      <c r="L60" s="34">
        <v>24990086</v>
      </c>
      <c r="M60" s="34">
        <v>5192198</v>
      </c>
      <c r="N60" s="34">
        <v>-315841</v>
      </c>
      <c r="O60" s="65">
        <v>-816810</v>
      </c>
      <c r="P60" s="70">
        <v>4059547</v>
      </c>
      <c r="Q60" s="34">
        <v>3424153</v>
      </c>
      <c r="R60" s="34">
        <v>2429790</v>
      </c>
      <c r="S60" s="34">
        <v>125521</v>
      </c>
      <c r="T60" s="68">
        <f t="shared" si="0"/>
        <v>2555311</v>
      </c>
      <c r="U60" s="34">
        <v>515231</v>
      </c>
      <c r="V60" s="34">
        <v>3103565</v>
      </c>
      <c r="W60" s="34">
        <v>2969167</v>
      </c>
      <c r="X60" s="34">
        <v>2302768</v>
      </c>
      <c r="Y60" s="34">
        <v>222129</v>
      </c>
      <c r="Z60" s="34">
        <v>103193</v>
      </c>
      <c r="AA60" s="34">
        <v>1267130</v>
      </c>
      <c r="AB60" s="34">
        <v>1428129</v>
      </c>
      <c r="AC60" s="34">
        <v>2320112</v>
      </c>
      <c r="AD60" s="34">
        <v>703791</v>
      </c>
      <c r="AE60" s="34">
        <v>592223</v>
      </c>
      <c r="AF60" s="34">
        <v>278851</v>
      </c>
      <c r="AG60" s="34">
        <v>374889</v>
      </c>
      <c r="AH60" s="35">
        <v>14566</v>
      </c>
      <c r="AI60" s="35">
        <v>359158</v>
      </c>
      <c r="AJ60" s="37">
        <v>205071</v>
      </c>
      <c r="AK60" s="37">
        <v>155350</v>
      </c>
      <c r="AL60" s="37">
        <v>109854</v>
      </c>
      <c r="AM60" s="37">
        <v>112703</v>
      </c>
      <c r="AN60" s="37">
        <v>114604</v>
      </c>
      <c r="AO60" s="37">
        <v>305671</v>
      </c>
      <c r="AP60" s="37">
        <v>222537</v>
      </c>
      <c r="AQ60" s="37">
        <v>0</v>
      </c>
      <c r="AR60" s="74">
        <f t="shared" si="1"/>
        <v>222537</v>
      </c>
      <c r="AS60" s="37">
        <v>88892</v>
      </c>
      <c r="AT60" s="74">
        <f t="shared" si="2"/>
        <v>121892528</v>
      </c>
    </row>
    <row r="61" spans="1:46" ht="12.5" customHeight="1">
      <c r="T61" s="5"/>
      <c r="AA61" s="3"/>
      <c r="AR61" s="5"/>
      <c r="AT61" s="5"/>
    </row>
    <row r="62" spans="1:46" ht="12.5" customHeight="1">
      <c r="AA62" s="3"/>
    </row>
    <row r="63" spans="1:46" ht="12.5" customHeight="1">
      <c r="AA63" s="3"/>
    </row>
    <row r="64" spans="1:46" ht="12.5" customHeight="1">
      <c r="AA64" s="3"/>
    </row>
    <row r="65" spans="18:27" ht="12.5" customHeight="1">
      <c r="AA65" s="3"/>
    </row>
    <row r="66" spans="18:27" ht="12.5" customHeight="1">
      <c r="AA66" s="3"/>
    </row>
    <row r="67" spans="18:27" ht="12.5" customHeight="1">
      <c r="AA67" s="3"/>
    </row>
    <row r="68" spans="18:27" ht="12.5" customHeight="1">
      <c r="AA68" s="3"/>
    </row>
    <row r="69" spans="18:27" ht="12.5" customHeight="1">
      <c r="AA69" s="3"/>
    </row>
    <row r="70" spans="18:27" ht="12.5" customHeight="1">
      <c r="R70" s="6"/>
      <c r="AA70" s="3"/>
    </row>
    <row r="71" spans="18:27" ht="12.5" customHeight="1">
      <c r="AA71" s="3"/>
    </row>
    <row r="72" spans="18:27" ht="12.5" customHeight="1">
      <c r="AA72" s="3"/>
    </row>
    <row r="73" spans="18:27" ht="12.5" customHeight="1">
      <c r="AA73" s="3"/>
    </row>
    <row r="74" spans="18:27" ht="17.149999999999999" customHeight="1">
      <c r="AA74" s="3"/>
    </row>
    <row r="75" spans="18:27" ht="17.149999999999999" customHeight="1">
      <c r="AA75" s="3"/>
    </row>
    <row r="76" spans="18:27" ht="17.149999999999999" customHeight="1">
      <c r="AA76" s="3"/>
    </row>
    <row r="77" spans="18:27" ht="17.149999999999999" customHeight="1">
      <c r="AA77" s="3"/>
    </row>
    <row r="78" spans="18:27" ht="17.149999999999999" customHeight="1">
      <c r="AA78" s="3"/>
    </row>
    <row r="79" spans="18:27" ht="17.149999999999999" customHeight="1">
      <c r="AA79" s="3"/>
    </row>
    <row r="80" spans="18:27" ht="17.149999999999999" customHeight="1">
      <c r="AA80" s="3"/>
    </row>
    <row r="81" spans="27:27" ht="17.149999999999999" customHeight="1">
      <c r="AA81" s="3"/>
    </row>
    <row r="82" spans="27:27" ht="17.149999999999999" customHeight="1">
      <c r="AA82" s="3"/>
    </row>
    <row r="83" spans="27:27" ht="17.149999999999999" customHeight="1">
      <c r="AA83" s="3"/>
    </row>
    <row r="84" spans="27:27" ht="17.149999999999999" customHeight="1">
      <c r="AA84" s="3"/>
    </row>
    <row r="85" spans="27:27" ht="17.149999999999999" customHeight="1">
      <c r="AA85" s="3"/>
    </row>
    <row r="86" spans="27:27" ht="17.149999999999999" customHeight="1">
      <c r="AA86" s="3"/>
    </row>
    <row r="87" spans="27:27" ht="17.149999999999999" customHeight="1">
      <c r="AA87" s="3"/>
    </row>
    <row r="88" spans="27:27" ht="17.149999999999999" customHeight="1">
      <c r="AA88" s="3"/>
    </row>
  </sheetData>
  <mergeCells count="63">
    <mergeCell ref="AT1:AT2"/>
    <mergeCell ref="A1:J2"/>
    <mergeCell ref="A3:I3"/>
    <mergeCell ref="A4:I4"/>
    <mergeCell ref="A5:J5"/>
    <mergeCell ref="A13:J13"/>
    <mergeCell ref="A6:J6"/>
    <mergeCell ref="A7:J7"/>
    <mergeCell ref="A8:J8"/>
    <mergeCell ref="A9:J9"/>
    <mergeCell ref="A10:J10"/>
    <mergeCell ref="A11:I11"/>
    <mergeCell ref="A12:J12"/>
    <mergeCell ref="A21:I21"/>
    <mergeCell ref="A22:J22"/>
    <mergeCell ref="A23:J23"/>
    <mergeCell ref="A24:J24"/>
    <mergeCell ref="A17:J17"/>
    <mergeCell ref="A18:J18"/>
    <mergeCell ref="A14:J14"/>
    <mergeCell ref="A15:J15"/>
    <mergeCell ref="A16:J16"/>
    <mergeCell ref="A19:J19"/>
    <mergeCell ref="A20:I20"/>
    <mergeCell ref="A31:J31"/>
    <mergeCell ref="A32:I32"/>
    <mergeCell ref="A33:J33"/>
    <mergeCell ref="A34:J34"/>
    <mergeCell ref="A35:J35"/>
    <mergeCell ref="C60:J60"/>
    <mergeCell ref="A49:J49"/>
    <mergeCell ref="A50:J50"/>
    <mergeCell ref="A51:J51"/>
    <mergeCell ref="A52:J52"/>
    <mergeCell ref="A54:B60"/>
    <mergeCell ref="C54:J54"/>
    <mergeCell ref="C55:J55"/>
    <mergeCell ref="C56:J56"/>
    <mergeCell ref="C57:J57"/>
    <mergeCell ref="C58:J58"/>
    <mergeCell ref="C59:J59"/>
    <mergeCell ref="A53:J53"/>
    <mergeCell ref="A47:F47"/>
    <mergeCell ref="G47:J48"/>
    <mergeCell ref="A48:F48"/>
    <mergeCell ref="A46:J46"/>
    <mergeCell ref="A36:J36"/>
    <mergeCell ref="A37:J37"/>
    <mergeCell ref="A38:E38"/>
    <mergeCell ref="F38:J39"/>
    <mergeCell ref="A39:E39"/>
    <mergeCell ref="A40:I40"/>
    <mergeCell ref="A41:J41"/>
    <mergeCell ref="A42:J42"/>
    <mergeCell ref="A43:J43"/>
    <mergeCell ref="A44:I44"/>
    <mergeCell ref="A45:I45"/>
    <mergeCell ref="A30:J30"/>
    <mergeCell ref="A25:J25"/>
    <mergeCell ref="A26:J26"/>
    <mergeCell ref="A27:J27"/>
    <mergeCell ref="A28:J28"/>
    <mergeCell ref="A29:J29"/>
  </mergeCells>
  <phoneticPr fontId="3"/>
  <pageMargins left="0.74803149606299213" right="0.74803149606299213" top="0.78740157480314965" bottom="0.70866141732283461" header="0.31496062992125984" footer="0.51181102362204722"/>
  <pageSetup paperSize="9" fitToWidth="0" orientation="portrait" useFirstPageNumber="1" r:id="rId1"/>
  <headerFooter>
    <oddHeader>&amp;L&amp;"ＭＳ ゴシック,標準"&amp;10 ２　令和２年度地方公営企業決算状況調査（法適用企業）
　（５）下水道事業
　　　&amp;A［&amp;P/&amp;N］&amp;R&amp;10（単位：千円）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3"/>
  <sheetViews>
    <sheetView tabSelected="1" zoomScale="120" zoomScaleNormal="120" workbookViewId="0">
      <selection activeCell="B38" sqref="B38:J38"/>
    </sheetView>
  </sheetViews>
  <sheetFormatPr defaultColWidth="9.6328125" defaultRowHeight="17.149999999999999" customHeight="1"/>
  <cols>
    <col min="1" max="10" width="2.6328125" style="1" customWidth="1"/>
    <col min="11" max="26" width="10.1796875" style="1" customWidth="1"/>
    <col min="27" max="27" width="10.1796875" style="4" customWidth="1"/>
    <col min="28" max="45" width="10.1796875" style="1" customWidth="1"/>
    <col min="46" max="46" width="10.1796875" style="42" customWidth="1"/>
    <col min="47" max="264" width="9.6328125" style="1"/>
    <col min="265" max="276" width="2.6328125" style="1" customWidth="1"/>
    <col min="277" max="520" width="9.6328125" style="1"/>
    <col min="521" max="532" width="2.6328125" style="1" customWidth="1"/>
    <col min="533" max="776" width="9.6328125" style="1"/>
    <col min="777" max="788" width="2.6328125" style="1" customWidth="1"/>
    <col min="789" max="1032" width="9.6328125" style="1"/>
    <col min="1033" max="1044" width="2.6328125" style="1" customWidth="1"/>
    <col min="1045" max="1288" width="9.6328125" style="1"/>
    <col min="1289" max="1300" width="2.6328125" style="1" customWidth="1"/>
    <col min="1301" max="1544" width="9.6328125" style="1"/>
    <col min="1545" max="1556" width="2.6328125" style="1" customWidth="1"/>
    <col min="1557" max="1800" width="9.6328125" style="1"/>
    <col min="1801" max="1812" width="2.6328125" style="1" customWidth="1"/>
    <col min="1813" max="2056" width="9.6328125" style="1"/>
    <col min="2057" max="2068" width="2.6328125" style="1" customWidth="1"/>
    <col min="2069" max="2312" width="9.6328125" style="1"/>
    <col min="2313" max="2324" width="2.6328125" style="1" customWidth="1"/>
    <col min="2325" max="2568" width="9.6328125" style="1"/>
    <col min="2569" max="2580" width="2.6328125" style="1" customWidth="1"/>
    <col min="2581" max="2824" width="9.6328125" style="1"/>
    <col min="2825" max="2836" width="2.6328125" style="1" customWidth="1"/>
    <col min="2837" max="3080" width="9.6328125" style="1"/>
    <col min="3081" max="3092" width="2.6328125" style="1" customWidth="1"/>
    <col min="3093" max="3336" width="9.6328125" style="1"/>
    <col min="3337" max="3348" width="2.6328125" style="1" customWidth="1"/>
    <col min="3349" max="3592" width="9.6328125" style="1"/>
    <col min="3593" max="3604" width="2.6328125" style="1" customWidth="1"/>
    <col min="3605" max="3848" width="9.6328125" style="1"/>
    <col min="3849" max="3860" width="2.6328125" style="1" customWidth="1"/>
    <col min="3861" max="4104" width="9.6328125" style="1"/>
    <col min="4105" max="4116" width="2.6328125" style="1" customWidth="1"/>
    <col min="4117" max="4360" width="9.6328125" style="1"/>
    <col min="4361" max="4372" width="2.6328125" style="1" customWidth="1"/>
    <col min="4373" max="4616" width="9.6328125" style="1"/>
    <col min="4617" max="4628" width="2.6328125" style="1" customWidth="1"/>
    <col min="4629" max="4872" width="9.6328125" style="1"/>
    <col min="4873" max="4884" width="2.6328125" style="1" customWidth="1"/>
    <col min="4885" max="5128" width="9.6328125" style="1"/>
    <col min="5129" max="5140" width="2.6328125" style="1" customWidth="1"/>
    <col min="5141" max="5384" width="9.6328125" style="1"/>
    <col min="5385" max="5396" width="2.6328125" style="1" customWidth="1"/>
    <col min="5397" max="5640" width="9.6328125" style="1"/>
    <col min="5641" max="5652" width="2.6328125" style="1" customWidth="1"/>
    <col min="5653" max="5896" width="9.6328125" style="1"/>
    <col min="5897" max="5908" width="2.6328125" style="1" customWidth="1"/>
    <col min="5909" max="6152" width="9.6328125" style="1"/>
    <col min="6153" max="6164" width="2.6328125" style="1" customWidth="1"/>
    <col min="6165" max="6408" width="9.6328125" style="1"/>
    <col min="6409" max="6420" width="2.6328125" style="1" customWidth="1"/>
    <col min="6421" max="6664" width="9.6328125" style="1"/>
    <col min="6665" max="6676" width="2.6328125" style="1" customWidth="1"/>
    <col min="6677" max="6920" width="9.6328125" style="1"/>
    <col min="6921" max="6932" width="2.6328125" style="1" customWidth="1"/>
    <col min="6933" max="7176" width="9.6328125" style="1"/>
    <col min="7177" max="7188" width="2.6328125" style="1" customWidth="1"/>
    <col min="7189" max="7432" width="9.6328125" style="1"/>
    <col min="7433" max="7444" width="2.6328125" style="1" customWidth="1"/>
    <col min="7445" max="7688" width="9.6328125" style="1"/>
    <col min="7689" max="7700" width="2.6328125" style="1" customWidth="1"/>
    <col min="7701" max="7944" width="9.6328125" style="1"/>
    <col min="7945" max="7956" width="2.6328125" style="1" customWidth="1"/>
    <col min="7957" max="8200" width="9.6328125" style="1"/>
    <col min="8201" max="8212" width="2.6328125" style="1" customWidth="1"/>
    <col min="8213" max="8456" width="9.6328125" style="1"/>
    <col min="8457" max="8468" width="2.6328125" style="1" customWidth="1"/>
    <col min="8469" max="8712" width="9.6328125" style="1"/>
    <col min="8713" max="8724" width="2.6328125" style="1" customWidth="1"/>
    <col min="8725" max="8968" width="9.6328125" style="1"/>
    <col min="8969" max="8980" width="2.6328125" style="1" customWidth="1"/>
    <col min="8981" max="9224" width="9.6328125" style="1"/>
    <col min="9225" max="9236" width="2.6328125" style="1" customWidth="1"/>
    <col min="9237" max="9480" width="9.6328125" style="1"/>
    <col min="9481" max="9492" width="2.6328125" style="1" customWidth="1"/>
    <col min="9493" max="9736" width="9.6328125" style="1"/>
    <col min="9737" max="9748" width="2.6328125" style="1" customWidth="1"/>
    <col min="9749" max="9992" width="9.6328125" style="1"/>
    <col min="9993" max="10004" width="2.6328125" style="1" customWidth="1"/>
    <col min="10005" max="10248" width="9.6328125" style="1"/>
    <col min="10249" max="10260" width="2.6328125" style="1" customWidth="1"/>
    <col min="10261" max="10504" width="9.6328125" style="1"/>
    <col min="10505" max="10516" width="2.6328125" style="1" customWidth="1"/>
    <col min="10517" max="10760" width="9.6328125" style="1"/>
    <col min="10761" max="10772" width="2.6328125" style="1" customWidth="1"/>
    <col min="10773" max="11016" width="9.6328125" style="1"/>
    <col min="11017" max="11028" width="2.6328125" style="1" customWidth="1"/>
    <col min="11029" max="11272" width="9.6328125" style="1"/>
    <col min="11273" max="11284" width="2.6328125" style="1" customWidth="1"/>
    <col min="11285" max="11528" width="9.6328125" style="1"/>
    <col min="11529" max="11540" width="2.6328125" style="1" customWidth="1"/>
    <col min="11541" max="11784" width="9.6328125" style="1"/>
    <col min="11785" max="11796" width="2.6328125" style="1" customWidth="1"/>
    <col min="11797" max="12040" width="9.6328125" style="1"/>
    <col min="12041" max="12052" width="2.6328125" style="1" customWidth="1"/>
    <col min="12053" max="12296" width="9.6328125" style="1"/>
    <col min="12297" max="12308" width="2.6328125" style="1" customWidth="1"/>
    <col min="12309" max="12552" width="9.6328125" style="1"/>
    <col min="12553" max="12564" width="2.6328125" style="1" customWidth="1"/>
    <col min="12565" max="12808" width="9.6328125" style="1"/>
    <col min="12809" max="12820" width="2.6328125" style="1" customWidth="1"/>
    <col min="12821" max="13064" width="9.6328125" style="1"/>
    <col min="13065" max="13076" width="2.6328125" style="1" customWidth="1"/>
    <col min="13077" max="13320" width="9.6328125" style="1"/>
    <col min="13321" max="13332" width="2.6328125" style="1" customWidth="1"/>
    <col min="13333" max="13576" width="9.6328125" style="1"/>
    <col min="13577" max="13588" width="2.6328125" style="1" customWidth="1"/>
    <col min="13589" max="13832" width="9.6328125" style="1"/>
    <col min="13833" max="13844" width="2.6328125" style="1" customWidth="1"/>
    <col min="13845" max="14088" width="9.6328125" style="1"/>
    <col min="14089" max="14100" width="2.6328125" style="1" customWidth="1"/>
    <col min="14101" max="14344" width="9.6328125" style="1"/>
    <col min="14345" max="14356" width="2.6328125" style="1" customWidth="1"/>
    <col min="14357" max="14600" width="9.6328125" style="1"/>
    <col min="14601" max="14612" width="2.6328125" style="1" customWidth="1"/>
    <col min="14613" max="14856" width="9.6328125" style="1"/>
    <col min="14857" max="14868" width="2.6328125" style="1" customWidth="1"/>
    <col min="14869" max="15112" width="9.6328125" style="1"/>
    <col min="15113" max="15124" width="2.6328125" style="1" customWidth="1"/>
    <col min="15125" max="15368" width="9.6328125" style="1"/>
    <col min="15369" max="15380" width="2.6328125" style="1" customWidth="1"/>
    <col min="15381" max="15624" width="9.6328125" style="1"/>
    <col min="15625" max="15636" width="2.6328125" style="1" customWidth="1"/>
    <col min="15637" max="15880" width="9.6328125" style="1"/>
    <col min="15881" max="15892" width="2.6328125" style="1" customWidth="1"/>
    <col min="15893" max="16136" width="9.6328125" style="1"/>
    <col min="16137" max="16148" width="2.6328125" style="1" customWidth="1"/>
    <col min="16149" max="16384" width="9.6328125" style="1"/>
  </cols>
  <sheetData>
    <row r="1" spans="1:46" ht="12.5" customHeight="1">
      <c r="A1" s="186" t="s">
        <v>421</v>
      </c>
      <c r="B1" s="187"/>
      <c r="C1" s="187"/>
      <c r="D1" s="187"/>
      <c r="E1" s="187"/>
      <c r="F1" s="187"/>
      <c r="G1" s="187"/>
      <c r="H1" s="187"/>
      <c r="I1" s="187"/>
      <c r="J1" s="187"/>
      <c r="K1" s="14" t="s">
        <v>332</v>
      </c>
      <c r="L1" s="15" t="s">
        <v>333</v>
      </c>
      <c r="M1" s="15" t="s">
        <v>334</v>
      </c>
      <c r="N1" s="15" t="s">
        <v>334</v>
      </c>
      <c r="O1" s="38" t="s">
        <v>385</v>
      </c>
      <c r="P1" s="38" t="s">
        <v>385</v>
      </c>
      <c r="Q1" s="15" t="s">
        <v>335</v>
      </c>
      <c r="R1" s="15" t="s">
        <v>336</v>
      </c>
      <c r="S1" s="15" t="s">
        <v>336</v>
      </c>
      <c r="T1" s="38" t="s">
        <v>387</v>
      </c>
      <c r="U1" s="15" t="s">
        <v>337</v>
      </c>
      <c r="V1" s="15" t="s">
        <v>338</v>
      </c>
      <c r="W1" s="15" t="s">
        <v>339</v>
      </c>
      <c r="X1" s="15" t="s">
        <v>340</v>
      </c>
      <c r="Y1" s="15" t="s">
        <v>341</v>
      </c>
      <c r="Z1" s="15" t="s">
        <v>342</v>
      </c>
      <c r="AA1" s="15" t="s">
        <v>343</v>
      </c>
      <c r="AB1" s="15" t="s">
        <v>344</v>
      </c>
      <c r="AC1" s="15" t="s">
        <v>345</v>
      </c>
      <c r="AD1" s="15" t="s">
        <v>346</v>
      </c>
      <c r="AE1" s="15" t="s">
        <v>347</v>
      </c>
      <c r="AF1" s="15" t="s">
        <v>348</v>
      </c>
      <c r="AG1" s="15" t="s">
        <v>349</v>
      </c>
      <c r="AH1" s="15" t="s">
        <v>350</v>
      </c>
      <c r="AI1" s="15" t="s">
        <v>351</v>
      </c>
      <c r="AJ1" s="16" t="s">
        <v>352</v>
      </c>
      <c r="AK1" s="16" t="s">
        <v>353</v>
      </c>
      <c r="AL1" s="16" t="s">
        <v>354</v>
      </c>
      <c r="AM1" s="16" t="s">
        <v>355</v>
      </c>
      <c r="AN1" s="16" t="s">
        <v>356</v>
      </c>
      <c r="AO1" s="16" t="s">
        <v>357</v>
      </c>
      <c r="AP1" s="16" t="s">
        <v>358</v>
      </c>
      <c r="AQ1" s="16" t="s">
        <v>358</v>
      </c>
      <c r="AR1" s="45" t="s">
        <v>389</v>
      </c>
      <c r="AS1" s="17" t="s">
        <v>359</v>
      </c>
      <c r="AT1" s="160" t="s">
        <v>360</v>
      </c>
    </row>
    <row r="2" spans="1:46" ht="12.5" customHeight="1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139" t="s">
        <v>101</v>
      </c>
      <c r="L2" s="139" t="s">
        <v>101</v>
      </c>
      <c r="M2" s="139" t="s">
        <v>101</v>
      </c>
      <c r="N2" s="139" t="s">
        <v>413</v>
      </c>
      <c r="O2" s="140" t="s">
        <v>418</v>
      </c>
      <c r="P2" s="141" t="s">
        <v>386</v>
      </c>
      <c r="Q2" s="139" t="s">
        <v>382</v>
      </c>
      <c r="R2" s="139" t="s">
        <v>101</v>
      </c>
      <c r="S2" s="139" t="s">
        <v>413</v>
      </c>
      <c r="T2" s="141" t="s">
        <v>386</v>
      </c>
      <c r="U2" s="139" t="s">
        <v>382</v>
      </c>
      <c r="V2" s="139" t="s">
        <v>101</v>
      </c>
      <c r="W2" s="139" t="s">
        <v>101</v>
      </c>
      <c r="X2" s="139" t="s">
        <v>101</v>
      </c>
      <c r="Y2" s="139" t="s">
        <v>101</v>
      </c>
      <c r="Z2" s="139" t="s">
        <v>101</v>
      </c>
      <c r="AA2" s="139" t="s">
        <v>101</v>
      </c>
      <c r="AB2" s="139" t="s">
        <v>101</v>
      </c>
      <c r="AC2" s="139" t="s">
        <v>101</v>
      </c>
      <c r="AD2" s="139" t="s">
        <v>101</v>
      </c>
      <c r="AE2" s="139" t="s">
        <v>101</v>
      </c>
      <c r="AF2" s="139" t="s">
        <v>101</v>
      </c>
      <c r="AG2" s="139" t="s">
        <v>101</v>
      </c>
      <c r="AH2" s="139" t="s">
        <v>101</v>
      </c>
      <c r="AI2" s="139" t="s">
        <v>101</v>
      </c>
      <c r="AJ2" s="53" t="s">
        <v>101</v>
      </c>
      <c r="AK2" s="53" t="s">
        <v>101</v>
      </c>
      <c r="AL2" s="53" t="s">
        <v>101</v>
      </c>
      <c r="AM2" s="53" t="s">
        <v>331</v>
      </c>
      <c r="AN2" s="53" t="s">
        <v>331</v>
      </c>
      <c r="AO2" s="53" t="s">
        <v>101</v>
      </c>
      <c r="AP2" s="53" t="s">
        <v>101</v>
      </c>
      <c r="AQ2" s="142" t="s">
        <v>384</v>
      </c>
      <c r="AR2" s="53" t="s">
        <v>386</v>
      </c>
      <c r="AS2" s="143" t="s">
        <v>331</v>
      </c>
      <c r="AT2" s="229"/>
    </row>
    <row r="3" spans="1:46" ht="12.5" customHeight="1">
      <c r="A3" s="230" t="s">
        <v>238</v>
      </c>
      <c r="B3" s="213" t="s">
        <v>59</v>
      </c>
      <c r="C3" s="213"/>
      <c r="D3" s="213"/>
      <c r="E3" s="213"/>
      <c r="F3" s="213"/>
      <c r="G3" s="213"/>
      <c r="H3" s="213"/>
      <c r="I3" s="213"/>
      <c r="J3" s="231"/>
      <c r="K3" s="144">
        <v>50053000</v>
      </c>
      <c r="L3" s="144">
        <v>23519000</v>
      </c>
      <c r="M3" s="144">
        <v>4437000</v>
      </c>
      <c r="N3" s="144">
        <v>300</v>
      </c>
      <c r="O3" s="144">
        <v>157300</v>
      </c>
      <c r="P3" s="60">
        <v>4594600</v>
      </c>
      <c r="Q3" s="144">
        <v>6296000</v>
      </c>
      <c r="R3" s="144">
        <v>1909400</v>
      </c>
      <c r="S3" s="144">
        <v>0</v>
      </c>
      <c r="T3" s="60">
        <f>SUM(R3:S3)</f>
        <v>1909400</v>
      </c>
      <c r="U3" s="144">
        <v>1557700</v>
      </c>
      <c r="V3" s="144">
        <v>2807100</v>
      </c>
      <c r="W3" s="144">
        <v>2349500</v>
      </c>
      <c r="X3" s="144">
        <v>1009000</v>
      </c>
      <c r="Y3" s="144">
        <v>133500</v>
      </c>
      <c r="Z3" s="144">
        <v>290300</v>
      </c>
      <c r="AA3" s="144">
        <v>613800</v>
      </c>
      <c r="AB3" s="144">
        <v>1039800</v>
      </c>
      <c r="AC3" s="144">
        <v>2379400</v>
      </c>
      <c r="AD3" s="144">
        <v>1134600</v>
      </c>
      <c r="AE3" s="144">
        <v>602000</v>
      </c>
      <c r="AF3" s="144">
        <v>299800</v>
      </c>
      <c r="AG3" s="144">
        <v>203000</v>
      </c>
      <c r="AH3" s="144">
        <v>99300</v>
      </c>
      <c r="AI3" s="144">
        <v>305000</v>
      </c>
      <c r="AJ3" s="144">
        <v>303800</v>
      </c>
      <c r="AK3" s="144">
        <v>707900</v>
      </c>
      <c r="AL3" s="144">
        <v>100300</v>
      </c>
      <c r="AM3" s="144">
        <v>32500</v>
      </c>
      <c r="AN3" s="144">
        <v>88900</v>
      </c>
      <c r="AO3" s="144">
        <v>378900</v>
      </c>
      <c r="AP3" s="144">
        <v>90900</v>
      </c>
      <c r="AQ3" s="144">
        <v>0</v>
      </c>
      <c r="AR3" s="60">
        <f>SUM(AP3:AQ3)</f>
        <v>90900</v>
      </c>
      <c r="AS3" s="144">
        <v>278200</v>
      </c>
      <c r="AT3" s="60">
        <f>SUM(K3:AS3)-P3-T3-AR3</f>
        <v>103177200</v>
      </c>
    </row>
    <row r="4" spans="1:46" ht="12.5" customHeight="1">
      <c r="A4" s="180"/>
      <c r="B4" s="177" t="s">
        <v>239</v>
      </c>
      <c r="C4" s="177"/>
      <c r="D4" s="177"/>
      <c r="E4" s="177"/>
      <c r="F4" s="177"/>
      <c r="G4" s="177"/>
      <c r="H4" s="177"/>
      <c r="I4" s="177"/>
      <c r="J4" s="178"/>
      <c r="K4" s="22">
        <v>27742000</v>
      </c>
      <c r="L4" s="23">
        <v>12876000</v>
      </c>
      <c r="M4" s="23">
        <v>4292000</v>
      </c>
      <c r="N4" s="23">
        <v>300</v>
      </c>
      <c r="O4" s="47">
        <v>157300</v>
      </c>
      <c r="P4" s="43">
        <v>4449600</v>
      </c>
      <c r="Q4" s="23">
        <v>3731100</v>
      </c>
      <c r="R4" s="23">
        <v>1409400</v>
      </c>
      <c r="S4" s="23">
        <v>0</v>
      </c>
      <c r="T4" s="58">
        <f t="shared" ref="T4:T43" si="0">SUM(R4:S4)</f>
        <v>1409400</v>
      </c>
      <c r="U4" s="23">
        <v>326300</v>
      </c>
      <c r="V4" s="23">
        <v>2304500</v>
      </c>
      <c r="W4" s="23">
        <v>1143000</v>
      </c>
      <c r="X4" s="23">
        <v>629000</v>
      </c>
      <c r="Y4" s="23">
        <v>133500</v>
      </c>
      <c r="Z4" s="23">
        <v>174500</v>
      </c>
      <c r="AA4" s="23">
        <v>613800</v>
      </c>
      <c r="AB4" s="23">
        <v>789800</v>
      </c>
      <c r="AC4" s="23">
        <v>1630400</v>
      </c>
      <c r="AD4" s="23">
        <v>835600</v>
      </c>
      <c r="AE4" s="23">
        <v>382000</v>
      </c>
      <c r="AF4" s="23">
        <v>99800</v>
      </c>
      <c r="AG4" s="23">
        <v>81000</v>
      </c>
      <c r="AH4" s="23">
        <v>99300</v>
      </c>
      <c r="AI4" s="46">
        <v>305000</v>
      </c>
      <c r="AJ4" s="23">
        <v>269900</v>
      </c>
      <c r="AK4" s="23">
        <v>707900</v>
      </c>
      <c r="AL4" s="23">
        <v>7000</v>
      </c>
      <c r="AM4" s="23">
        <v>32500</v>
      </c>
      <c r="AN4" s="23">
        <v>54900</v>
      </c>
      <c r="AO4" s="23">
        <v>378900</v>
      </c>
      <c r="AP4" s="23">
        <v>53800</v>
      </c>
      <c r="AQ4" s="23">
        <v>0</v>
      </c>
      <c r="AR4" s="58">
        <f t="shared" ref="AR4:AR44" si="1">SUM(AP4:AQ4)</f>
        <v>53800</v>
      </c>
      <c r="AS4" s="23">
        <v>101400</v>
      </c>
      <c r="AT4" s="43">
        <f t="shared" ref="AT4:AT44" si="2">SUM(K4:AS4)-P4-T4-AR4</f>
        <v>61361900</v>
      </c>
    </row>
    <row r="5" spans="1:46" ht="12.5" customHeight="1">
      <c r="A5" s="180"/>
      <c r="B5" s="177" t="s">
        <v>240</v>
      </c>
      <c r="C5" s="177"/>
      <c r="D5" s="177"/>
      <c r="E5" s="177"/>
      <c r="F5" s="177"/>
      <c r="G5" s="177"/>
      <c r="H5" s="177"/>
      <c r="I5" s="177"/>
      <c r="J5" s="178"/>
      <c r="K5" s="22">
        <v>22311000</v>
      </c>
      <c r="L5" s="23">
        <v>10643000</v>
      </c>
      <c r="M5" s="23">
        <v>145000</v>
      </c>
      <c r="N5" s="23">
        <v>0</v>
      </c>
      <c r="O5" s="47">
        <v>0</v>
      </c>
      <c r="P5" s="43">
        <v>145000</v>
      </c>
      <c r="Q5" s="23">
        <v>2564900</v>
      </c>
      <c r="R5" s="23">
        <v>500000</v>
      </c>
      <c r="S5" s="23">
        <v>0</v>
      </c>
      <c r="T5" s="58">
        <f t="shared" si="0"/>
        <v>500000</v>
      </c>
      <c r="U5" s="23">
        <v>1231400</v>
      </c>
      <c r="V5" s="23">
        <v>502600</v>
      </c>
      <c r="W5" s="23">
        <v>1206500</v>
      </c>
      <c r="X5" s="23">
        <v>380000</v>
      </c>
      <c r="Y5" s="23">
        <v>0</v>
      </c>
      <c r="Z5" s="23">
        <v>115800</v>
      </c>
      <c r="AA5" s="23">
        <v>0</v>
      </c>
      <c r="AB5" s="23">
        <v>250000</v>
      </c>
      <c r="AC5" s="23">
        <v>749000</v>
      </c>
      <c r="AD5" s="23">
        <v>299000</v>
      </c>
      <c r="AE5" s="23">
        <v>220000</v>
      </c>
      <c r="AF5" s="23">
        <v>200000</v>
      </c>
      <c r="AG5" s="23">
        <v>122000</v>
      </c>
      <c r="AH5" s="23">
        <v>0</v>
      </c>
      <c r="AI5" s="46">
        <v>0</v>
      </c>
      <c r="AJ5" s="23">
        <v>33900</v>
      </c>
      <c r="AK5" s="23">
        <v>0</v>
      </c>
      <c r="AL5" s="23">
        <v>93300</v>
      </c>
      <c r="AM5" s="23">
        <v>0</v>
      </c>
      <c r="AN5" s="23">
        <v>34000</v>
      </c>
      <c r="AO5" s="23">
        <v>0</v>
      </c>
      <c r="AP5" s="23">
        <v>37100</v>
      </c>
      <c r="AQ5" s="23">
        <v>0</v>
      </c>
      <c r="AR5" s="58">
        <f t="shared" si="1"/>
        <v>37100</v>
      </c>
      <c r="AS5" s="23">
        <v>176800</v>
      </c>
      <c r="AT5" s="43">
        <f t="shared" si="2"/>
        <v>41815300</v>
      </c>
    </row>
    <row r="6" spans="1:46" ht="12.5" customHeight="1">
      <c r="A6" s="180"/>
      <c r="B6" s="177" t="s">
        <v>241</v>
      </c>
      <c r="C6" s="177" t="s">
        <v>60</v>
      </c>
      <c r="D6" s="177" t="s">
        <v>60</v>
      </c>
      <c r="E6" s="177" t="s">
        <v>60</v>
      </c>
      <c r="F6" s="177" t="s">
        <v>60</v>
      </c>
      <c r="G6" s="177" t="s">
        <v>60</v>
      </c>
      <c r="H6" s="177" t="s">
        <v>60</v>
      </c>
      <c r="I6" s="177" t="s">
        <v>60</v>
      </c>
      <c r="J6" s="178" t="s">
        <v>60</v>
      </c>
      <c r="K6" s="22">
        <v>986852</v>
      </c>
      <c r="L6" s="23">
        <v>3284639</v>
      </c>
      <c r="M6" s="23">
        <v>0</v>
      </c>
      <c r="N6" s="23">
        <v>0</v>
      </c>
      <c r="O6" s="47">
        <v>0</v>
      </c>
      <c r="P6" s="43">
        <v>0</v>
      </c>
      <c r="Q6" s="23">
        <v>0</v>
      </c>
      <c r="R6" s="23">
        <v>0</v>
      </c>
      <c r="S6" s="23">
        <v>0</v>
      </c>
      <c r="T6" s="58">
        <f t="shared" si="0"/>
        <v>0</v>
      </c>
      <c r="U6" s="23">
        <v>0</v>
      </c>
      <c r="V6" s="23">
        <v>0</v>
      </c>
      <c r="W6" s="23">
        <v>366910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159416</v>
      </c>
      <c r="AE6" s="23">
        <v>0</v>
      </c>
      <c r="AF6" s="23">
        <v>0</v>
      </c>
      <c r="AG6" s="23">
        <v>0</v>
      </c>
      <c r="AH6" s="23">
        <v>7883</v>
      </c>
      <c r="AI6" s="46">
        <v>172000</v>
      </c>
      <c r="AJ6" s="23">
        <v>0</v>
      </c>
      <c r="AK6" s="23">
        <v>242828</v>
      </c>
      <c r="AL6" s="23">
        <v>0</v>
      </c>
      <c r="AM6" s="23">
        <v>0</v>
      </c>
      <c r="AN6" s="23">
        <v>0</v>
      </c>
      <c r="AO6" s="23">
        <v>0</v>
      </c>
      <c r="AP6" s="23">
        <v>0</v>
      </c>
      <c r="AQ6" s="23">
        <v>0</v>
      </c>
      <c r="AR6" s="58">
        <f t="shared" si="1"/>
        <v>0</v>
      </c>
      <c r="AS6" s="23">
        <v>116697</v>
      </c>
      <c r="AT6" s="43">
        <f t="shared" si="2"/>
        <v>5337225</v>
      </c>
    </row>
    <row r="7" spans="1:46" ht="12.5" customHeight="1">
      <c r="A7" s="180"/>
      <c r="B7" s="177" t="s">
        <v>242</v>
      </c>
      <c r="C7" s="177" t="s">
        <v>61</v>
      </c>
      <c r="D7" s="177" t="s">
        <v>61</v>
      </c>
      <c r="E7" s="177" t="s">
        <v>61</v>
      </c>
      <c r="F7" s="177" t="s">
        <v>61</v>
      </c>
      <c r="G7" s="177" t="s">
        <v>61</v>
      </c>
      <c r="H7" s="177" t="s">
        <v>61</v>
      </c>
      <c r="I7" s="177" t="s">
        <v>61</v>
      </c>
      <c r="J7" s="178" t="s">
        <v>61</v>
      </c>
      <c r="K7" s="22">
        <v>0</v>
      </c>
      <c r="L7" s="23">
        <v>0</v>
      </c>
      <c r="M7" s="23">
        <v>0</v>
      </c>
      <c r="N7" s="23">
        <v>0</v>
      </c>
      <c r="O7" s="47">
        <v>0</v>
      </c>
      <c r="P7" s="43">
        <v>0</v>
      </c>
      <c r="Q7" s="23">
        <v>0</v>
      </c>
      <c r="R7" s="23">
        <v>0</v>
      </c>
      <c r="S7" s="23">
        <v>0</v>
      </c>
      <c r="T7" s="58">
        <f t="shared" si="0"/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46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58">
        <f t="shared" si="1"/>
        <v>0</v>
      </c>
      <c r="AS7" s="23">
        <v>0</v>
      </c>
      <c r="AT7" s="43">
        <f t="shared" si="2"/>
        <v>0</v>
      </c>
    </row>
    <row r="8" spans="1:46" ht="12.5" customHeight="1">
      <c r="A8" s="180"/>
      <c r="B8" s="177" t="s">
        <v>243</v>
      </c>
      <c r="C8" s="177" t="s">
        <v>62</v>
      </c>
      <c r="D8" s="177" t="s">
        <v>62</v>
      </c>
      <c r="E8" s="177" t="s">
        <v>62</v>
      </c>
      <c r="F8" s="177" t="s">
        <v>62</v>
      </c>
      <c r="G8" s="177" t="s">
        <v>62</v>
      </c>
      <c r="H8" s="177" t="s">
        <v>62</v>
      </c>
      <c r="I8" s="177" t="s">
        <v>62</v>
      </c>
      <c r="J8" s="178" t="s">
        <v>62</v>
      </c>
      <c r="K8" s="22">
        <v>0</v>
      </c>
      <c r="L8" s="23">
        <v>0</v>
      </c>
      <c r="M8" s="23">
        <v>0</v>
      </c>
      <c r="N8" s="23">
        <v>0</v>
      </c>
      <c r="O8" s="47">
        <v>0</v>
      </c>
      <c r="P8" s="43">
        <v>0</v>
      </c>
      <c r="Q8" s="23">
        <v>0</v>
      </c>
      <c r="R8" s="23">
        <v>0</v>
      </c>
      <c r="S8" s="23">
        <v>0</v>
      </c>
      <c r="T8" s="58">
        <f t="shared" si="0"/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  <c r="Z8" s="23">
        <v>0</v>
      </c>
      <c r="AA8" s="23">
        <v>0</v>
      </c>
      <c r="AB8" s="23">
        <v>0</v>
      </c>
      <c r="AC8" s="23">
        <v>0</v>
      </c>
      <c r="AD8" s="23">
        <v>0</v>
      </c>
      <c r="AE8" s="23">
        <v>0</v>
      </c>
      <c r="AF8" s="23">
        <v>0</v>
      </c>
      <c r="AG8" s="23">
        <v>0</v>
      </c>
      <c r="AH8" s="23">
        <v>0</v>
      </c>
      <c r="AI8" s="46">
        <v>0</v>
      </c>
      <c r="AJ8" s="23">
        <v>0</v>
      </c>
      <c r="AK8" s="23">
        <v>0</v>
      </c>
      <c r="AL8" s="23">
        <v>0</v>
      </c>
      <c r="AM8" s="23">
        <v>0</v>
      </c>
      <c r="AN8" s="23">
        <v>0</v>
      </c>
      <c r="AO8" s="23">
        <v>0</v>
      </c>
      <c r="AP8" s="23">
        <v>0</v>
      </c>
      <c r="AQ8" s="23">
        <v>0</v>
      </c>
      <c r="AR8" s="58">
        <f t="shared" si="1"/>
        <v>0</v>
      </c>
      <c r="AS8" s="23">
        <v>0</v>
      </c>
      <c r="AT8" s="43">
        <f t="shared" si="2"/>
        <v>0</v>
      </c>
    </row>
    <row r="9" spans="1:46" ht="12.5" customHeight="1">
      <c r="A9" s="180"/>
      <c r="B9" s="177" t="s">
        <v>63</v>
      </c>
      <c r="C9" s="177" t="s">
        <v>64</v>
      </c>
      <c r="D9" s="177" t="s">
        <v>64</v>
      </c>
      <c r="E9" s="177" t="s">
        <v>64</v>
      </c>
      <c r="F9" s="177" t="s">
        <v>64</v>
      </c>
      <c r="G9" s="177" t="s">
        <v>64</v>
      </c>
      <c r="H9" s="177" t="s">
        <v>64</v>
      </c>
      <c r="I9" s="177" t="s">
        <v>64</v>
      </c>
      <c r="J9" s="178" t="s">
        <v>64</v>
      </c>
      <c r="K9" s="22">
        <v>0</v>
      </c>
      <c r="L9" s="23">
        <v>1119418</v>
      </c>
      <c r="M9" s="23">
        <v>267734</v>
      </c>
      <c r="N9" s="23">
        <v>0</v>
      </c>
      <c r="O9" s="47">
        <v>0</v>
      </c>
      <c r="P9" s="43">
        <v>267734</v>
      </c>
      <c r="Q9" s="23">
        <v>1364572</v>
      </c>
      <c r="R9" s="23">
        <v>736338</v>
      </c>
      <c r="S9" s="23">
        <v>22247</v>
      </c>
      <c r="T9" s="58">
        <f t="shared" si="0"/>
        <v>758585</v>
      </c>
      <c r="U9" s="23">
        <v>1634170</v>
      </c>
      <c r="V9" s="23">
        <v>189419</v>
      </c>
      <c r="W9" s="23">
        <v>0</v>
      </c>
      <c r="X9" s="23">
        <v>443235</v>
      </c>
      <c r="Y9" s="23">
        <v>58119</v>
      </c>
      <c r="Z9" s="23">
        <v>505499</v>
      </c>
      <c r="AA9" s="23">
        <v>34622</v>
      </c>
      <c r="AB9" s="23">
        <v>360735</v>
      </c>
      <c r="AC9" s="23">
        <v>424220</v>
      </c>
      <c r="AD9" s="23">
        <v>181593</v>
      </c>
      <c r="AE9" s="23">
        <v>41932</v>
      </c>
      <c r="AF9" s="23">
        <v>75522</v>
      </c>
      <c r="AG9" s="23">
        <v>124000</v>
      </c>
      <c r="AH9" s="23">
        <v>182227</v>
      </c>
      <c r="AI9" s="46">
        <v>0</v>
      </c>
      <c r="AJ9" s="23">
        <v>75461</v>
      </c>
      <c r="AK9" s="23">
        <v>36319</v>
      </c>
      <c r="AL9" s="23">
        <v>0</v>
      </c>
      <c r="AM9" s="23">
        <v>85203</v>
      </c>
      <c r="AN9" s="23">
        <v>71940</v>
      </c>
      <c r="AO9" s="23">
        <v>34780</v>
      </c>
      <c r="AP9" s="23">
        <v>111703</v>
      </c>
      <c r="AQ9" s="23">
        <v>0</v>
      </c>
      <c r="AR9" s="58">
        <f t="shared" si="1"/>
        <v>111703</v>
      </c>
      <c r="AS9" s="23">
        <v>43228</v>
      </c>
      <c r="AT9" s="43">
        <f t="shared" si="2"/>
        <v>8224236</v>
      </c>
    </row>
    <row r="10" spans="1:46" ht="12.5" customHeight="1">
      <c r="A10" s="180"/>
      <c r="B10" s="177" t="s">
        <v>65</v>
      </c>
      <c r="C10" s="177" t="s">
        <v>66</v>
      </c>
      <c r="D10" s="177" t="s">
        <v>66</v>
      </c>
      <c r="E10" s="177" t="s">
        <v>66</v>
      </c>
      <c r="F10" s="177" t="s">
        <v>66</v>
      </c>
      <c r="G10" s="177" t="s">
        <v>66</v>
      </c>
      <c r="H10" s="177" t="s">
        <v>66</v>
      </c>
      <c r="I10" s="177" t="s">
        <v>66</v>
      </c>
      <c r="J10" s="178" t="s">
        <v>66</v>
      </c>
      <c r="K10" s="22">
        <v>4002</v>
      </c>
      <c r="L10" s="23">
        <v>3096</v>
      </c>
      <c r="M10" s="23">
        <v>1886</v>
      </c>
      <c r="N10" s="23">
        <v>0</v>
      </c>
      <c r="O10" s="47">
        <v>0</v>
      </c>
      <c r="P10" s="43">
        <v>1886</v>
      </c>
      <c r="Q10" s="23">
        <v>4</v>
      </c>
      <c r="R10" s="23">
        <v>4</v>
      </c>
      <c r="S10" s="23">
        <v>0</v>
      </c>
      <c r="T10" s="58">
        <f t="shared" si="0"/>
        <v>4</v>
      </c>
      <c r="U10" s="23">
        <v>0</v>
      </c>
      <c r="V10" s="23">
        <v>169</v>
      </c>
      <c r="W10" s="23">
        <v>0</v>
      </c>
      <c r="X10" s="23">
        <v>0</v>
      </c>
      <c r="Y10" s="23">
        <v>0</v>
      </c>
      <c r="Z10" s="23">
        <v>0</v>
      </c>
      <c r="AA10" s="23">
        <v>301</v>
      </c>
      <c r="AB10" s="23">
        <v>0</v>
      </c>
      <c r="AC10" s="23">
        <v>0</v>
      </c>
      <c r="AD10" s="23">
        <v>0</v>
      </c>
      <c r="AE10" s="23">
        <v>2</v>
      </c>
      <c r="AF10" s="23">
        <v>0</v>
      </c>
      <c r="AG10" s="23">
        <v>0</v>
      </c>
      <c r="AH10" s="23">
        <v>0</v>
      </c>
      <c r="AI10" s="46">
        <v>0</v>
      </c>
      <c r="AJ10" s="23">
        <v>36</v>
      </c>
      <c r="AK10" s="23">
        <v>0</v>
      </c>
      <c r="AL10" s="23">
        <v>0</v>
      </c>
      <c r="AM10" s="23">
        <v>0</v>
      </c>
      <c r="AN10" s="23">
        <v>0</v>
      </c>
      <c r="AO10" s="23">
        <v>0</v>
      </c>
      <c r="AP10" s="23">
        <v>0</v>
      </c>
      <c r="AQ10" s="23">
        <v>0</v>
      </c>
      <c r="AR10" s="58">
        <f t="shared" si="1"/>
        <v>0</v>
      </c>
      <c r="AS10" s="23">
        <v>0</v>
      </c>
      <c r="AT10" s="43">
        <f t="shared" si="2"/>
        <v>9500</v>
      </c>
    </row>
    <row r="11" spans="1:46" ht="12.5" customHeight="1">
      <c r="A11" s="180"/>
      <c r="B11" s="177" t="s">
        <v>244</v>
      </c>
      <c r="C11" s="177" t="s">
        <v>67</v>
      </c>
      <c r="D11" s="177" t="s">
        <v>67</v>
      </c>
      <c r="E11" s="177" t="s">
        <v>67</v>
      </c>
      <c r="F11" s="177" t="s">
        <v>67</v>
      </c>
      <c r="G11" s="177" t="s">
        <v>67</v>
      </c>
      <c r="H11" s="177" t="s">
        <v>67</v>
      </c>
      <c r="I11" s="177" t="s">
        <v>67</v>
      </c>
      <c r="J11" s="178" t="s">
        <v>67</v>
      </c>
      <c r="K11" s="22">
        <v>15268055</v>
      </c>
      <c r="L11" s="23">
        <v>7563871</v>
      </c>
      <c r="M11" s="23">
        <v>1671658</v>
      </c>
      <c r="N11" s="23">
        <v>0</v>
      </c>
      <c r="O11" s="47">
        <v>12466</v>
      </c>
      <c r="P11" s="43">
        <v>1684124</v>
      </c>
      <c r="Q11" s="23">
        <v>2695678</v>
      </c>
      <c r="R11" s="23">
        <v>956551</v>
      </c>
      <c r="S11" s="23">
        <v>0</v>
      </c>
      <c r="T11" s="58">
        <f t="shared" si="0"/>
        <v>956551</v>
      </c>
      <c r="U11" s="23">
        <v>24593</v>
      </c>
      <c r="V11" s="23">
        <v>558066</v>
      </c>
      <c r="W11" s="23">
        <v>568927</v>
      </c>
      <c r="X11" s="23">
        <v>109780</v>
      </c>
      <c r="Y11" s="23">
        <v>146846</v>
      </c>
      <c r="Z11" s="23">
        <v>61862</v>
      </c>
      <c r="AA11" s="23">
        <v>189900</v>
      </c>
      <c r="AB11" s="23">
        <v>340965</v>
      </c>
      <c r="AC11" s="23">
        <v>1134442</v>
      </c>
      <c r="AD11" s="23">
        <v>419970</v>
      </c>
      <c r="AE11" s="23">
        <v>106000</v>
      </c>
      <c r="AF11" s="23">
        <v>6478</v>
      </c>
      <c r="AG11" s="23">
        <v>31000</v>
      </c>
      <c r="AH11" s="23">
        <v>152637</v>
      </c>
      <c r="AI11" s="46">
        <v>262000</v>
      </c>
      <c r="AJ11" s="23">
        <v>70500</v>
      </c>
      <c r="AK11" s="23">
        <v>300850</v>
      </c>
      <c r="AL11" s="23">
        <v>2110</v>
      </c>
      <c r="AM11" s="23">
        <v>5412</v>
      </c>
      <c r="AN11" s="23">
        <v>45000</v>
      </c>
      <c r="AO11" s="23">
        <v>195530</v>
      </c>
      <c r="AP11" s="23">
        <v>10000</v>
      </c>
      <c r="AQ11" s="23">
        <v>0</v>
      </c>
      <c r="AR11" s="58">
        <f t="shared" si="1"/>
        <v>10000</v>
      </c>
      <c r="AS11" s="23">
        <v>44442</v>
      </c>
      <c r="AT11" s="43">
        <f t="shared" si="2"/>
        <v>32955589</v>
      </c>
    </row>
    <row r="12" spans="1:46" ht="12.5" customHeight="1">
      <c r="A12" s="180"/>
      <c r="B12" s="177" t="s">
        <v>245</v>
      </c>
      <c r="C12" s="177" t="s">
        <v>68</v>
      </c>
      <c r="D12" s="177" t="s">
        <v>68</v>
      </c>
      <c r="E12" s="177" t="s">
        <v>68</v>
      </c>
      <c r="F12" s="177" t="s">
        <v>68</v>
      </c>
      <c r="G12" s="177" t="s">
        <v>68</v>
      </c>
      <c r="H12" s="177" t="s">
        <v>68</v>
      </c>
      <c r="I12" s="177" t="s">
        <v>68</v>
      </c>
      <c r="J12" s="178" t="s">
        <v>68</v>
      </c>
      <c r="K12" s="22">
        <v>0</v>
      </c>
      <c r="L12" s="23">
        <v>0</v>
      </c>
      <c r="M12" s="23">
        <v>515155</v>
      </c>
      <c r="N12" s="23">
        <v>0</v>
      </c>
      <c r="O12" s="47">
        <v>121599</v>
      </c>
      <c r="P12" s="43">
        <v>636754</v>
      </c>
      <c r="Q12" s="23">
        <v>0</v>
      </c>
      <c r="R12" s="23">
        <v>0</v>
      </c>
      <c r="S12" s="23">
        <v>0</v>
      </c>
      <c r="T12" s="58">
        <f t="shared" si="0"/>
        <v>0</v>
      </c>
      <c r="U12" s="23">
        <v>0</v>
      </c>
      <c r="V12" s="23">
        <v>0</v>
      </c>
      <c r="W12" s="23">
        <v>0</v>
      </c>
      <c r="X12" s="23">
        <v>0</v>
      </c>
      <c r="Y12" s="23">
        <v>3446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46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58">
        <f t="shared" si="1"/>
        <v>0</v>
      </c>
      <c r="AS12" s="23">
        <v>0</v>
      </c>
      <c r="AT12" s="43">
        <f t="shared" si="2"/>
        <v>640200</v>
      </c>
    </row>
    <row r="13" spans="1:46" ht="12.5" customHeight="1">
      <c r="A13" s="180"/>
      <c r="B13" s="177" t="s">
        <v>246</v>
      </c>
      <c r="C13" s="177" t="s">
        <v>69</v>
      </c>
      <c r="D13" s="177" t="s">
        <v>69</v>
      </c>
      <c r="E13" s="177" t="s">
        <v>69</v>
      </c>
      <c r="F13" s="177" t="s">
        <v>69</v>
      </c>
      <c r="G13" s="177" t="s">
        <v>69</v>
      </c>
      <c r="H13" s="177" t="s">
        <v>69</v>
      </c>
      <c r="I13" s="177" t="s">
        <v>69</v>
      </c>
      <c r="J13" s="178" t="s">
        <v>69</v>
      </c>
      <c r="K13" s="22">
        <v>7810</v>
      </c>
      <c r="L13" s="23">
        <v>19623</v>
      </c>
      <c r="M13" s="23">
        <v>28758</v>
      </c>
      <c r="N13" s="23">
        <v>0</v>
      </c>
      <c r="O13" s="47">
        <v>12513</v>
      </c>
      <c r="P13" s="43">
        <v>41271</v>
      </c>
      <c r="Q13" s="23">
        <v>4781</v>
      </c>
      <c r="R13" s="23">
        <v>17537</v>
      </c>
      <c r="S13" s="23">
        <v>0</v>
      </c>
      <c r="T13" s="58">
        <f t="shared" si="0"/>
        <v>17537</v>
      </c>
      <c r="U13" s="23">
        <v>2868</v>
      </c>
      <c r="V13" s="23">
        <v>33170</v>
      </c>
      <c r="W13" s="23">
        <v>9511</v>
      </c>
      <c r="X13" s="23">
        <v>7770</v>
      </c>
      <c r="Y13" s="23">
        <v>0</v>
      </c>
      <c r="Z13" s="23">
        <v>3963</v>
      </c>
      <c r="AA13" s="23">
        <v>20901</v>
      </c>
      <c r="AB13" s="23">
        <v>6761</v>
      </c>
      <c r="AC13" s="23">
        <v>3179</v>
      </c>
      <c r="AD13" s="23">
        <v>60033</v>
      </c>
      <c r="AE13" s="23">
        <v>4710</v>
      </c>
      <c r="AF13" s="23">
        <v>0</v>
      </c>
      <c r="AG13" s="23">
        <v>3720</v>
      </c>
      <c r="AH13" s="23">
        <v>28638</v>
      </c>
      <c r="AI13" s="46">
        <v>0</v>
      </c>
      <c r="AJ13" s="23">
        <v>0</v>
      </c>
      <c r="AK13" s="23">
        <v>16391</v>
      </c>
      <c r="AL13" s="23">
        <v>227</v>
      </c>
      <c r="AM13" s="23">
        <v>6586</v>
      </c>
      <c r="AN13" s="23">
        <v>1277</v>
      </c>
      <c r="AO13" s="23">
        <v>0</v>
      </c>
      <c r="AP13" s="23">
        <v>15700</v>
      </c>
      <c r="AQ13" s="23">
        <v>0</v>
      </c>
      <c r="AR13" s="58">
        <f t="shared" si="1"/>
        <v>15700</v>
      </c>
      <c r="AS13" s="23">
        <v>4927</v>
      </c>
      <c r="AT13" s="43">
        <f t="shared" si="2"/>
        <v>321354</v>
      </c>
    </row>
    <row r="14" spans="1:46" ht="12.5" customHeight="1">
      <c r="A14" s="180"/>
      <c r="B14" s="177" t="s">
        <v>70</v>
      </c>
      <c r="C14" s="177" t="s">
        <v>71</v>
      </c>
      <c r="D14" s="177" t="s">
        <v>71</v>
      </c>
      <c r="E14" s="177" t="s">
        <v>71</v>
      </c>
      <c r="F14" s="177" t="s">
        <v>71</v>
      </c>
      <c r="G14" s="177" t="s">
        <v>71</v>
      </c>
      <c r="H14" s="177" t="s">
        <v>71</v>
      </c>
      <c r="I14" s="177" t="s">
        <v>71</v>
      </c>
      <c r="J14" s="178" t="s">
        <v>71</v>
      </c>
      <c r="K14" s="22">
        <v>1901</v>
      </c>
      <c r="L14" s="23">
        <v>598030</v>
      </c>
      <c r="M14" s="23">
        <v>15912</v>
      </c>
      <c r="N14" s="23">
        <v>0</v>
      </c>
      <c r="O14" s="47">
        <v>0</v>
      </c>
      <c r="P14" s="43">
        <v>15912</v>
      </c>
      <c r="Q14" s="23">
        <v>167</v>
      </c>
      <c r="R14" s="23">
        <v>0</v>
      </c>
      <c r="S14" s="23">
        <v>0</v>
      </c>
      <c r="T14" s="58">
        <f t="shared" si="0"/>
        <v>0</v>
      </c>
      <c r="U14" s="23">
        <v>3627</v>
      </c>
      <c r="V14" s="23">
        <v>287</v>
      </c>
      <c r="W14" s="23">
        <v>4810</v>
      </c>
      <c r="X14" s="23">
        <v>5443</v>
      </c>
      <c r="Y14" s="23">
        <v>0</v>
      </c>
      <c r="Z14" s="23">
        <v>0</v>
      </c>
      <c r="AA14" s="23">
        <v>1810</v>
      </c>
      <c r="AB14" s="23">
        <v>0</v>
      </c>
      <c r="AC14" s="23">
        <v>7291</v>
      </c>
      <c r="AD14" s="23">
        <v>0</v>
      </c>
      <c r="AE14" s="23">
        <v>8544</v>
      </c>
      <c r="AF14" s="23">
        <v>0</v>
      </c>
      <c r="AG14" s="23">
        <v>6606</v>
      </c>
      <c r="AH14" s="23">
        <v>0</v>
      </c>
      <c r="AI14" s="46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635</v>
      </c>
      <c r="AO14" s="23">
        <v>308</v>
      </c>
      <c r="AP14" s="23">
        <v>10000</v>
      </c>
      <c r="AQ14" s="23">
        <v>0</v>
      </c>
      <c r="AR14" s="58">
        <f t="shared" si="1"/>
        <v>10000</v>
      </c>
      <c r="AS14" s="23">
        <v>0</v>
      </c>
      <c r="AT14" s="43">
        <f t="shared" si="2"/>
        <v>665371</v>
      </c>
    </row>
    <row r="15" spans="1:46" ht="12.5" customHeight="1">
      <c r="A15" s="180"/>
      <c r="B15" s="214" t="s">
        <v>247</v>
      </c>
      <c r="C15" s="214" t="s">
        <v>72</v>
      </c>
      <c r="D15" s="214" t="s">
        <v>72</v>
      </c>
      <c r="E15" s="214" t="s">
        <v>72</v>
      </c>
      <c r="F15" s="214" t="s">
        <v>72</v>
      </c>
      <c r="G15" s="214" t="s">
        <v>72</v>
      </c>
      <c r="H15" s="214" t="s">
        <v>72</v>
      </c>
      <c r="I15" s="214" t="s">
        <v>72</v>
      </c>
      <c r="J15" s="9" t="s">
        <v>73</v>
      </c>
      <c r="K15" s="22">
        <v>66321620</v>
      </c>
      <c r="L15" s="23">
        <v>36107677</v>
      </c>
      <c r="M15" s="23">
        <v>6938103</v>
      </c>
      <c r="N15" s="23">
        <v>300</v>
      </c>
      <c r="O15" s="47">
        <v>303878</v>
      </c>
      <c r="P15" s="43">
        <v>7242281</v>
      </c>
      <c r="Q15" s="23">
        <v>10361202</v>
      </c>
      <c r="R15" s="23">
        <v>3619830</v>
      </c>
      <c r="S15" s="23">
        <v>22247</v>
      </c>
      <c r="T15" s="58">
        <f t="shared" si="0"/>
        <v>3642077</v>
      </c>
      <c r="U15" s="23">
        <v>3222958</v>
      </c>
      <c r="V15" s="23">
        <v>3588211</v>
      </c>
      <c r="W15" s="23">
        <v>3299658</v>
      </c>
      <c r="X15" s="23">
        <v>1575228</v>
      </c>
      <c r="Y15" s="23">
        <v>341911</v>
      </c>
      <c r="Z15" s="23">
        <v>861624</v>
      </c>
      <c r="AA15" s="23">
        <v>861334</v>
      </c>
      <c r="AB15" s="23">
        <v>1748261</v>
      </c>
      <c r="AC15" s="23">
        <v>3948532</v>
      </c>
      <c r="AD15" s="23">
        <v>1955612</v>
      </c>
      <c r="AE15" s="23">
        <v>763188</v>
      </c>
      <c r="AF15" s="23">
        <v>381800</v>
      </c>
      <c r="AG15" s="23">
        <v>368326</v>
      </c>
      <c r="AH15" s="23">
        <v>470685</v>
      </c>
      <c r="AI15" s="46">
        <v>739000</v>
      </c>
      <c r="AJ15" s="23">
        <v>449797</v>
      </c>
      <c r="AK15" s="23">
        <v>1304288</v>
      </c>
      <c r="AL15" s="23">
        <v>102637</v>
      </c>
      <c r="AM15" s="23">
        <v>129701</v>
      </c>
      <c r="AN15" s="23">
        <v>207752</v>
      </c>
      <c r="AO15" s="23">
        <v>609518</v>
      </c>
      <c r="AP15" s="23">
        <v>238303</v>
      </c>
      <c r="AQ15" s="23">
        <v>0</v>
      </c>
      <c r="AR15" s="58">
        <f t="shared" si="1"/>
        <v>238303</v>
      </c>
      <c r="AS15" s="23">
        <v>487494</v>
      </c>
      <c r="AT15" s="43">
        <f t="shared" si="2"/>
        <v>151330675</v>
      </c>
    </row>
    <row r="16" spans="1:46" ht="12.5" customHeight="1">
      <c r="A16" s="180"/>
      <c r="B16" s="219" t="s">
        <v>248</v>
      </c>
      <c r="C16" s="214"/>
      <c r="D16" s="214"/>
      <c r="E16" s="214"/>
      <c r="F16" s="214"/>
      <c r="G16" s="214"/>
      <c r="H16" s="214"/>
      <c r="I16" s="214"/>
      <c r="J16" s="9" t="s">
        <v>74</v>
      </c>
      <c r="K16" s="22">
        <v>12812000</v>
      </c>
      <c r="L16" s="23">
        <v>0</v>
      </c>
      <c r="M16" s="23">
        <v>523990</v>
      </c>
      <c r="N16" s="23">
        <v>0</v>
      </c>
      <c r="O16" s="47">
        <v>0</v>
      </c>
      <c r="P16" s="43">
        <v>523990</v>
      </c>
      <c r="Q16" s="23">
        <v>0</v>
      </c>
      <c r="R16" s="23">
        <v>0</v>
      </c>
      <c r="S16" s="23">
        <v>0</v>
      </c>
      <c r="T16" s="58">
        <f t="shared" si="0"/>
        <v>0</v>
      </c>
      <c r="U16" s="23">
        <v>3240</v>
      </c>
      <c r="V16" s="23">
        <v>0</v>
      </c>
      <c r="W16" s="23">
        <v>0</v>
      </c>
      <c r="X16" s="23">
        <v>49763</v>
      </c>
      <c r="Y16" s="23">
        <v>0</v>
      </c>
      <c r="Z16" s="23">
        <v>0</v>
      </c>
      <c r="AA16" s="23">
        <v>0</v>
      </c>
      <c r="AB16" s="23">
        <v>0</v>
      </c>
      <c r="AC16" s="23">
        <v>0</v>
      </c>
      <c r="AD16" s="23">
        <v>0</v>
      </c>
      <c r="AE16" s="23">
        <v>29700</v>
      </c>
      <c r="AF16" s="23">
        <v>0</v>
      </c>
      <c r="AG16" s="23">
        <v>0</v>
      </c>
      <c r="AH16" s="23">
        <v>0</v>
      </c>
      <c r="AI16" s="46">
        <v>0</v>
      </c>
      <c r="AJ16" s="23">
        <v>0</v>
      </c>
      <c r="AK16" s="23">
        <v>0</v>
      </c>
      <c r="AL16" s="23">
        <v>0</v>
      </c>
      <c r="AM16" s="23">
        <v>0</v>
      </c>
      <c r="AN16" s="23">
        <v>0</v>
      </c>
      <c r="AO16" s="23">
        <v>0</v>
      </c>
      <c r="AP16" s="23">
        <v>0</v>
      </c>
      <c r="AQ16" s="23">
        <v>0</v>
      </c>
      <c r="AR16" s="58">
        <f t="shared" si="1"/>
        <v>0</v>
      </c>
      <c r="AS16" s="23">
        <v>0</v>
      </c>
      <c r="AT16" s="43">
        <f t="shared" si="2"/>
        <v>13418693</v>
      </c>
    </row>
    <row r="17" spans="1:46" ht="12.5" customHeight="1">
      <c r="A17" s="180"/>
      <c r="B17" s="219" t="s">
        <v>249</v>
      </c>
      <c r="C17" s="214"/>
      <c r="D17" s="214"/>
      <c r="E17" s="214"/>
      <c r="F17" s="214"/>
      <c r="G17" s="214"/>
      <c r="H17" s="214"/>
      <c r="I17" s="214"/>
      <c r="J17" s="9" t="s">
        <v>75</v>
      </c>
      <c r="K17" s="22">
        <v>0</v>
      </c>
      <c r="L17" s="23">
        <v>0</v>
      </c>
      <c r="M17" s="23">
        <v>291413</v>
      </c>
      <c r="N17" s="23">
        <v>0</v>
      </c>
      <c r="O17" s="47">
        <v>0</v>
      </c>
      <c r="P17" s="43">
        <v>291413</v>
      </c>
      <c r="Q17" s="23">
        <v>204900</v>
      </c>
      <c r="R17" s="23">
        <v>0</v>
      </c>
      <c r="S17" s="23">
        <v>0</v>
      </c>
      <c r="T17" s="58">
        <f t="shared" si="0"/>
        <v>0</v>
      </c>
      <c r="U17" s="23">
        <v>0</v>
      </c>
      <c r="V17" s="23">
        <v>0</v>
      </c>
      <c r="W17" s="23">
        <v>0</v>
      </c>
      <c r="X17" s="23">
        <v>0</v>
      </c>
      <c r="Y17" s="23">
        <v>69600</v>
      </c>
      <c r="Z17" s="23">
        <v>96000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46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58">
        <f t="shared" si="1"/>
        <v>0</v>
      </c>
      <c r="AS17" s="23">
        <v>0</v>
      </c>
      <c r="AT17" s="43">
        <f t="shared" si="2"/>
        <v>661913</v>
      </c>
    </row>
    <row r="18" spans="1:46" ht="12.5" customHeight="1">
      <c r="A18" s="181"/>
      <c r="B18" s="214" t="s">
        <v>250</v>
      </c>
      <c r="C18" s="214" t="s">
        <v>76</v>
      </c>
      <c r="D18" s="214" t="s">
        <v>76</v>
      </c>
      <c r="E18" s="214" t="s">
        <v>76</v>
      </c>
      <c r="F18" s="214" t="s">
        <v>76</v>
      </c>
      <c r="G18" s="214" t="s">
        <v>76</v>
      </c>
      <c r="H18" s="214" t="s">
        <v>76</v>
      </c>
      <c r="I18" s="214" t="s">
        <v>76</v>
      </c>
      <c r="J18" s="9" t="s">
        <v>77</v>
      </c>
      <c r="K18" s="22">
        <v>53509620</v>
      </c>
      <c r="L18" s="23">
        <v>36107677</v>
      </c>
      <c r="M18" s="23">
        <v>6122700</v>
      </c>
      <c r="N18" s="23">
        <v>300</v>
      </c>
      <c r="O18" s="47">
        <v>303878</v>
      </c>
      <c r="P18" s="43">
        <v>6426878</v>
      </c>
      <c r="Q18" s="23">
        <v>10156302</v>
      </c>
      <c r="R18" s="23">
        <v>3619830</v>
      </c>
      <c r="S18" s="23">
        <v>22247</v>
      </c>
      <c r="T18" s="58">
        <f t="shared" si="0"/>
        <v>3642077</v>
      </c>
      <c r="U18" s="23">
        <v>3219718</v>
      </c>
      <c r="V18" s="23">
        <v>3588211</v>
      </c>
      <c r="W18" s="23">
        <v>3299658</v>
      </c>
      <c r="X18" s="23">
        <v>1525465</v>
      </c>
      <c r="Y18" s="23">
        <v>272311</v>
      </c>
      <c r="Z18" s="23">
        <v>765624</v>
      </c>
      <c r="AA18" s="23">
        <v>861334</v>
      </c>
      <c r="AB18" s="23">
        <v>1748261</v>
      </c>
      <c r="AC18" s="23">
        <v>3948532</v>
      </c>
      <c r="AD18" s="23">
        <v>1955612</v>
      </c>
      <c r="AE18" s="23">
        <v>733488</v>
      </c>
      <c r="AF18" s="23">
        <v>381800</v>
      </c>
      <c r="AG18" s="23">
        <v>368326</v>
      </c>
      <c r="AH18" s="23">
        <v>470685</v>
      </c>
      <c r="AI18" s="46">
        <v>739000</v>
      </c>
      <c r="AJ18" s="23">
        <v>449797</v>
      </c>
      <c r="AK18" s="23">
        <v>1304288</v>
      </c>
      <c r="AL18" s="23">
        <v>102637</v>
      </c>
      <c r="AM18" s="23">
        <v>129701</v>
      </c>
      <c r="AN18" s="23">
        <v>207752</v>
      </c>
      <c r="AO18" s="23">
        <v>609518</v>
      </c>
      <c r="AP18" s="23">
        <v>238303</v>
      </c>
      <c r="AQ18" s="23">
        <v>0</v>
      </c>
      <c r="AR18" s="58">
        <f t="shared" si="1"/>
        <v>238303</v>
      </c>
      <c r="AS18" s="23">
        <v>487494</v>
      </c>
      <c r="AT18" s="43">
        <f t="shared" si="2"/>
        <v>137250069</v>
      </c>
    </row>
    <row r="19" spans="1:46" ht="12.5" customHeight="1">
      <c r="A19" s="179" t="s">
        <v>251</v>
      </c>
      <c r="B19" s="214" t="s">
        <v>78</v>
      </c>
      <c r="C19" s="214"/>
      <c r="D19" s="214"/>
      <c r="E19" s="214"/>
      <c r="F19" s="214"/>
      <c r="G19" s="214"/>
      <c r="H19" s="214"/>
      <c r="I19" s="214"/>
      <c r="J19" s="215"/>
      <c r="K19" s="22">
        <v>52277845</v>
      </c>
      <c r="L19" s="23">
        <v>21450665</v>
      </c>
      <c r="M19" s="23">
        <v>6452716</v>
      </c>
      <c r="N19" s="23">
        <v>341</v>
      </c>
      <c r="O19" s="47">
        <v>330380</v>
      </c>
      <c r="P19" s="43">
        <v>6783437</v>
      </c>
      <c r="Q19" s="23">
        <v>6607397</v>
      </c>
      <c r="R19" s="23">
        <v>2635803</v>
      </c>
      <c r="S19" s="23">
        <v>0</v>
      </c>
      <c r="T19" s="58">
        <f t="shared" si="0"/>
        <v>2635803</v>
      </c>
      <c r="U19" s="23">
        <v>485120</v>
      </c>
      <c r="V19" s="23">
        <v>3340339</v>
      </c>
      <c r="W19" s="23">
        <v>1953952</v>
      </c>
      <c r="X19" s="23">
        <v>1007104</v>
      </c>
      <c r="Y19" s="23">
        <v>450105</v>
      </c>
      <c r="Z19" s="23">
        <v>150929</v>
      </c>
      <c r="AA19" s="23">
        <v>911276</v>
      </c>
      <c r="AB19" s="23">
        <v>1203433</v>
      </c>
      <c r="AC19" s="23">
        <v>2870354</v>
      </c>
      <c r="AD19" s="23">
        <v>1434331</v>
      </c>
      <c r="AE19" s="23">
        <v>607740</v>
      </c>
      <c r="AF19" s="23">
        <v>163125</v>
      </c>
      <c r="AG19" s="23">
        <v>150743</v>
      </c>
      <c r="AH19" s="23">
        <v>468372</v>
      </c>
      <c r="AI19" s="46">
        <v>578415</v>
      </c>
      <c r="AJ19" s="23">
        <v>406584</v>
      </c>
      <c r="AK19" s="23">
        <v>1052702</v>
      </c>
      <c r="AL19" s="23">
        <v>9496</v>
      </c>
      <c r="AM19" s="23">
        <v>58300</v>
      </c>
      <c r="AN19" s="23">
        <v>127909</v>
      </c>
      <c r="AO19" s="23">
        <v>650267</v>
      </c>
      <c r="AP19" s="23">
        <v>79652</v>
      </c>
      <c r="AQ19" s="23">
        <v>0</v>
      </c>
      <c r="AR19" s="58">
        <f t="shared" si="1"/>
        <v>79652</v>
      </c>
      <c r="AS19" s="23">
        <v>176271</v>
      </c>
      <c r="AT19" s="43">
        <f t="shared" si="2"/>
        <v>108091666</v>
      </c>
    </row>
    <row r="20" spans="1:46" ht="12.5" customHeight="1">
      <c r="A20" s="180"/>
      <c r="B20" s="216" t="s">
        <v>79</v>
      </c>
      <c r="C20" s="214" t="s">
        <v>80</v>
      </c>
      <c r="D20" s="214"/>
      <c r="E20" s="214"/>
      <c r="F20" s="214"/>
      <c r="G20" s="214"/>
      <c r="H20" s="214"/>
      <c r="I20" s="214"/>
      <c r="J20" s="215"/>
      <c r="K20" s="22">
        <v>1976892</v>
      </c>
      <c r="L20" s="23">
        <v>796089</v>
      </c>
      <c r="M20" s="23">
        <v>289628</v>
      </c>
      <c r="N20" s="23">
        <v>0</v>
      </c>
      <c r="O20" s="47">
        <v>26772</v>
      </c>
      <c r="P20" s="43">
        <v>316400</v>
      </c>
      <c r="Q20" s="23">
        <v>310117</v>
      </c>
      <c r="R20" s="23">
        <v>140731</v>
      </c>
      <c r="S20" s="23">
        <v>0</v>
      </c>
      <c r="T20" s="58">
        <f t="shared" si="0"/>
        <v>140731</v>
      </c>
      <c r="U20" s="23">
        <v>100723</v>
      </c>
      <c r="V20" s="23">
        <v>181648</v>
      </c>
      <c r="W20" s="23">
        <v>156740</v>
      </c>
      <c r="X20" s="23">
        <v>112286</v>
      </c>
      <c r="Y20" s="23">
        <v>30886</v>
      </c>
      <c r="Z20" s="23">
        <v>9157</v>
      </c>
      <c r="AA20" s="23">
        <v>55538</v>
      </c>
      <c r="AB20" s="23">
        <v>43919</v>
      </c>
      <c r="AC20" s="23">
        <v>86060</v>
      </c>
      <c r="AD20" s="23">
        <v>88271</v>
      </c>
      <c r="AE20" s="23">
        <v>53058</v>
      </c>
      <c r="AF20" s="23">
        <v>37956</v>
      </c>
      <c r="AG20" s="23">
        <v>12318</v>
      </c>
      <c r="AH20" s="23">
        <v>18253</v>
      </c>
      <c r="AI20" s="46">
        <v>26045</v>
      </c>
      <c r="AJ20" s="23">
        <v>33212</v>
      </c>
      <c r="AK20" s="23">
        <v>35055</v>
      </c>
      <c r="AL20" s="23">
        <v>0</v>
      </c>
      <c r="AM20" s="23">
        <v>6000</v>
      </c>
      <c r="AN20" s="23">
        <v>22027</v>
      </c>
      <c r="AO20" s="23">
        <v>11134</v>
      </c>
      <c r="AP20" s="23">
        <v>0</v>
      </c>
      <c r="AQ20" s="23">
        <v>0</v>
      </c>
      <c r="AR20" s="58">
        <f t="shared" si="1"/>
        <v>0</v>
      </c>
      <c r="AS20" s="23">
        <v>12565</v>
      </c>
      <c r="AT20" s="43">
        <f t="shared" si="2"/>
        <v>4673080</v>
      </c>
    </row>
    <row r="21" spans="1:46" ht="12.5" customHeight="1">
      <c r="A21" s="180"/>
      <c r="B21" s="218"/>
      <c r="C21" s="214" t="s">
        <v>81</v>
      </c>
      <c r="D21" s="214"/>
      <c r="E21" s="214"/>
      <c r="F21" s="214"/>
      <c r="G21" s="214"/>
      <c r="H21" s="214"/>
      <c r="I21" s="214"/>
      <c r="J21" s="215"/>
      <c r="K21" s="22">
        <v>0</v>
      </c>
      <c r="L21" s="23">
        <v>0</v>
      </c>
      <c r="M21" s="23">
        <v>0</v>
      </c>
      <c r="N21" s="23">
        <v>0</v>
      </c>
      <c r="O21" s="47">
        <v>0</v>
      </c>
      <c r="P21" s="43">
        <v>0</v>
      </c>
      <c r="Q21" s="23">
        <v>0</v>
      </c>
      <c r="R21" s="23">
        <v>0</v>
      </c>
      <c r="S21" s="23">
        <v>0</v>
      </c>
      <c r="T21" s="58">
        <f t="shared" si="0"/>
        <v>0</v>
      </c>
      <c r="U21" s="23">
        <v>1524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46">
        <v>0</v>
      </c>
      <c r="AJ21" s="23">
        <v>0</v>
      </c>
      <c r="AK21" s="23">
        <v>0</v>
      </c>
      <c r="AL21" s="23">
        <v>0</v>
      </c>
      <c r="AM21" s="23">
        <v>0</v>
      </c>
      <c r="AN21" s="23">
        <v>0</v>
      </c>
      <c r="AO21" s="23">
        <v>0</v>
      </c>
      <c r="AP21" s="23">
        <v>0</v>
      </c>
      <c r="AQ21" s="23">
        <v>0</v>
      </c>
      <c r="AR21" s="58">
        <f t="shared" si="1"/>
        <v>0</v>
      </c>
      <c r="AS21" s="23">
        <v>0</v>
      </c>
      <c r="AT21" s="43">
        <f t="shared" si="2"/>
        <v>1524</v>
      </c>
    </row>
    <row r="22" spans="1:46" ht="12.5" customHeight="1">
      <c r="A22" s="180"/>
      <c r="B22" s="214" t="s">
        <v>82</v>
      </c>
      <c r="C22" s="214"/>
      <c r="D22" s="214"/>
      <c r="E22" s="214"/>
      <c r="F22" s="214"/>
      <c r="G22" s="214"/>
      <c r="H22" s="214"/>
      <c r="I22" s="214"/>
      <c r="J22" s="215"/>
      <c r="K22" s="22">
        <v>73890899</v>
      </c>
      <c r="L22" s="23">
        <v>31472675</v>
      </c>
      <c r="M22" s="23">
        <v>7116102</v>
      </c>
      <c r="N22" s="23">
        <v>9399</v>
      </c>
      <c r="O22" s="47">
        <v>5006</v>
      </c>
      <c r="P22" s="43">
        <v>7130507</v>
      </c>
      <c r="Q22" s="23">
        <v>7802429</v>
      </c>
      <c r="R22" s="23">
        <v>3490866</v>
      </c>
      <c r="S22" s="23">
        <v>75037</v>
      </c>
      <c r="T22" s="58">
        <f t="shared" si="0"/>
        <v>3565903</v>
      </c>
      <c r="U22" s="23">
        <v>3514810</v>
      </c>
      <c r="V22" s="23">
        <v>4416280</v>
      </c>
      <c r="W22" s="23">
        <v>3381213</v>
      </c>
      <c r="X22" s="23">
        <v>2394752</v>
      </c>
      <c r="Y22" s="23">
        <v>433864</v>
      </c>
      <c r="Z22" s="23">
        <v>617125</v>
      </c>
      <c r="AA22" s="23">
        <v>2101807</v>
      </c>
      <c r="AB22" s="23">
        <v>1815381</v>
      </c>
      <c r="AC22" s="23">
        <v>2440148</v>
      </c>
      <c r="AD22" s="23">
        <v>1253702</v>
      </c>
      <c r="AE22" s="23">
        <v>1045465</v>
      </c>
      <c r="AF22" s="23">
        <v>1456302</v>
      </c>
      <c r="AG22" s="23">
        <v>604589</v>
      </c>
      <c r="AH22" s="23">
        <v>1388270</v>
      </c>
      <c r="AI22" s="23">
        <v>552848</v>
      </c>
      <c r="AJ22" s="23">
        <v>519868</v>
      </c>
      <c r="AK22" s="23">
        <v>533469</v>
      </c>
      <c r="AL22" s="23">
        <v>301908</v>
      </c>
      <c r="AM22" s="23">
        <v>209776</v>
      </c>
      <c r="AN22" s="23">
        <v>223706</v>
      </c>
      <c r="AO22" s="23">
        <v>371380</v>
      </c>
      <c r="AP22" s="23">
        <v>309187</v>
      </c>
      <c r="AQ22" s="23">
        <v>7368</v>
      </c>
      <c r="AR22" s="58">
        <f t="shared" si="1"/>
        <v>316555</v>
      </c>
      <c r="AS22" s="23">
        <v>666392</v>
      </c>
      <c r="AT22" s="43">
        <f t="shared" si="2"/>
        <v>154422023</v>
      </c>
    </row>
    <row r="23" spans="1:46" ht="12.5" customHeight="1">
      <c r="A23" s="180"/>
      <c r="B23" s="216" t="s">
        <v>79</v>
      </c>
      <c r="C23" s="214" t="s">
        <v>83</v>
      </c>
      <c r="D23" s="214"/>
      <c r="E23" s="214"/>
      <c r="F23" s="214"/>
      <c r="G23" s="214"/>
      <c r="H23" s="214"/>
      <c r="I23" s="214"/>
      <c r="J23" s="215"/>
      <c r="K23" s="22">
        <v>0</v>
      </c>
      <c r="L23" s="23">
        <v>0</v>
      </c>
      <c r="M23" s="23">
        <v>0</v>
      </c>
      <c r="N23" s="23">
        <v>0</v>
      </c>
      <c r="O23" s="47">
        <v>0</v>
      </c>
      <c r="P23" s="43">
        <v>0</v>
      </c>
      <c r="Q23" s="23">
        <v>0</v>
      </c>
      <c r="R23" s="23">
        <v>0</v>
      </c>
      <c r="S23" s="23">
        <v>0</v>
      </c>
      <c r="T23" s="58">
        <f t="shared" si="0"/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  <c r="AE23" s="23">
        <v>0</v>
      </c>
      <c r="AF23" s="23">
        <v>0</v>
      </c>
      <c r="AG23" s="23">
        <v>0</v>
      </c>
      <c r="AH23" s="23">
        <v>0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58">
        <f t="shared" si="1"/>
        <v>0</v>
      </c>
      <c r="AS23" s="23">
        <v>0</v>
      </c>
      <c r="AT23" s="43">
        <f t="shared" si="2"/>
        <v>0</v>
      </c>
    </row>
    <row r="24" spans="1:46" ht="12.5" customHeight="1">
      <c r="A24" s="180"/>
      <c r="B24" s="217"/>
      <c r="C24" s="214" t="s">
        <v>84</v>
      </c>
      <c r="D24" s="214"/>
      <c r="E24" s="214"/>
      <c r="F24" s="214"/>
      <c r="G24" s="214"/>
      <c r="H24" s="214"/>
      <c r="I24" s="214"/>
      <c r="J24" s="215"/>
      <c r="K24" s="22">
        <v>0</v>
      </c>
      <c r="L24" s="23">
        <v>0</v>
      </c>
      <c r="M24" s="23">
        <v>0</v>
      </c>
      <c r="N24" s="23">
        <v>0</v>
      </c>
      <c r="O24" s="47">
        <v>0</v>
      </c>
      <c r="P24" s="43">
        <v>0</v>
      </c>
      <c r="Q24" s="23">
        <v>0</v>
      </c>
      <c r="R24" s="23">
        <v>0</v>
      </c>
      <c r="S24" s="23">
        <v>0</v>
      </c>
      <c r="T24" s="58">
        <f t="shared" si="0"/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58">
        <f t="shared" si="1"/>
        <v>0</v>
      </c>
      <c r="AS24" s="23">
        <v>0</v>
      </c>
      <c r="AT24" s="43">
        <f t="shared" si="2"/>
        <v>0</v>
      </c>
    </row>
    <row r="25" spans="1:46" ht="12.5" customHeight="1">
      <c r="A25" s="180"/>
      <c r="B25" s="218"/>
      <c r="C25" s="214" t="s">
        <v>85</v>
      </c>
      <c r="D25" s="214"/>
      <c r="E25" s="214"/>
      <c r="F25" s="214"/>
      <c r="G25" s="214"/>
      <c r="H25" s="214"/>
      <c r="I25" s="214"/>
      <c r="J25" s="215"/>
      <c r="K25" s="22">
        <v>0</v>
      </c>
      <c r="L25" s="23">
        <v>0</v>
      </c>
      <c r="M25" s="23">
        <v>0</v>
      </c>
      <c r="N25" s="23">
        <v>0</v>
      </c>
      <c r="O25" s="47">
        <v>0</v>
      </c>
      <c r="P25" s="43">
        <v>0</v>
      </c>
      <c r="Q25" s="23">
        <v>0</v>
      </c>
      <c r="R25" s="23">
        <v>0</v>
      </c>
      <c r="S25" s="23">
        <v>0</v>
      </c>
      <c r="T25" s="58">
        <f t="shared" si="0"/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86800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58">
        <f t="shared" si="1"/>
        <v>0</v>
      </c>
      <c r="AS25" s="23">
        <v>0</v>
      </c>
      <c r="AT25" s="43">
        <f t="shared" si="2"/>
        <v>86800</v>
      </c>
    </row>
    <row r="26" spans="1:46" ht="12.5" customHeight="1">
      <c r="A26" s="180"/>
      <c r="B26" s="214" t="s">
        <v>239</v>
      </c>
      <c r="C26" s="214"/>
      <c r="D26" s="214"/>
      <c r="E26" s="214"/>
      <c r="F26" s="214"/>
      <c r="G26" s="214"/>
      <c r="H26" s="214"/>
      <c r="I26" s="214"/>
      <c r="J26" s="215"/>
      <c r="K26" s="22">
        <v>46579899</v>
      </c>
      <c r="L26" s="23">
        <v>19226675</v>
      </c>
      <c r="M26" s="23">
        <v>6325689</v>
      </c>
      <c r="N26" s="23">
        <v>9399</v>
      </c>
      <c r="O26" s="47">
        <v>5006</v>
      </c>
      <c r="P26" s="43">
        <v>6340094</v>
      </c>
      <c r="Q26" s="23">
        <v>4794276</v>
      </c>
      <c r="R26" s="23">
        <v>3451382</v>
      </c>
      <c r="S26" s="23">
        <v>75037</v>
      </c>
      <c r="T26" s="58">
        <f t="shared" si="0"/>
        <v>3526419</v>
      </c>
      <c r="U26" s="23">
        <v>2690394</v>
      </c>
      <c r="V26" s="23">
        <v>3884561</v>
      </c>
      <c r="W26" s="23">
        <v>2903823</v>
      </c>
      <c r="X26" s="23">
        <v>2122303</v>
      </c>
      <c r="Y26" s="23">
        <v>433864</v>
      </c>
      <c r="Z26" s="23">
        <v>469845</v>
      </c>
      <c r="AA26" s="23">
        <v>2101807</v>
      </c>
      <c r="AB26" s="23">
        <v>1713541</v>
      </c>
      <c r="AC26" s="23">
        <v>2222513</v>
      </c>
      <c r="AD26" s="23">
        <v>1024580</v>
      </c>
      <c r="AE26" s="23">
        <v>822187</v>
      </c>
      <c r="AF26" s="23">
        <v>1286407</v>
      </c>
      <c r="AG26" s="23">
        <v>502394</v>
      </c>
      <c r="AH26" s="23">
        <v>1381713</v>
      </c>
      <c r="AI26" s="23">
        <v>552848</v>
      </c>
      <c r="AJ26" s="23">
        <v>502799</v>
      </c>
      <c r="AK26" s="23">
        <v>533469</v>
      </c>
      <c r="AL26" s="23">
        <v>301908</v>
      </c>
      <c r="AM26" s="23">
        <v>208894</v>
      </c>
      <c r="AN26" s="23">
        <v>223706</v>
      </c>
      <c r="AO26" s="23">
        <v>263418</v>
      </c>
      <c r="AP26" s="23">
        <v>169222</v>
      </c>
      <c r="AQ26" s="23">
        <v>7368</v>
      </c>
      <c r="AR26" s="58">
        <f t="shared" si="1"/>
        <v>176590</v>
      </c>
      <c r="AS26" s="23">
        <v>664316</v>
      </c>
      <c r="AT26" s="43">
        <f t="shared" si="2"/>
        <v>107455243</v>
      </c>
    </row>
    <row r="27" spans="1:46" ht="12.5" customHeight="1">
      <c r="A27" s="180"/>
      <c r="B27" s="214" t="s">
        <v>240</v>
      </c>
      <c r="C27" s="214"/>
      <c r="D27" s="214"/>
      <c r="E27" s="214"/>
      <c r="F27" s="214"/>
      <c r="G27" s="214"/>
      <c r="H27" s="214"/>
      <c r="I27" s="214"/>
      <c r="J27" s="215"/>
      <c r="K27" s="22">
        <v>27311000</v>
      </c>
      <c r="L27" s="23">
        <v>12246000</v>
      </c>
      <c r="M27" s="23">
        <v>790413</v>
      </c>
      <c r="N27" s="23">
        <v>0</v>
      </c>
      <c r="O27" s="47">
        <v>0</v>
      </c>
      <c r="P27" s="43">
        <v>790413</v>
      </c>
      <c r="Q27" s="23">
        <v>3008153</v>
      </c>
      <c r="R27" s="23">
        <v>39484</v>
      </c>
      <c r="S27" s="23">
        <v>0</v>
      </c>
      <c r="T27" s="58">
        <f t="shared" si="0"/>
        <v>39484</v>
      </c>
      <c r="U27" s="23">
        <v>824416</v>
      </c>
      <c r="V27" s="23">
        <v>531719</v>
      </c>
      <c r="W27" s="23">
        <v>477390</v>
      </c>
      <c r="X27" s="23">
        <v>272449</v>
      </c>
      <c r="Y27" s="23">
        <v>0</v>
      </c>
      <c r="Z27" s="23">
        <v>147280</v>
      </c>
      <c r="AA27" s="23">
        <v>0</v>
      </c>
      <c r="AB27" s="23">
        <v>101840</v>
      </c>
      <c r="AC27" s="23">
        <v>217635</v>
      </c>
      <c r="AD27" s="23">
        <v>229122</v>
      </c>
      <c r="AE27" s="23">
        <v>223278</v>
      </c>
      <c r="AF27" s="23">
        <v>169895</v>
      </c>
      <c r="AG27" s="23">
        <v>102195</v>
      </c>
      <c r="AH27" s="23">
        <v>6557</v>
      </c>
      <c r="AI27" s="23">
        <v>0</v>
      </c>
      <c r="AJ27" s="23">
        <v>17069</v>
      </c>
      <c r="AK27" s="23">
        <v>0</v>
      </c>
      <c r="AL27" s="23">
        <v>0</v>
      </c>
      <c r="AM27" s="23">
        <v>882</v>
      </c>
      <c r="AN27" s="23">
        <v>0</v>
      </c>
      <c r="AO27" s="23">
        <v>107962</v>
      </c>
      <c r="AP27" s="23">
        <v>139965</v>
      </c>
      <c r="AQ27" s="23">
        <v>0</v>
      </c>
      <c r="AR27" s="58">
        <f t="shared" si="1"/>
        <v>139965</v>
      </c>
      <c r="AS27" s="23">
        <v>2076</v>
      </c>
      <c r="AT27" s="43">
        <f t="shared" si="2"/>
        <v>46966780</v>
      </c>
    </row>
    <row r="28" spans="1:46" ht="12.5" customHeight="1">
      <c r="A28" s="180"/>
      <c r="B28" s="214" t="s">
        <v>86</v>
      </c>
      <c r="C28" s="214"/>
      <c r="D28" s="214"/>
      <c r="E28" s="214"/>
      <c r="F28" s="214"/>
      <c r="G28" s="214"/>
      <c r="H28" s="214"/>
      <c r="I28" s="214"/>
      <c r="J28" s="215"/>
      <c r="K28" s="22">
        <v>0</v>
      </c>
      <c r="L28" s="23">
        <v>0</v>
      </c>
      <c r="M28" s="23">
        <v>0</v>
      </c>
      <c r="N28" s="23">
        <v>0</v>
      </c>
      <c r="O28" s="47">
        <v>0</v>
      </c>
      <c r="P28" s="43">
        <v>0</v>
      </c>
      <c r="Q28" s="23">
        <v>0</v>
      </c>
      <c r="R28" s="23">
        <v>0</v>
      </c>
      <c r="S28" s="23">
        <v>0</v>
      </c>
      <c r="T28" s="58">
        <f t="shared" si="0"/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58">
        <f t="shared" si="1"/>
        <v>0</v>
      </c>
      <c r="AS28" s="23">
        <v>0</v>
      </c>
      <c r="AT28" s="43">
        <f t="shared" si="2"/>
        <v>0</v>
      </c>
    </row>
    <row r="29" spans="1:46" ht="12.5" customHeight="1">
      <c r="A29" s="180"/>
      <c r="B29" s="214" t="s">
        <v>87</v>
      </c>
      <c r="C29" s="214"/>
      <c r="D29" s="214"/>
      <c r="E29" s="214"/>
      <c r="F29" s="214"/>
      <c r="G29" s="214"/>
      <c r="H29" s="214"/>
      <c r="I29" s="214"/>
      <c r="J29" s="215"/>
      <c r="K29" s="22">
        <v>0</v>
      </c>
      <c r="L29" s="23">
        <v>2182826</v>
      </c>
      <c r="M29" s="23">
        <v>0</v>
      </c>
      <c r="N29" s="23">
        <v>0</v>
      </c>
      <c r="O29" s="47">
        <v>0</v>
      </c>
      <c r="P29" s="43">
        <v>0</v>
      </c>
      <c r="Q29" s="23">
        <v>0</v>
      </c>
      <c r="R29" s="23">
        <v>0</v>
      </c>
      <c r="S29" s="23">
        <v>0</v>
      </c>
      <c r="T29" s="58">
        <f t="shared" si="0"/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G29" s="23">
        <v>0</v>
      </c>
      <c r="AH29" s="23">
        <v>0</v>
      </c>
      <c r="AI29" s="23">
        <v>0</v>
      </c>
      <c r="AJ29" s="23">
        <v>0</v>
      </c>
      <c r="AK29" s="23">
        <v>0</v>
      </c>
      <c r="AL29" s="23">
        <v>0</v>
      </c>
      <c r="AM29" s="23">
        <v>0</v>
      </c>
      <c r="AN29" s="23">
        <v>0</v>
      </c>
      <c r="AO29" s="23">
        <v>0</v>
      </c>
      <c r="AP29" s="23">
        <v>0</v>
      </c>
      <c r="AQ29" s="23">
        <v>0</v>
      </c>
      <c r="AR29" s="58">
        <f t="shared" si="1"/>
        <v>0</v>
      </c>
      <c r="AS29" s="23">
        <v>0</v>
      </c>
      <c r="AT29" s="43">
        <f t="shared" si="2"/>
        <v>2182826</v>
      </c>
    </row>
    <row r="30" spans="1:46" ht="12.5" customHeight="1">
      <c r="A30" s="180"/>
      <c r="B30" s="214" t="s">
        <v>88</v>
      </c>
      <c r="C30" s="214"/>
      <c r="D30" s="214"/>
      <c r="E30" s="214"/>
      <c r="F30" s="214"/>
      <c r="G30" s="214"/>
      <c r="H30" s="214"/>
      <c r="I30" s="214"/>
      <c r="J30" s="215"/>
      <c r="K30" s="22">
        <v>1419</v>
      </c>
      <c r="L30" s="23">
        <v>0</v>
      </c>
      <c r="M30" s="23">
        <v>10354</v>
      </c>
      <c r="N30" s="23">
        <v>0</v>
      </c>
      <c r="O30" s="47">
        <v>0</v>
      </c>
      <c r="P30" s="43">
        <v>10354</v>
      </c>
      <c r="Q30" s="23">
        <v>0</v>
      </c>
      <c r="R30" s="23">
        <v>0</v>
      </c>
      <c r="S30" s="23">
        <v>0</v>
      </c>
      <c r="T30" s="58">
        <f t="shared" si="0"/>
        <v>0</v>
      </c>
      <c r="U30" s="23">
        <v>1710</v>
      </c>
      <c r="V30" s="23">
        <v>0</v>
      </c>
      <c r="W30" s="23">
        <v>9139</v>
      </c>
      <c r="X30" s="23">
        <v>99909</v>
      </c>
      <c r="Y30" s="23">
        <v>0</v>
      </c>
      <c r="Z30" s="23">
        <v>0</v>
      </c>
      <c r="AA30" s="23">
        <v>57</v>
      </c>
      <c r="AB30" s="23">
        <v>510</v>
      </c>
      <c r="AC30" s="23">
        <v>0</v>
      </c>
      <c r="AD30" s="23">
        <v>0</v>
      </c>
      <c r="AE30" s="23">
        <v>0</v>
      </c>
      <c r="AF30" s="23">
        <v>0</v>
      </c>
      <c r="AG30" s="23">
        <v>516</v>
      </c>
      <c r="AH30" s="23">
        <v>0</v>
      </c>
      <c r="AI30" s="23">
        <v>3132</v>
      </c>
      <c r="AJ30" s="23">
        <v>0</v>
      </c>
      <c r="AK30" s="23">
        <v>0</v>
      </c>
      <c r="AL30" s="23">
        <v>0</v>
      </c>
      <c r="AM30" s="23">
        <v>0</v>
      </c>
      <c r="AN30" s="23">
        <v>0</v>
      </c>
      <c r="AO30" s="23">
        <v>0</v>
      </c>
      <c r="AP30" s="23">
        <v>10000</v>
      </c>
      <c r="AQ30" s="23">
        <v>0</v>
      </c>
      <c r="AR30" s="58">
        <f t="shared" si="1"/>
        <v>10000</v>
      </c>
      <c r="AS30" s="23">
        <v>0</v>
      </c>
      <c r="AT30" s="43">
        <f t="shared" si="2"/>
        <v>136746</v>
      </c>
    </row>
    <row r="31" spans="1:46" ht="12.5" customHeight="1">
      <c r="A31" s="181"/>
      <c r="B31" s="214" t="s">
        <v>252</v>
      </c>
      <c r="C31" s="214" t="s">
        <v>89</v>
      </c>
      <c r="D31" s="214" t="s">
        <v>89</v>
      </c>
      <c r="E31" s="214" t="s">
        <v>89</v>
      </c>
      <c r="F31" s="214" t="s">
        <v>89</v>
      </c>
      <c r="G31" s="214" t="s">
        <v>89</v>
      </c>
      <c r="H31" s="214" t="s">
        <v>89</v>
      </c>
      <c r="I31" s="214" t="s">
        <v>89</v>
      </c>
      <c r="J31" s="9" t="s">
        <v>90</v>
      </c>
      <c r="K31" s="22">
        <v>126170163</v>
      </c>
      <c r="L31" s="23">
        <v>55106166</v>
      </c>
      <c r="M31" s="23">
        <v>13579172</v>
      </c>
      <c r="N31" s="23">
        <v>9740</v>
      </c>
      <c r="O31" s="47">
        <v>335386</v>
      </c>
      <c r="P31" s="43">
        <v>13924298</v>
      </c>
      <c r="Q31" s="23">
        <v>14409826</v>
      </c>
      <c r="R31" s="23">
        <v>6126669</v>
      </c>
      <c r="S31" s="23">
        <v>75037</v>
      </c>
      <c r="T31" s="58">
        <f t="shared" si="0"/>
        <v>6201706</v>
      </c>
      <c r="U31" s="23">
        <v>4001640</v>
      </c>
      <c r="V31" s="23">
        <v>7756619</v>
      </c>
      <c r="W31" s="23">
        <v>5344304</v>
      </c>
      <c r="X31" s="23">
        <v>3501765</v>
      </c>
      <c r="Y31" s="23">
        <v>883969</v>
      </c>
      <c r="Z31" s="23">
        <v>768054</v>
      </c>
      <c r="AA31" s="23">
        <v>3013140</v>
      </c>
      <c r="AB31" s="23">
        <v>3019324</v>
      </c>
      <c r="AC31" s="23">
        <v>5310502</v>
      </c>
      <c r="AD31" s="23">
        <v>2688033</v>
      </c>
      <c r="AE31" s="23">
        <v>1653205</v>
      </c>
      <c r="AF31" s="23">
        <v>1619427</v>
      </c>
      <c r="AG31" s="23">
        <v>755848</v>
      </c>
      <c r="AH31" s="23">
        <v>1856642</v>
      </c>
      <c r="AI31" s="23">
        <v>1134395</v>
      </c>
      <c r="AJ31" s="23">
        <v>926452</v>
      </c>
      <c r="AK31" s="23">
        <v>1586171</v>
      </c>
      <c r="AL31" s="23">
        <v>311404</v>
      </c>
      <c r="AM31" s="23">
        <v>268076</v>
      </c>
      <c r="AN31" s="23">
        <v>351615</v>
      </c>
      <c r="AO31" s="23">
        <v>1021647</v>
      </c>
      <c r="AP31" s="23">
        <v>398839</v>
      </c>
      <c r="AQ31" s="23">
        <v>7368</v>
      </c>
      <c r="AR31" s="58">
        <f t="shared" si="1"/>
        <v>406207</v>
      </c>
      <c r="AS31" s="23">
        <v>842663</v>
      </c>
      <c r="AT31" s="43">
        <f t="shared" si="2"/>
        <v>264833261</v>
      </c>
    </row>
    <row r="32" spans="1:46" ht="12.5" customHeight="1">
      <c r="A32" s="223" t="s">
        <v>253</v>
      </c>
      <c r="B32" s="224"/>
      <c r="C32" s="225"/>
      <c r="D32" s="226" t="s">
        <v>254</v>
      </c>
      <c r="E32" s="214"/>
      <c r="F32" s="214"/>
      <c r="G32" s="214"/>
      <c r="H32" s="214"/>
      <c r="I32" s="214"/>
      <c r="J32" s="215"/>
      <c r="K32" s="22">
        <v>0</v>
      </c>
      <c r="L32" s="23">
        <v>0</v>
      </c>
      <c r="M32" s="23">
        <v>0</v>
      </c>
      <c r="N32" s="23">
        <v>0</v>
      </c>
      <c r="O32" s="47">
        <v>0</v>
      </c>
      <c r="P32" s="43">
        <v>0</v>
      </c>
      <c r="Q32" s="23">
        <v>0</v>
      </c>
      <c r="R32" s="23">
        <v>0</v>
      </c>
      <c r="S32" s="23">
        <v>0</v>
      </c>
      <c r="T32" s="58">
        <f t="shared" si="0"/>
        <v>0</v>
      </c>
      <c r="U32" s="23">
        <v>0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58">
        <f t="shared" si="1"/>
        <v>0</v>
      </c>
      <c r="AS32" s="23">
        <v>0</v>
      </c>
      <c r="AT32" s="43">
        <f t="shared" si="2"/>
        <v>0</v>
      </c>
    </row>
    <row r="33" spans="1:46" ht="12.5" customHeight="1">
      <c r="A33" s="227" t="s">
        <v>255</v>
      </c>
      <c r="B33" s="228"/>
      <c r="C33" s="228"/>
      <c r="D33" s="226" t="s">
        <v>256</v>
      </c>
      <c r="E33" s="214"/>
      <c r="F33" s="214"/>
      <c r="G33" s="214"/>
      <c r="H33" s="214"/>
      <c r="I33" s="214"/>
      <c r="J33" s="9" t="s">
        <v>257</v>
      </c>
      <c r="K33" s="22">
        <v>72660543</v>
      </c>
      <c r="L33" s="23">
        <v>18998489</v>
      </c>
      <c r="M33" s="23">
        <v>7456472</v>
      </c>
      <c r="N33" s="23">
        <v>9440</v>
      </c>
      <c r="O33" s="47">
        <v>31508</v>
      </c>
      <c r="P33" s="43">
        <v>7497420</v>
      </c>
      <c r="Q33" s="23">
        <v>4253524</v>
      </c>
      <c r="R33" s="23">
        <v>2506839</v>
      </c>
      <c r="S33" s="23">
        <v>52790</v>
      </c>
      <c r="T33" s="58">
        <f t="shared" si="0"/>
        <v>2559629</v>
      </c>
      <c r="U33" s="23">
        <v>781922</v>
      </c>
      <c r="V33" s="23">
        <v>4168408</v>
      </c>
      <c r="W33" s="23">
        <v>2044646</v>
      </c>
      <c r="X33" s="23">
        <v>1976300</v>
      </c>
      <c r="Y33" s="23">
        <v>611658</v>
      </c>
      <c r="Z33" s="23">
        <v>2430</v>
      </c>
      <c r="AA33" s="23">
        <v>2151806</v>
      </c>
      <c r="AB33" s="23">
        <v>1271063</v>
      </c>
      <c r="AC33" s="23">
        <v>1361970</v>
      </c>
      <c r="AD33" s="23">
        <v>732421</v>
      </c>
      <c r="AE33" s="23">
        <v>919717</v>
      </c>
      <c r="AF33" s="23">
        <v>1237627</v>
      </c>
      <c r="AG33" s="23">
        <v>387522</v>
      </c>
      <c r="AH33" s="23">
        <v>1385957</v>
      </c>
      <c r="AI33" s="23">
        <v>395395</v>
      </c>
      <c r="AJ33" s="23">
        <v>476655</v>
      </c>
      <c r="AK33" s="23">
        <v>281883</v>
      </c>
      <c r="AL33" s="23">
        <v>208767</v>
      </c>
      <c r="AM33" s="23">
        <v>138375</v>
      </c>
      <c r="AN33" s="23">
        <v>143863</v>
      </c>
      <c r="AO33" s="23">
        <v>412129</v>
      </c>
      <c r="AP33" s="23">
        <v>160536</v>
      </c>
      <c r="AQ33" s="23">
        <v>7368</v>
      </c>
      <c r="AR33" s="58">
        <f t="shared" si="1"/>
        <v>167904</v>
      </c>
      <c r="AS33" s="23">
        <v>355169</v>
      </c>
      <c r="AT33" s="43">
        <f t="shared" si="2"/>
        <v>127583192</v>
      </c>
    </row>
    <row r="34" spans="1:46" ht="12.5" customHeight="1">
      <c r="A34" s="179" t="s">
        <v>258</v>
      </c>
      <c r="B34" s="177" t="s">
        <v>91</v>
      </c>
      <c r="C34" s="177"/>
      <c r="D34" s="177"/>
      <c r="E34" s="177"/>
      <c r="F34" s="177"/>
      <c r="G34" s="177"/>
      <c r="H34" s="177"/>
      <c r="I34" s="177"/>
      <c r="J34" s="178"/>
      <c r="K34" s="22">
        <v>2345406</v>
      </c>
      <c r="L34" s="23">
        <v>2865085</v>
      </c>
      <c r="M34" s="23">
        <v>0</v>
      </c>
      <c r="N34" s="23">
        <v>0</v>
      </c>
      <c r="O34" s="47">
        <v>0</v>
      </c>
      <c r="P34" s="43">
        <v>0</v>
      </c>
      <c r="Q34" s="23">
        <v>1678827</v>
      </c>
      <c r="R34" s="23">
        <v>1297093</v>
      </c>
      <c r="S34" s="23">
        <v>10899</v>
      </c>
      <c r="T34" s="58">
        <f t="shared" si="0"/>
        <v>1307992</v>
      </c>
      <c r="U34" s="23">
        <v>0</v>
      </c>
      <c r="V34" s="23">
        <v>681036</v>
      </c>
      <c r="W34" s="23">
        <v>833737</v>
      </c>
      <c r="X34" s="23">
        <v>689687</v>
      </c>
      <c r="Y34" s="23">
        <v>75527</v>
      </c>
      <c r="Z34" s="23">
        <v>0</v>
      </c>
      <c r="AA34" s="23">
        <v>13298</v>
      </c>
      <c r="AB34" s="23">
        <v>0</v>
      </c>
      <c r="AC34" s="23">
        <v>0</v>
      </c>
      <c r="AD34" s="23">
        <v>0</v>
      </c>
      <c r="AE34" s="23">
        <v>259341</v>
      </c>
      <c r="AF34" s="23">
        <v>0</v>
      </c>
      <c r="AG34" s="23">
        <v>135847</v>
      </c>
      <c r="AH34" s="23">
        <v>0</v>
      </c>
      <c r="AI34" s="23">
        <v>0</v>
      </c>
      <c r="AJ34" s="23">
        <v>35383</v>
      </c>
      <c r="AK34" s="23">
        <v>19139</v>
      </c>
      <c r="AL34" s="23">
        <v>0</v>
      </c>
      <c r="AM34" s="23">
        <v>0</v>
      </c>
      <c r="AN34" s="23">
        <v>63197</v>
      </c>
      <c r="AO34" s="23">
        <v>49810</v>
      </c>
      <c r="AP34" s="23">
        <v>161996</v>
      </c>
      <c r="AQ34" s="23">
        <v>0</v>
      </c>
      <c r="AR34" s="58">
        <f t="shared" si="1"/>
        <v>161996</v>
      </c>
      <c r="AS34" s="23">
        <v>0</v>
      </c>
      <c r="AT34" s="43">
        <f t="shared" si="2"/>
        <v>11215308</v>
      </c>
    </row>
    <row r="35" spans="1:46" ht="12.5" customHeight="1">
      <c r="A35" s="180"/>
      <c r="B35" s="177" t="s">
        <v>92</v>
      </c>
      <c r="C35" s="177"/>
      <c r="D35" s="177"/>
      <c r="E35" s="177"/>
      <c r="F35" s="177"/>
      <c r="G35" s="177"/>
      <c r="H35" s="177"/>
      <c r="I35" s="177"/>
      <c r="J35" s="178"/>
      <c r="K35" s="22">
        <v>45092758</v>
      </c>
      <c r="L35" s="23">
        <v>10718199</v>
      </c>
      <c r="M35" s="23">
        <v>6083615</v>
      </c>
      <c r="N35" s="23">
        <v>0</v>
      </c>
      <c r="O35" s="47">
        <v>45245</v>
      </c>
      <c r="P35" s="43">
        <v>6128860</v>
      </c>
      <c r="Q35" s="23">
        <v>1375163</v>
      </c>
      <c r="R35" s="23">
        <v>635167</v>
      </c>
      <c r="S35" s="23">
        <v>41891</v>
      </c>
      <c r="T35" s="58">
        <f t="shared" si="0"/>
        <v>677058</v>
      </c>
      <c r="U35" s="23">
        <v>437747</v>
      </c>
      <c r="V35" s="23">
        <v>2944218</v>
      </c>
      <c r="W35" s="23">
        <v>1099260</v>
      </c>
      <c r="X35" s="23">
        <v>743248</v>
      </c>
      <c r="Y35" s="23">
        <v>323770</v>
      </c>
      <c r="Z35" s="23">
        <v>2430</v>
      </c>
      <c r="AA35" s="23">
        <v>1428931</v>
      </c>
      <c r="AB35" s="23">
        <v>762765</v>
      </c>
      <c r="AC35" s="23">
        <v>581780</v>
      </c>
      <c r="AD35" s="23">
        <v>652971</v>
      </c>
      <c r="AE35" s="23">
        <v>359639</v>
      </c>
      <c r="AF35" s="23">
        <v>882738</v>
      </c>
      <c r="AG35" s="23">
        <v>122613</v>
      </c>
      <c r="AH35" s="23">
        <v>417262</v>
      </c>
      <c r="AI35" s="23">
        <v>281430</v>
      </c>
      <c r="AJ35" s="23">
        <v>419274</v>
      </c>
      <c r="AK35" s="23">
        <v>198738</v>
      </c>
      <c r="AL35" s="23">
        <v>161334</v>
      </c>
      <c r="AM35" s="23">
        <v>61804</v>
      </c>
      <c r="AN35" s="23">
        <v>71040</v>
      </c>
      <c r="AO35" s="23">
        <v>229093</v>
      </c>
      <c r="AP35" s="25">
        <v>-1460</v>
      </c>
      <c r="AQ35" s="23">
        <v>7368</v>
      </c>
      <c r="AR35" s="58">
        <f t="shared" si="1"/>
        <v>5908</v>
      </c>
      <c r="AS35" s="23">
        <v>288935</v>
      </c>
      <c r="AT35" s="43">
        <f t="shared" si="2"/>
        <v>76468966</v>
      </c>
    </row>
    <row r="36" spans="1:46" ht="12.5" customHeight="1">
      <c r="A36" s="180"/>
      <c r="B36" s="177" t="s">
        <v>93</v>
      </c>
      <c r="C36" s="177"/>
      <c r="D36" s="177"/>
      <c r="E36" s="177"/>
      <c r="F36" s="177"/>
      <c r="G36" s="177"/>
      <c r="H36" s="177"/>
      <c r="I36" s="177"/>
      <c r="J36" s="178"/>
      <c r="K36" s="22">
        <v>0</v>
      </c>
      <c r="L36" s="23">
        <v>0</v>
      </c>
      <c r="M36" s="23">
        <v>282175</v>
      </c>
      <c r="N36" s="23">
        <v>0</v>
      </c>
      <c r="O36" s="47">
        <v>0</v>
      </c>
      <c r="P36" s="43">
        <v>282175</v>
      </c>
      <c r="Q36" s="23">
        <v>0</v>
      </c>
      <c r="R36" s="23">
        <v>0</v>
      </c>
      <c r="S36" s="23">
        <v>0</v>
      </c>
      <c r="T36" s="58">
        <f t="shared" si="0"/>
        <v>0</v>
      </c>
      <c r="U36" s="23">
        <v>263096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71811</v>
      </c>
      <c r="AN36" s="23">
        <v>0</v>
      </c>
      <c r="AO36" s="23">
        <v>0</v>
      </c>
      <c r="AP36" s="23">
        <v>0</v>
      </c>
      <c r="AQ36" s="23">
        <v>0</v>
      </c>
      <c r="AR36" s="58">
        <f t="shared" si="1"/>
        <v>0</v>
      </c>
      <c r="AS36" s="23">
        <v>0</v>
      </c>
      <c r="AT36" s="43">
        <f t="shared" si="2"/>
        <v>617082</v>
      </c>
    </row>
    <row r="37" spans="1:46" ht="12.5" customHeight="1">
      <c r="A37" s="180"/>
      <c r="B37" s="177" t="s">
        <v>259</v>
      </c>
      <c r="C37" s="177"/>
      <c r="D37" s="177"/>
      <c r="E37" s="177"/>
      <c r="F37" s="177"/>
      <c r="G37" s="177"/>
      <c r="H37" s="177"/>
      <c r="I37" s="177"/>
      <c r="J37" s="178"/>
      <c r="K37" s="22">
        <v>0</v>
      </c>
      <c r="L37" s="23">
        <v>0</v>
      </c>
      <c r="M37" s="23">
        <v>0</v>
      </c>
      <c r="N37" s="23">
        <v>0</v>
      </c>
      <c r="O37" s="47">
        <v>0</v>
      </c>
      <c r="P37" s="43">
        <v>0</v>
      </c>
      <c r="Q37" s="23">
        <v>0</v>
      </c>
      <c r="R37" s="23">
        <v>0</v>
      </c>
      <c r="S37" s="23">
        <v>0</v>
      </c>
      <c r="T37" s="58">
        <f t="shared" si="0"/>
        <v>0</v>
      </c>
      <c r="U37" s="23">
        <v>81079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42338</v>
      </c>
      <c r="AB37" s="23">
        <v>0</v>
      </c>
      <c r="AC37" s="23">
        <v>0</v>
      </c>
      <c r="AD37" s="23">
        <v>0</v>
      </c>
      <c r="AE37" s="23">
        <v>0</v>
      </c>
      <c r="AF37" s="23">
        <v>151010</v>
      </c>
      <c r="AG37" s="23">
        <v>0</v>
      </c>
      <c r="AH37" s="23">
        <v>606061</v>
      </c>
      <c r="AI37" s="23">
        <v>0</v>
      </c>
      <c r="AJ37" s="23">
        <v>0</v>
      </c>
      <c r="AK37" s="23">
        <v>0</v>
      </c>
      <c r="AL37" s="23">
        <v>0</v>
      </c>
      <c r="AM37" s="23">
        <v>0</v>
      </c>
      <c r="AN37" s="23">
        <v>0</v>
      </c>
      <c r="AO37" s="23">
        <v>0</v>
      </c>
      <c r="AP37" s="23">
        <v>0</v>
      </c>
      <c r="AQ37" s="23">
        <v>0</v>
      </c>
      <c r="AR37" s="58">
        <f t="shared" si="1"/>
        <v>0</v>
      </c>
      <c r="AS37" s="23">
        <v>0</v>
      </c>
      <c r="AT37" s="43">
        <f t="shared" si="2"/>
        <v>880488</v>
      </c>
    </row>
    <row r="38" spans="1:46" ht="12.5" customHeight="1">
      <c r="A38" s="180"/>
      <c r="B38" s="177" t="s">
        <v>94</v>
      </c>
      <c r="C38" s="177"/>
      <c r="D38" s="177"/>
      <c r="E38" s="177"/>
      <c r="F38" s="177"/>
      <c r="G38" s="177"/>
      <c r="H38" s="177"/>
      <c r="I38" s="177"/>
      <c r="J38" s="178"/>
      <c r="K38" s="22">
        <v>8316466</v>
      </c>
      <c r="L38" s="23">
        <v>4042718</v>
      </c>
      <c r="M38" s="23">
        <v>0</v>
      </c>
      <c r="N38" s="23">
        <v>0</v>
      </c>
      <c r="O38" s="47">
        <v>0</v>
      </c>
      <c r="P38" s="43">
        <v>0</v>
      </c>
      <c r="Q38" s="23">
        <v>940782</v>
      </c>
      <c r="R38" s="23">
        <v>442009</v>
      </c>
      <c r="S38" s="23">
        <v>0</v>
      </c>
      <c r="T38" s="58">
        <f t="shared" si="0"/>
        <v>442009</v>
      </c>
      <c r="U38" s="23">
        <v>0</v>
      </c>
      <c r="V38" s="23">
        <v>316461</v>
      </c>
      <c r="W38" s="23">
        <v>0</v>
      </c>
      <c r="X38" s="23">
        <v>467811</v>
      </c>
      <c r="Y38" s="23">
        <v>0</v>
      </c>
      <c r="Z38" s="23">
        <v>0</v>
      </c>
      <c r="AA38" s="23">
        <v>619312</v>
      </c>
      <c r="AB38" s="23">
        <v>0</v>
      </c>
      <c r="AC38" s="23">
        <v>0</v>
      </c>
      <c r="AD38" s="23">
        <v>0</v>
      </c>
      <c r="AE38" s="23">
        <v>262324</v>
      </c>
      <c r="AF38" s="23">
        <v>194969</v>
      </c>
      <c r="AG38" s="23">
        <v>120000</v>
      </c>
      <c r="AH38" s="23">
        <v>0</v>
      </c>
      <c r="AI38" s="23">
        <v>82378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91789</v>
      </c>
      <c r="AP38" s="23">
        <v>0</v>
      </c>
      <c r="AQ38" s="23">
        <v>0</v>
      </c>
      <c r="AR38" s="58">
        <f t="shared" si="1"/>
        <v>0</v>
      </c>
      <c r="AS38" s="23">
        <v>0</v>
      </c>
      <c r="AT38" s="43">
        <f t="shared" si="2"/>
        <v>15897019</v>
      </c>
    </row>
    <row r="39" spans="1:46" ht="12.5" customHeight="1">
      <c r="A39" s="180"/>
      <c r="B39" s="177" t="s">
        <v>260</v>
      </c>
      <c r="C39" s="177"/>
      <c r="D39" s="177"/>
      <c r="E39" s="177"/>
      <c r="F39" s="177"/>
      <c r="G39" s="177"/>
      <c r="H39" s="177"/>
      <c r="I39" s="177"/>
      <c r="J39" s="178"/>
      <c r="K39" s="22">
        <v>13238000</v>
      </c>
      <c r="L39" s="23">
        <v>243323</v>
      </c>
      <c r="M39" s="23">
        <v>183454</v>
      </c>
      <c r="N39" s="23">
        <v>0</v>
      </c>
      <c r="O39" s="47">
        <v>0</v>
      </c>
      <c r="P39" s="43">
        <v>183454</v>
      </c>
      <c r="Q39" s="23">
        <v>0</v>
      </c>
      <c r="R39" s="23">
        <v>0</v>
      </c>
      <c r="S39" s="23">
        <v>0</v>
      </c>
      <c r="T39" s="58">
        <f t="shared" si="0"/>
        <v>0</v>
      </c>
      <c r="U39" s="23">
        <v>0</v>
      </c>
      <c r="V39" s="23">
        <v>0</v>
      </c>
      <c r="W39" s="23">
        <v>0</v>
      </c>
      <c r="X39" s="23">
        <v>18233</v>
      </c>
      <c r="Y39" s="23">
        <v>0</v>
      </c>
      <c r="Z39" s="23">
        <v>0</v>
      </c>
      <c r="AA39" s="23">
        <v>0</v>
      </c>
      <c r="AB39" s="23">
        <v>117</v>
      </c>
      <c r="AC39" s="23">
        <v>0</v>
      </c>
      <c r="AD39" s="23">
        <v>0</v>
      </c>
      <c r="AE39" s="23">
        <v>0</v>
      </c>
      <c r="AF39" s="23">
        <v>0</v>
      </c>
      <c r="AG39" s="23">
        <v>0</v>
      </c>
      <c r="AH39" s="23">
        <v>0</v>
      </c>
      <c r="AI39" s="23">
        <v>0</v>
      </c>
      <c r="AJ39" s="23">
        <v>0</v>
      </c>
      <c r="AK39" s="23">
        <v>73</v>
      </c>
      <c r="AL39" s="23">
        <v>0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58">
        <f t="shared" si="1"/>
        <v>0</v>
      </c>
      <c r="AS39" s="23">
        <v>0</v>
      </c>
      <c r="AT39" s="43">
        <f t="shared" si="2"/>
        <v>13683200</v>
      </c>
    </row>
    <row r="40" spans="1:46" ht="12.5" customHeight="1">
      <c r="A40" s="180"/>
      <c r="B40" s="177" t="s">
        <v>95</v>
      </c>
      <c r="C40" s="177"/>
      <c r="D40" s="177"/>
      <c r="E40" s="177"/>
      <c r="F40" s="177"/>
      <c r="G40" s="177"/>
      <c r="H40" s="177"/>
      <c r="I40" s="177"/>
      <c r="J40" s="178"/>
      <c r="K40" s="22">
        <v>3154400</v>
      </c>
      <c r="L40" s="23">
        <v>1129164</v>
      </c>
      <c r="M40" s="23">
        <v>369728</v>
      </c>
      <c r="N40" s="25">
        <v>9440</v>
      </c>
      <c r="O40" s="39">
        <v>-32737</v>
      </c>
      <c r="P40" s="43">
        <v>346431</v>
      </c>
      <c r="Q40" s="23">
        <v>258752</v>
      </c>
      <c r="R40" s="23">
        <v>132570</v>
      </c>
      <c r="S40" s="23">
        <v>0</v>
      </c>
      <c r="T40" s="58">
        <f t="shared" si="0"/>
        <v>132570</v>
      </c>
      <c r="U40" s="23">
        <v>0</v>
      </c>
      <c r="V40" s="23">
        <v>226693</v>
      </c>
      <c r="W40" s="23">
        <v>111649</v>
      </c>
      <c r="X40" s="23">
        <v>57321</v>
      </c>
      <c r="Y40" s="23">
        <v>22561</v>
      </c>
      <c r="Z40" s="23">
        <v>0</v>
      </c>
      <c r="AA40" s="23">
        <v>47927</v>
      </c>
      <c r="AB40" s="23">
        <v>508181</v>
      </c>
      <c r="AC40" s="23">
        <v>780190</v>
      </c>
      <c r="AD40" s="23">
        <v>79450</v>
      </c>
      <c r="AE40" s="23">
        <v>38413</v>
      </c>
      <c r="AF40" s="23">
        <v>8910</v>
      </c>
      <c r="AG40" s="23">
        <v>9062</v>
      </c>
      <c r="AH40" s="23">
        <v>201634</v>
      </c>
      <c r="AI40" s="23">
        <v>31587</v>
      </c>
      <c r="AJ40" s="23">
        <v>21998</v>
      </c>
      <c r="AK40" s="23">
        <v>63933</v>
      </c>
      <c r="AL40" s="23">
        <v>47433</v>
      </c>
      <c r="AM40" s="23">
        <v>4760</v>
      </c>
      <c r="AN40" s="23">
        <v>9626</v>
      </c>
      <c r="AO40" s="23">
        <v>41437</v>
      </c>
      <c r="AP40" s="23">
        <v>0</v>
      </c>
      <c r="AQ40" s="23">
        <v>0</v>
      </c>
      <c r="AR40" s="58">
        <f t="shared" si="1"/>
        <v>0</v>
      </c>
      <c r="AS40" s="23">
        <v>66234</v>
      </c>
      <c r="AT40" s="43">
        <f t="shared" si="2"/>
        <v>7400316</v>
      </c>
    </row>
    <row r="41" spans="1:46" ht="12.5" customHeight="1">
      <c r="A41" s="180"/>
      <c r="B41" s="177" t="s">
        <v>261</v>
      </c>
      <c r="C41" s="177"/>
      <c r="D41" s="177"/>
      <c r="E41" s="177"/>
      <c r="F41" s="177"/>
      <c r="G41" s="177"/>
      <c r="H41" s="177"/>
      <c r="I41" s="177"/>
      <c r="J41" s="178"/>
      <c r="K41" s="22">
        <v>3154400</v>
      </c>
      <c r="L41" s="23">
        <v>1129164</v>
      </c>
      <c r="M41" s="23">
        <v>357062</v>
      </c>
      <c r="N41" s="25">
        <v>-1193</v>
      </c>
      <c r="O41" s="39">
        <v>-9438</v>
      </c>
      <c r="P41" s="43">
        <v>346431</v>
      </c>
      <c r="Q41" s="23">
        <v>258752</v>
      </c>
      <c r="R41" s="23">
        <v>0</v>
      </c>
      <c r="S41" s="23">
        <v>0</v>
      </c>
      <c r="T41" s="58">
        <f t="shared" si="0"/>
        <v>0</v>
      </c>
      <c r="U41" s="23">
        <v>0</v>
      </c>
      <c r="V41" s="23">
        <v>226693</v>
      </c>
      <c r="W41" s="23">
        <v>111649</v>
      </c>
      <c r="X41" s="23">
        <v>57321</v>
      </c>
      <c r="Y41" s="23">
        <v>22561</v>
      </c>
      <c r="Z41" s="23">
        <v>0</v>
      </c>
      <c r="AA41" s="23">
        <v>47927</v>
      </c>
      <c r="AB41" s="23">
        <v>64309</v>
      </c>
      <c r="AC41" s="23">
        <v>117996</v>
      </c>
      <c r="AD41" s="23">
        <v>79450</v>
      </c>
      <c r="AE41" s="23">
        <v>38413</v>
      </c>
      <c r="AF41" s="23">
        <v>8910</v>
      </c>
      <c r="AG41" s="23">
        <v>9062</v>
      </c>
      <c r="AH41" s="23">
        <v>36295</v>
      </c>
      <c r="AI41" s="23">
        <v>31587</v>
      </c>
      <c r="AJ41" s="23">
        <v>21998</v>
      </c>
      <c r="AK41" s="23">
        <v>63933</v>
      </c>
      <c r="AL41" s="23">
        <v>651</v>
      </c>
      <c r="AM41" s="23">
        <v>4760</v>
      </c>
      <c r="AN41" s="23">
        <v>9626</v>
      </c>
      <c r="AO41" s="23">
        <v>41437</v>
      </c>
      <c r="AP41" s="23">
        <v>0</v>
      </c>
      <c r="AQ41" s="23">
        <v>0</v>
      </c>
      <c r="AR41" s="58">
        <f t="shared" si="1"/>
        <v>0</v>
      </c>
      <c r="AS41" s="23">
        <v>8629</v>
      </c>
      <c r="AT41" s="43">
        <f t="shared" si="2"/>
        <v>5891954</v>
      </c>
    </row>
    <row r="42" spans="1:46" ht="12.5" customHeight="1">
      <c r="A42" s="181"/>
      <c r="B42" s="176" t="s">
        <v>262</v>
      </c>
      <c r="C42" s="177" t="s">
        <v>96</v>
      </c>
      <c r="D42" s="177" t="s">
        <v>96</v>
      </c>
      <c r="E42" s="177" t="s">
        <v>96</v>
      </c>
      <c r="F42" s="177" t="s">
        <v>96</v>
      </c>
      <c r="G42" s="177" t="s">
        <v>96</v>
      </c>
      <c r="H42" s="177" t="s">
        <v>96</v>
      </c>
      <c r="I42" s="177" t="s">
        <v>96</v>
      </c>
      <c r="J42" s="9" t="s">
        <v>97</v>
      </c>
      <c r="K42" s="22">
        <v>72147030</v>
      </c>
      <c r="L42" s="23">
        <v>18998489</v>
      </c>
      <c r="M42" s="23">
        <v>6918972</v>
      </c>
      <c r="N42" s="23">
        <v>9440</v>
      </c>
      <c r="O42" s="47">
        <v>12508</v>
      </c>
      <c r="P42" s="43">
        <v>6940920</v>
      </c>
      <c r="Q42" s="23">
        <v>4253524</v>
      </c>
      <c r="R42" s="23">
        <v>2506839</v>
      </c>
      <c r="S42" s="23">
        <v>52790</v>
      </c>
      <c r="T42" s="58">
        <f t="shared" si="0"/>
        <v>2559629</v>
      </c>
      <c r="U42" s="23">
        <v>781922</v>
      </c>
      <c r="V42" s="23">
        <v>4168408</v>
      </c>
      <c r="W42" s="23">
        <v>2044646</v>
      </c>
      <c r="X42" s="23">
        <v>1976300</v>
      </c>
      <c r="Y42" s="23">
        <v>421858</v>
      </c>
      <c r="Z42" s="23">
        <v>2430</v>
      </c>
      <c r="AA42" s="23">
        <v>2151806</v>
      </c>
      <c r="AB42" s="23">
        <v>1271063</v>
      </c>
      <c r="AC42" s="23">
        <v>1361970</v>
      </c>
      <c r="AD42" s="23">
        <v>732421</v>
      </c>
      <c r="AE42" s="23">
        <v>919717</v>
      </c>
      <c r="AF42" s="23">
        <v>1237627</v>
      </c>
      <c r="AG42" s="23">
        <v>387522</v>
      </c>
      <c r="AH42" s="23">
        <v>1224957</v>
      </c>
      <c r="AI42" s="23">
        <v>395395</v>
      </c>
      <c r="AJ42" s="23">
        <v>476655</v>
      </c>
      <c r="AK42" s="23">
        <v>281883</v>
      </c>
      <c r="AL42" s="23">
        <v>208767</v>
      </c>
      <c r="AM42" s="23">
        <v>138375</v>
      </c>
      <c r="AN42" s="23">
        <v>143863</v>
      </c>
      <c r="AO42" s="23">
        <v>412129</v>
      </c>
      <c r="AP42" s="23">
        <v>160536</v>
      </c>
      <c r="AQ42" s="23">
        <v>7368</v>
      </c>
      <c r="AR42" s="58">
        <f t="shared" si="1"/>
        <v>167904</v>
      </c>
      <c r="AS42" s="23">
        <v>355169</v>
      </c>
      <c r="AT42" s="43">
        <f t="shared" si="2"/>
        <v>126162379</v>
      </c>
    </row>
    <row r="43" spans="1:46" ht="12.5" customHeight="1">
      <c r="A43" s="193" t="s">
        <v>263</v>
      </c>
      <c r="B43" s="177"/>
      <c r="C43" s="177"/>
      <c r="D43" s="177"/>
      <c r="E43" s="177"/>
      <c r="F43" s="177"/>
      <c r="G43" s="177"/>
      <c r="H43" s="177"/>
      <c r="I43" s="177"/>
      <c r="J43" s="178"/>
      <c r="K43" s="22">
        <v>513513</v>
      </c>
      <c r="L43" s="23">
        <v>0</v>
      </c>
      <c r="M43" s="23">
        <v>537500</v>
      </c>
      <c r="N43" s="23">
        <v>0</v>
      </c>
      <c r="O43" s="47">
        <v>19000</v>
      </c>
      <c r="P43" s="43">
        <v>556500</v>
      </c>
      <c r="Q43" s="23">
        <v>0</v>
      </c>
      <c r="R43" s="23">
        <v>0</v>
      </c>
      <c r="S43" s="23">
        <v>0</v>
      </c>
      <c r="T43" s="58">
        <f t="shared" si="0"/>
        <v>0</v>
      </c>
      <c r="U43" s="23">
        <v>0</v>
      </c>
      <c r="V43" s="23">
        <v>0</v>
      </c>
      <c r="W43" s="23">
        <v>0</v>
      </c>
      <c r="X43" s="23">
        <v>0</v>
      </c>
      <c r="Y43" s="23">
        <v>189800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161000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58">
        <f t="shared" si="1"/>
        <v>0</v>
      </c>
      <c r="AS43" s="23">
        <v>0</v>
      </c>
      <c r="AT43" s="43">
        <f t="shared" si="2"/>
        <v>1420813</v>
      </c>
    </row>
    <row r="44" spans="1:46" ht="12.5" customHeight="1">
      <c r="A44" s="220" t="s">
        <v>264</v>
      </c>
      <c r="B44" s="221" t="s">
        <v>98</v>
      </c>
      <c r="C44" s="221" t="s">
        <v>98</v>
      </c>
      <c r="D44" s="221" t="s">
        <v>98</v>
      </c>
      <c r="E44" s="221" t="s">
        <v>98</v>
      </c>
      <c r="F44" s="221" t="s">
        <v>98</v>
      </c>
      <c r="G44" s="221" t="s">
        <v>98</v>
      </c>
      <c r="H44" s="221" t="s">
        <v>98</v>
      </c>
      <c r="I44" s="221" t="s">
        <v>98</v>
      </c>
      <c r="J44" s="222" t="s">
        <v>98</v>
      </c>
      <c r="K44" s="61">
        <v>513513</v>
      </c>
      <c r="L44" s="48">
        <v>0</v>
      </c>
      <c r="M44" s="48">
        <v>537500</v>
      </c>
      <c r="N44" s="48">
        <v>0</v>
      </c>
      <c r="O44" s="49">
        <v>19000</v>
      </c>
      <c r="P44" s="44">
        <v>556500</v>
      </c>
      <c r="Q44" s="48">
        <v>0</v>
      </c>
      <c r="R44" s="48">
        <v>0</v>
      </c>
      <c r="S44" s="48">
        <v>0</v>
      </c>
      <c r="T44" s="59">
        <f>SUM(R44:S44)</f>
        <v>0</v>
      </c>
      <c r="U44" s="48">
        <v>0</v>
      </c>
      <c r="V44" s="48">
        <v>0</v>
      </c>
      <c r="W44" s="48">
        <v>0</v>
      </c>
      <c r="X44" s="48">
        <v>0</v>
      </c>
      <c r="Y44" s="48">
        <v>189800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161000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59">
        <f t="shared" si="1"/>
        <v>0</v>
      </c>
      <c r="AS44" s="48">
        <v>0</v>
      </c>
      <c r="AT44" s="51">
        <f t="shared" si="2"/>
        <v>1420813</v>
      </c>
    </row>
    <row r="45" spans="1:46" ht="12.5" customHeight="1">
      <c r="T45" s="5"/>
      <c r="AR45" s="5"/>
      <c r="AT45" s="52"/>
    </row>
    <row r="46" spans="1:46" ht="12.5" customHeight="1"/>
    <row r="47" spans="1:46" ht="12.5" customHeight="1"/>
    <row r="48" spans="1:46" ht="12.5" customHeight="1"/>
    <row r="49" ht="12.5" customHeight="1"/>
    <row r="50" ht="12.5" customHeight="1"/>
    <row r="51" ht="12.5" customHeight="1"/>
    <row r="52" ht="12.5" customHeight="1"/>
    <row r="53" ht="12.5" customHeight="1"/>
    <row r="54" ht="12.5" customHeight="1"/>
    <row r="55" ht="12.5" customHeight="1"/>
    <row r="56" ht="12.5" customHeight="1"/>
    <row r="57" ht="12.5" customHeight="1"/>
    <row r="58" ht="12.5" customHeight="1"/>
    <row r="59" ht="12.5" customHeight="1"/>
    <row r="60" ht="12.5" customHeight="1"/>
    <row r="61" ht="12.5" customHeight="1"/>
    <row r="62" ht="12.5" customHeight="1"/>
    <row r="63" ht="12.5" customHeight="1"/>
    <row r="64" ht="12.5" customHeight="1"/>
    <row r="65" spans="18:18" ht="12.5" customHeight="1"/>
    <row r="66" spans="18:18" ht="12.5" customHeight="1"/>
    <row r="67" spans="18:18" ht="12.5" customHeight="1"/>
    <row r="68" spans="18:18" ht="12.5" customHeight="1"/>
    <row r="69" spans="18:18" ht="12.5" customHeight="1"/>
    <row r="70" spans="18:18" ht="12.5" customHeight="1">
      <c r="R70" s="6"/>
    </row>
    <row r="71" spans="18:18" ht="12.5" customHeight="1"/>
    <row r="72" spans="18:18" ht="12.5" customHeight="1"/>
    <row r="73" spans="18:18" ht="12.5" customHeight="1"/>
  </sheetData>
  <mergeCells count="51">
    <mergeCell ref="AT1:AT2"/>
    <mergeCell ref="B22:J22"/>
    <mergeCell ref="B12:J12"/>
    <mergeCell ref="B13:J13"/>
    <mergeCell ref="B16:I16"/>
    <mergeCell ref="B14:J14"/>
    <mergeCell ref="B15:I15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A44:J44"/>
    <mergeCell ref="B40:J40"/>
    <mergeCell ref="B41:J41"/>
    <mergeCell ref="B42:I42"/>
    <mergeCell ref="A32:C32"/>
    <mergeCell ref="D32:J32"/>
    <mergeCell ref="A33:C33"/>
    <mergeCell ref="D33:I33"/>
    <mergeCell ref="A34:A42"/>
    <mergeCell ref="B34:J34"/>
    <mergeCell ref="B35:J35"/>
    <mergeCell ref="B36:J36"/>
    <mergeCell ref="B27:J27"/>
    <mergeCell ref="B28:J28"/>
    <mergeCell ref="B29:J29"/>
    <mergeCell ref="B10:J10"/>
    <mergeCell ref="B17:I17"/>
    <mergeCell ref="B18:I18"/>
    <mergeCell ref="B11:J11"/>
    <mergeCell ref="B30:J30"/>
    <mergeCell ref="B23:B25"/>
    <mergeCell ref="B31:I31"/>
    <mergeCell ref="A43:J43"/>
    <mergeCell ref="C23:J23"/>
    <mergeCell ref="B39:J39"/>
    <mergeCell ref="B37:J37"/>
    <mergeCell ref="B38:J38"/>
    <mergeCell ref="C24:J24"/>
    <mergeCell ref="C25:J25"/>
    <mergeCell ref="A19:A31"/>
    <mergeCell ref="B19:J19"/>
    <mergeCell ref="B20:B21"/>
    <mergeCell ref="C20:J20"/>
    <mergeCell ref="C21:J21"/>
    <mergeCell ref="B26:J26"/>
  </mergeCells>
  <phoneticPr fontId="3"/>
  <pageMargins left="0.74803149606299213" right="0.74803149606299213" top="0.78740157480314965" bottom="0.70866141732283461" header="0.31496062992125984" footer="0.51181102362204722"/>
  <pageSetup paperSize="9" fitToWidth="0" orientation="portrait" useFirstPageNumber="1" r:id="rId1"/>
  <headerFooter>
    <oddHeader>&amp;L&amp;"ＭＳ ゴシック,標準"&amp;10 ２　令和２年度地方公営企業決算状況調査（法適用企業）
　（５）下水道事業
　　　&amp;A［&amp;P/&amp;N］&amp;R&amp;10（単位：千円）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5"/>
  <sheetViews>
    <sheetView tabSelected="1" topLeftCell="AN1" zoomScale="120" zoomScaleNormal="120" workbookViewId="0">
      <selection activeCell="B38" sqref="B38:J38"/>
    </sheetView>
  </sheetViews>
  <sheetFormatPr defaultColWidth="9.6328125" defaultRowHeight="17.149999999999999" customHeight="1"/>
  <cols>
    <col min="1" max="10" width="2.6328125" style="1" customWidth="1"/>
    <col min="11" max="45" width="10.1796875" style="1" customWidth="1"/>
    <col min="46" max="46" width="10.1796875" style="42" customWidth="1"/>
    <col min="47" max="265" width="9.6328125" style="1"/>
    <col min="266" max="277" width="2.6328125" style="1" customWidth="1"/>
    <col min="278" max="521" width="9.6328125" style="1"/>
    <col min="522" max="533" width="2.6328125" style="1" customWidth="1"/>
    <col min="534" max="777" width="9.6328125" style="1"/>
    <col min="778" max="789" width="2.6328125" style="1" customWidth="1"/>
    <col min="790" max="1033" width="9.6328125" style="1"/>
    <col min="1034" max="1045" width="2.6328125" style="1" customWidth="1"/>
    <col min="1046" max="1289" width="9.6328125" style="1"/>
    <col min="1290" max="1301" width="2.6328125" style="1" customWidth="1"/>
    <col min="1302" max="1545" width="9.6328125" style="1"/>
    <col min="1546" max="1557" width="2.6328125" style="1" customWidth="1"/>
    <col min="1558" max="1801" width="9.6328125" style="1"/>
    <col min="1802" max="1813" width="2.6328125" style="1" customWidth="1"/>
    <col min="1814" max="2057" width="9.6328125" style="1"/>
    <col min="2058" max="2069" width="2.6328125" style="1" customWidth="1"/>
    <col min="2070" max="2313" width="9.6328125" style="1"/>
    <col min="2314" max="2325" width="2.6328125" style="1" customWidth="1"/>
    <col min="2326" max="2569" width="9.6328125" style="1"/>
    <col min="2570" max="2581" width="2.6328125" style="1" customWidth="1"/>
    <col min="2582" max="2825" width="9.6328125" style="1"/>
    <col min="2826" max="2837" width="2.6328125" style="1" customWidth="1"/>
    <col min="2838" max="3081" width="9.6328125" style="1"/>
    <col min="3082" max="3093" width="2.6328125" style="1" customWidth="1"/>
    <col min="3094" max="3337" width="9.6328125" style="1"/>
    <col min="3338" max="3349" width="2.6328125" style="1" customWidth="1"/>
    <col min="3350" max="3593" width="9.6328125" style="1"/>
    <col min="3594" max="3605" width="2.6328125" style="1" customWidth="1"/>
    <col min="3606" max="3849" width="9.6328125" style="1"/>
    <col min="3850" max="3861" width="2.6328125" style="1" customWidth="1"/>
    <col min="3862" max="4105" width="9.6328125" style="1"/>
    <col min="4106" max="4117" width="2.6328125" style="1" customWidth="1"/>
    <col min="4118" max="4361" width="9.6328125" style="1"/>
    <col min="4362" max="4373" width="2.6328125" style="1" customWidth="1"/>
    <col min="4374" max="4617" width="9.6328125" style="1"/>
    <col min="4618" max="4629" width="2.6328125" style="1" customWidth="1"/>
    <col min="4630" max="4873" width="9.6328125" style="1"/>
    <col min="4874" max="4885" width="2.6328125" style="1" customWidth="1"/>
    <col min="4886" max="5129" width="9.6328125" style="1"/>
    <col min="5130" max="5141" width="2.6328125" style="1" customWidth="1"/>
    <col min="5142" max="5385" width="9.6328125" style="1"/>
    <col min="5386" max="5397" width="2.6328125" style="1" customWidth="1"/>
    <col min="5398" max="5641" width="9.6328125" style="1"/>
    <col min="5642" max="5653" width="2.6328125" style="1" customWidth="1"/>
    <col min="5654" max="5897" width="9.6328125" style="1"/>
    <col min="5898" max="5909" width="2.6328125" style="1" customWidth="1"/>
    <col min="5910" max="6153" width="9.6328125" style="1"/>
    <col min="6154" max="6165" width="2.6328125" style="1" customWidth="1"/>
    <col min="6166" max="6409" width="9.6328125" style="1"/>
    <col min="6410" max="6421" width="2.6328125" style="1" customWidth="1"/>
    <col min="6422" max="6665" width="9.6328125" style="1"/>
    <col min="6666" max="6677" width="2.6328125" style="1" customWidth="1"/>
    <col min="6678" max="6921" width="9.6328125" style="1"/>
    <col min="6922" max="6933" width="2.6328125" style="1" customWidth="1"/>
    <col min="6934" max="7177" width="9.6328125" style="1"/>
    <col min="7178" max="7189" width="2.6328125" style="1" customWidth="1"/>
    <col min="7190" max="7433" width="9.6328125" style="1"/>
    <col min="7434" max="7445" width="2.6328125" style="1" customWidth="1"/>
    <col min="7446" max="7689" width="9.6328125" style="1"/>
    <col min="7690" max="7701" width="2.6328125" style="1" customWidth="1"/>
    <col min="7702" max="7945" width="9.6328125" style="1"/>
    <col min="7946" max="7957" width="2.6328125" style="1" customWidth="1"/>
    <col min="7958" max="8201" width="9.6328125" style="1"/>
    <col min="8202" max="8213" width="2.6328125" style="1" customWidth="1"/>
    <col min="8214" max="8457" width="9.6328125" style="1"/>
    <col min="8458" max="8469" width="2.6328125" style="1" customWidth="1"/>
    <col min="8470" max="8713" width="9.6328125" style="1"/>
    <col min="8714" max="8725" width="2.6328125" style="1" customWidth="1"/>
    <col min="8726" max="8969" width="9.6328125" style="1"/>
    <col min="8970" max="8981" width="2.6328125" style="1" customWidth="1"/>
    <col min="8982" max="9225" width="9.6328125" style="1"/>
    <col min="9226" max="9237" width="2.6328125" style="1" customWidth="1"/>
    <col min="9238" max="9481" width="9.6328125" style="1"/>
    <col min="9482" max="9493" width="2.6328125" style="1" customWidth="1"/>
    <col min="9494" max="9737" width="9.6328125" style="1"/>
    <col min="9738" max="9749" width="2.6328125" style="1" customWidth="1"/>
    <col min="9750" max="9993" width="9.6328125" style="1"/>
    <col min="9994" max="10005" width="2.6328125" style="1" customWidth="1"/>
    <col min="10006" max="10249" width="9.6328125" style="1"/>
    <col min="10250" max="10261" width="2.6328125" style="1" customWidth="1"/>
    <col min="10262" max="10505" width="9.6328125" style="1"/>
    <col min="10506" max="10517" width="2.6328125" style="1" customWidth="1"/>
    <col min="10518" max="10761" width="9.6328125" style="1"/>
    <col min="10762" max="10773" width="2.6328125" style="1" customWidth="1"/>
    <col min="10774" max="11017" width="9.6328125" style="1"/>
    <col min="11018" max="11029" width="2.6328125" style="1" customWidth="1"/>
    <col min="11030" max="11273" width="9.6328125" style="1"/>
    <col min="11274" max="11285" width="2.6328125" style="1" customWidth="1"/>
    <col min="11286" max="11529" width="9.6328125" style="1"/>
    <col min="11530" max="11541" width="2.6328125" style="1" customWidth="1"/>
    <col min="11542" max="11785" width="9.6328125" style="1"/>
    <col min="11786" max="11797" width="2.6328125" style="1" customWidth="1"/>
    <col min="11798" max="12041" width="9.6328125" style="1"/>
    <col min="12042" max="12053" width="2.6328125" style="1" customWidth="1"/>
    <col min="12054" max="12297" width="9.6328125" style="1"/>
    <col min="12298" max="12309" width="2.6328125" style="1" customWidth="1"/>
    <col min="12310" max="12553" width="9.6328125" style="1"/>
    <col min="12554" max="12565" width="2.6328125" style="1" customWidth="1"/>
    <col min="12566" max="12809" width="9.6328125" style="1"/>
    <col min="12810" max="12821" width="2.6328125" style="1" customWidth="1"/>
    <col min="12822" max="13065" width="9.6328125" style="1"/>
    <col min="13066" max="13077" width="2.6328125" style="1" customWidth="1"/>
    <col min="13078" max="13321" width="9.6328125" style="1"/>
    <col min="13322" max="13333" width="2.6328125" style="1" customWidth="1"/>
    <col min="13334" max="13577" width="9.6328125" style="1"/>
    <col min="13578" max="13589" width="2.6328125" style="1" customWidth="1"/>
    <col min="13590" max="13833" width="9.6328125" style="1"/>
    <col min="13834" max="13845" width="2.6328125" style="1" customWidth="1"/>
    <col min="13846" max="14089" width="9.6328125" style="1"/>
    <col min="14090" max="14101" width="2.6328125" style="1" customWidth="1"/>
    <col min="14102" max="14345" width="9.6328125" style="1"/>
    <col min="14346" max="14357" width="2.6328125" style="1" customWidth="1"/>
    <col min="14358" max="14601" width="9.6328125" style="1"/>
    <col min="14602" max="14613" width="2.6328125" style="1" customWidth="1"/>
    <col min="14614" max="14857" width="9.6328125" style="1"/>
    <col min="14858" max="14869" width="2.6328125" style="1" customWidth="1"/>
    <col min="14870" max="15113" width="9.6328125" style="1"/>
    <col min="15114" max="15125" width="2.6328125" style="1" customWidth="1"/>
    <col min="15126" max="15369" width="9.6328125" style="1"/>
    <col min="15370" max="15381" width="2.6328125" style="1" customWidth="1"/>
    <col min="15382" max="15625" width="9.6328125" style="1"/>
    <col min="15626" max="15637" width="2.6328125" style="1" customWidth="1"/>
    <col min="15638" max="15881" width="9.6328125" style="1"/>
    <col min="15882" max="15893" width="2.6328125" style="1" customWidth="1"/>
    <col min="15894" max="16137" width="9.6328125" style="1"/>
    <col min="16138" max="16149" width="2.6328125" style="1" customWidth="1"/>
    <col min="16150" max="16384" width="9.6328125" style="1"/>
  </cols>
  <sheetData>
    <row r="1" spans="1:47" ht="12.5" customHeight="1">
      <c r="A1" s="186" t="s">
        <v>421</v>
      </c>
      <c r="B1" s="187"/>
      <c r="C1" s="187"/>
      <c r="D1" s="187"/>
      <c r="E1" s="187"/>
      <c r="F1" s="187"/>
      <c r="G1" s="187"/>
      <c r="H1" s="187"/>
      <c r="I1" s="187"/>
      <c r="J1" s="187"/>
      <c r="K1" s="14" t="s">
        <v>332</v>
      </c>
      <c r="L1" s="15" t="s">
        <v>333</v>
      </c>
      <c r="M1" s="15" t="s">
        <v>334</v>
      </c>
      <c r="N1" s="15" t="s">
        <v>334</v>
      </c>
      <c r="O1" s="38" t="s">
        <v>385</v>
      </c>
      <c r="P1" s="38" t="s">
        <v>385</v>
      </c>
      <c r="Q1" s="15" t="s">
        <v>335</v>
      </c>
      <c r="R1" s="15" t="s">
        <v>336</v>
      </c>
      <c r="S1" s="15" t="s">
        <v>336</v>
      </c>
      <c r="T1" s="38" t="s">
        <v>387</v>
      </c>
      <c r="U1" s="15" t="s">
        <v>337</v>
      </c>
      <c r="V1" s="15" t="s">
        <v>338</v>
      </c>
      <c r="W1" s="15" t="s">
        <v>378</v>
      </c>
      <c r="X1" s="15" t="s">
        <v>340</v>
      </c>
      <c r="Y1" s="15" t="s">
        <v>341</v>
      </c>
      <c r="Z1" s="15" t="s">
        <v>342</v>
      </c>
      <c r="AA1" s="15" t="s">
        <v>343</v>
      </c>
      <c r="AB1" s="15" t="s">
        <v>344</v>
      </c>
      <c r="AC1" s="15" t="s">
        <v>345</v>
      </c>
      <c r="AD1" s="15" t="s">
        <v>379</v>
      </c>
      <c r="AE1" s="15" t="s">
        <v>380</v>
      </c>
      <c r="AF1" s="15" t="s">
        <v>348</v>
      </c>
      <c r="AG1" s="15" t="s">
        <v>349</v>
      </c>
      <c r="AH1" s="15" t="s">
        <v>381</v>
      </c>
      <c r="AI1" s="15" t="s">
        <v>351</v>
      </c>
      <c r="AJ1" s="16" t="s">
        <v>352</v>
      </c>
      <c r="AK1" s="16" t="s">
        <v>353</v>
      </c>
      <c r="AL1" s="16" t="s">
        <v>354</v>
      </c>
      <c r="AM1" s="16" t="s">
        <v>355</v>
      </c>
      <c r="AN1" s="16" t="s">
        <v>356</v>
      </c>
      <c r="AO1" s="16" t="s">
        <v>357</v>
      </c>
      <c r="AP1" s="16" t="s">
        <v>358</v>
      </c>
      <c r="AQ1" s="16" t="s">
        <v>358</v>
      </c>
      <c r="AR1" s="45" t="s">
        <v>388</v>
      </c>
      <c r="AS1" s="17" t="s">
        <v>359</v>
      </c>
      <c r="AT1" s="160" t="s">
        <v>360</v>
      </c>
    </row>
    <row r="2" spans="1:47" ht="12.5" customHeight="1">
      <c r="A2" s="244"/>
      <c r="B2" s="245"/>
      <c r="C2" s="245"/>
      <c r="D2" s="245"/>
      <c r="E2" s="245"/>
      <c r="F2" s="245"/>
      <c r="G2" s="245"/>
      <c r="H2" s="245"/>
      <c r="I2" s="245"/>
      <c r="J2" s="245"/>
      <c r="K2" s="139" t="s">
        <v>101</v>
      </c>
      <c r="L2" s="139" t="s">
        <v>101</v>
      </c>
      <c r="M2" s="139" t="s">
        <v>101</v>
      </c>
      <c r="N2" s="139" t="s">
        <v>416</v>
      </c>
      <c r="O2" s="140" t="s">
        <v>417</v>
      </c>
      <c r="P2" s="145" t="s">
        <v>386</v>
      </c>
      <c r="Q2" s="139" t="s">
        <v>383</v>
      </c>
      <c r="R2" s="139" t="s">
        <v>101</v>
      </c>
      <c r="S2" s="139" t="s">
        <v>415</v>
      </c>
      <c r="T2" s="141" t="s">
        <v>386</v>
      </c>
      <c r="U2" s="139" t="s">
        <v>383</v>
      </c>
      <c r="V2" s="139" t="s">
        <v>101</v>
      </c>
      <c r="W2" s="139" t="s">
        <v>101</v>
      </c>
      <c r="X2" s="139" t="s">
        <v>101</v>
      </c>
      <c r="Y2" s="139" t="s">
        <v>101</v>
      </c>
      <c r="Z2" s="139" t="s">
        <v>101</v>
      </c>
      <c r="AA2" s="139" t="s">
        <v>101</v>
      </c>
      <c r="AB2" s="139" t="s">
        <v>101</v>
      </c>
      <c r="AC2" s="139" t="s">
        <v>101</v>
      </c>
      <c r="AD2" s="139" t="s">
        <v>101</v>
      </c>
      <c r="AE2" s="139" t="s">
        <v>101</v>
      </c>
      <c r="AF2" s="139" t="s">
        <v>101</v>
      </c>
      <c r="AG2" s="139" t="s">
        <v>101</v>
      </c>
      <c r="AH2" s="139" t="s">
        <v>101</v>
      </c>
      <c r="AI2" s="139" t="s">
        <v>101</v>
      </c>
      <c r="AJ2" s="53" t="s">
        <v>101</v>
      </c>
      <c r="AK2" s="53" t="s">
        <v>101</v>
      </c>
      <c r="AL2" s="53" t="s">
        <v>101</v>
      </c>
      <c r="AM2" s="53" t="s">
        <v>331</v>
      </c>
      <c r="AN2" s="53" t="s">
        <v>331</v>
      </c>
      <c r="AO2" s="53" t="s">
        <v>101</v>
      </c>
      <c r="AP2" s="53" t="s">
        <v>101</v>
      </c>
      <c r="AQ2" s="142" t="s">
        <v>104</v>
      </c>
      <c r="AR2" s="146" t="s">
        <v>386</v>
      </c>
      <c r="AS2" s="143" t="s">
        <v>331</v>
      </c>
      <c r="AT2" s="229"/>
    </row>
    <row r="3" spans="1:47" ht="12.5" customHeight="1">
      <c r="A3" s="212" t="s">
        <v>265</v>
      </c>
      <c r="B3" s="246"/>
      <c r="C3" s="246"/>
      <c r="D3" s="246"/>
      <c r="E3" s="246"/>
      <c r="F3" s="246" t="s">
        <v>99</v>
      </c>
      <c r="G3" s="246"/>
      <c r="H3" s="246"/>
      <c r="I3" s="246"/>
      <c r="J3" s="247"/>
      <c r="K3" s="147">
        <v>1957733100</v>
      </c>
      <c r="L3" s="147">
        <v>639405996</v>
      </c>
      <c r="M3" s="147">
        <v>239071171</v>
      </c>
      <c r="N3" s="147">
        <v>574278</v>
      </c>
      <c r="O3" s="147">
        <v>3904817</v>
      </c>
      <c r="P3" s="73">
        <v>243550266</v>
      </c>
      <c r="Q3" s="147">
        <v>231152176</v>
      </c>
      <c r="R3" s="147">
        <v>107350630</v>
      </c>
      <c r="S3" s="147">
        <v>4108665</v>
      </c>
      <c r="T3" s="73">
        <f>SUM(R3:S3)</f>
        <v>111459295</v>
      </c>
      <c r="U3" s="147">
        <v>87174189</v>
      </c>
      <c r="V3" s="147">
        <v>157857736</v>
      </c>
      <c r="W3" s="147">
        <v>87261481</v>
      </c>
      <c r="X3" s="144">
        <v>69203067</v>
      </c>
      <c r="Y3" s="144">
        <v>14507896</v>
      </c>
      <c r="Z3" s="144">
        <v>13991320</v>
      </c>
      <c r="AA3" s="144">
        <v>71030402</v>
      </c>
      <c r="AB3" s="144">
        <v>84424545</v>
      </c>
      <c r="AC3" s="144">
        <v>92291606</v>
      </c>
      <c r="AD3" s="144">
        <v>43976542</v>
      </c>
      <c r="AE3" s="144">
        <v>42324893</v>
      </c>
      <c r="AF3" s="144">
        <v>37989183</v>
      </c>
      <c r="AG3" s="144">
        <v>14512234</v>
      </c>
      <c r="AH3" s="144">
        <v>34740712</v>
      </c>
      <c r="AI3" s="144">
        <v>20880347</v>
      </c>
      <c r="AJ3" s="144">
        <v>20958303</v>
      </c>
      <c r="AK3" s="144">
        <v>19566864</v>
      </c>
      <c r="AL3" s="144">
        <v>7831537</v>
      </c>
      <c r="AM3" s="144">
        <v>6212705</v>
      </c>
      <c r="AN3" s="144">
        <v>6714475</v>
      </c>
      <c r="AO3" s="144">
        <v>15466463</v>
      </c>
      <c r="AP3" s="144">
        <v>13422185</v>
      </c>
      <c r="AQ3" s="144">
        <v>230486</v>
      </c>
      <c r="AR3" s="60">
        <f>SUM(AP3:AQ3)</f>
        <v>13652671</v>
      </c>
      <c r="AS3" s="144">
        <v>15502103</v>
      </c>
      <c r="AT3" s="60">
        <f>SUM(K3:AS3)-P3-T3-AR3</f>
        <v>4161372107</v>
      </c>
      <c r="AU3" s="42"/>
    </row>
    <row r="4" spans="1:47" ht="12.5" customHeight="1">
      <c r="A4" s="193" t="s">
        <v>266</v>
      </c>
      <c r="B4" s="201"/>
      <c r="C4" s="201"/>
      <c r="D4" s="201"/>
      <c r="E4" s="201"/>
      <c r="F4" s="201"/>
      <c r="G4" s="201"/>
      <c r="H4" s="201"/>
      <c r="I4" s="201"/>
      <c r="J4" s="232"/>
      <c r="K4" s="24">
        <v>1947318609</v>
      </c>
      <c r="L4" s="25">
        <v>632864499</v>
      </c>
      <c r="M4" s="25">
        <v>224836430</v>
      </c>
      <c r="N4" s="25">
        <v>574278</v>
      </c>
      <c r="O4" s="39">
        <v>3904817</v>
      </c>
      <c r="P4" s="50">
        <v>229315525</v>
      </c>
      <c r="Q4" s="25">
        <v>231133283</v>
      </c>
      <c r="R4" s="25">
        <v>102972116</v>
      </c>
      <c r="S4" s="25">
        <v>4108665</v>
      </c>
      <c r="T4" s="55">
        <f>SUM(R4:S4)</f>
        <v>107080781</v>
      </c>
      <c r="U4" s="25">
        <v>87165440</v>
      </c>
      <c r="V4" s="25">
        <v>157450636</v>
      </c>
      <c r="W4" s="25">
        <v>82563435</v>
      </c>
      <c r="X4" s="23">
        <v>66743257</v>
      </c>
      <c r="Y4" s="23">
        <v>14507896</v>
      </c>
      <c r="Z4" s="23">
        <v>13991320</v>
      </c>
      <c r="AA4" s="23">
        <v>68603053</v>
      </c>
      <c r="AB4" s="23">
        <v>80905041</v>
      </c>
      <c r="AC4" s="23">
        <v>92227334</v>
      </c>
      <c r="AD4" s="23">
        <v>43611058</v>
      </c>
      <c r="AE4" s="23">
        <v>40311389</v>
      </c>
      <c r="AF4" s="23">
        <v>36209727</v>
      </c>
      <c r="AG4" s="23">
        <v>12932822</v>
      </c>
      <c r="AH4" s="23">
        <v>34180690</v>
      </c>
      <c r="AI4" s="46">
        <v>20875257</v>
      </c>
      <c r="AJ4" s="23">
        <v>20006232</v>
      </c>
      <c r="AK4" s="23">
        <v>18415068</v>
      </c>
      <c r="AL4" s="23">
        <v>6931845</v>
      </c>
      <c r="AM4" s="23">
        <v>5868437</v>
      </c>
      <c r="AN4" s="23">
        <v>6177926</v>
      </c>
      <c r="AO4" s="23">
        <v>14032568</v>
      </c>
      <c r="AP4" s="23">
        <v>13222185</v>
      </c>
      <c r="AQ4" s="23">
        <v>230486</v>
      </c>
      <c r="AR4" s="43">
        <f t="shared" ref="AR4:AR67" si="0">SUM(AP4:AQ4)</f>
        <v>13452671</v>
      </c>
      <c r="AS4" s="23">
        <v>14457066</v>
      </c>
      <c r="AT4" s="43">
        <f>SUM(K4:AS4)-P4-T4-AR4</f>
        <v>4099332865</v>
      </c>
      <c r="AU4" s="42"/>
    </row>
    <row r="5" spans="1:47" ht="12.5" customHeight="1">
      <c r="A5" s="193" t="s">
        <v>267</v>
      </c>
      <c r="B5" s="201"/>
      <c r="C5" s="201"/>
      <c r="D5" s="201"/>
      <c r="E5" s="201"/>
      <c r="F5" s="201"/>
      <c r="G5" s="201"/>
      <c r="H5" s="201"/>
      <c r="I5" s="201"/>
      <c r="J5" s="232"/>
      <c r="K5" s="24">
        <v>119899790</v>
      </c>
      <c r="L5" s="25">
        <v>44182243</v>
      </c>
      <c r="M5" s="25">
        <v>11856638</v>
      </c>
      <c r="N5" s="25">
        <v>0</v>
      </c>
      <c r="O5" s="39">
        <v>0</v>
      </c>
      <c r="P5" s="50">
        <v>11856638</v>
      </c>
      <c r="Q5" s="25">
        <v>31024222</v>
      </c>
      <c r="R5" s="25">
        <v>4490578</v>
      </c>
      <c r="S5" s="25">
        <v>169475</v>
      </c>
      <c r="T5" s="55">
        <f t="shared" ref="T5:T68" si="1">SUM(R5:S5)</f>
        <v>4660053</v>
      </c>
      <c r="U5" s="25">
        <v>10299656</v>
      </c>
      <c r="V5" s="25">
        <v>15087161</v>
      </c>
      <c r="W5" s="25">
        <v>714622</v>
      </c>
      <c r="X5" s="23">
        <v>3219348</v>
      </c>
      <c r="Y5" s="23">
        <v>15454</v>
      </c>
      <c r="Z5" s="23">
        <v>1825551</v>
      </c>
      <c r="AA5" s="23">
        <v>2199557</v>
      </c>
      <c r="AB5" s="23">
        <v>764657</v>
      </c>
      <c r="AC5" s="23">
        <v>11173145</v>
      </c>
      <c r="AD5" s="23">
        <v>2637725</v>
      </c>
      <c r="AE5" s="23">
        <v>2385317</v>
      </c>
      <c r="AF5" s="23">
        <v>862116</v>
      </c>
      <c r="AG5" s="23">
        <v>85423</v>
      </c>
      <c r="AH5" s="23">
        <v>2643397</v>
      </c>
      <c r="AI5" s="46">
        <v>155743</v>
      </c>
      <c r="AJ5" s="23">
        <v>168735</v>
      </c>
      <c r="AK5" s="23">
        <v>3509</v>
      </c>
      <c r="AL5" s="23">
        <v>0</v>
      </c>
      <c r="AM5" s="23">
        <v>0</v>
      </c>
      <c r="AN5" s="23">
        <v>0</v>
      </c>
      <c r="AO5" s="23">
        <v>2543275</v>
      </c>
      <c r="AP5" s="23">
        <v>613081</v>
      </c>
      <c r="AQ5" s="23">
        <v>0</v>
      </c>
      <c r="AR5" s="43">
        <f t="shared" si="0"/>
        <v>613081</v>
      </c>
      <c r="AS5" s="23">
        <v>73278</v>
      </c>
      <c r="AT5" s="43">
        <f t="shared" ref="AT5:AT68" si="2">SUM(K5:AS5)-P5-T5-AR5</f>
        <v>269093696</v>
      </c>
      <c r="AU5" s="42"/>
    </row>
    <row r="6" spans="1:47" ht="12.5" customHeight="1">
      <c r="A6" s="193" t="s">
        <v>268</v>
      </c>
      <c r="B6" s="201"/>
      <c r="C6" s="201"/>
      <c r="D6" s="201"/>
      <c r="E6" s="201"/>
      <c r="F6" s="201"/>
      <c r="G6" s="201"/>
      <c r="H6" s="201"/>
      <c r="I6" s="201"/>
      <c r="J6" s="232"/>
      <c r="K6" s="24">
        <v>3923301902</v>
      </c>
      <c r="L6" s="25">
        <v>1128960347</v>
      </c>
      <c r="M6" s="25">
        <v>269232191</v>
      </c>
      <c r="N6" s="25">
        <v>765576</v>
      </c>
      <c r="O6" s="39">
        <v>4584083</v>
      </c>
      <c r="P6" s="50">
        <v>274581850</v>
      </c>
      <c r="Q6" s="25">
        <v>381293815</v>
      </c>
      <c r="R6" s="25">
        <v>117459440</v>
      </c>
      <c r="S6" s="25">
        <v>4555432</v>
      </c>
      <c r="T6" s="55">
        <f t="shared" si="1"/>
        <v>122014872</v>
      </c>
      <c r="U6" s="25">
        <v>84750269</v>
      </c>
      <c r="V6" s="25">
        <v>301999680</v>
      </c>
      <c r="W6" s="25">
        <v>97552689</v>
      </c>
      <c r="X6" s="23">
        <v>86411925</v>
      </c>
      <c r="Y6" s="23">
        <v>17065782</v>
      </c>
      <c r="Z6" s="23">
        <v>12125704</v>
      </c>
      <c r="AA6" s="23">
        <v>78605307</v>
      </c>
      <c r="AB6" s="23">
        <v>82948873</v>
      </c>
      <c r="AC6" s="23">
        <v>84241953</v>
      </c>
      <c r="AD6" s="23">
        <v>44338664</v>
      </c>
      <c r="AE6" s="23">
        <v>43690456</v>
      </c>
      <c r="AF6" s="23">
        <v>41673461</v>
      </c>
      <c r="AG6" s="23">
        <v>14702671</v>
      </c>
      <c r="AH6" s="23">
        <v>32761259</v>
      </c>
      <c r="AI6" s="46">
        <v>22817862</v>
      </c>
      <c r="AJ6" s="23">
        <v>23996123</v>
      </c>
      <c r="AK6" s="23">
        <v>18408850</v>
      </c>
      <c r="AL6" s="23">
        <v>7152300</v>
      </c>
      <c r="AM6" s="23">
        <v>6089013</v>
      </c>
      <c r="AN6" s="23">
        <v>6568583</v>
      </c>
      <c r="AO6" s="23">
        <v>13625624</v>
      </c>
      <c r="AP6" s="23">
        <v>14890223</v>
      </c>
      <c r="AQ6" s="23">
        <v>257216</v>
      </c>
      <c r="AR6" s="43">
        <f t="shared" si="0"/>
        <v>15147439</v>
      </c>
      <c r="AS6" s="23">
        <v>14974355</v>
      </c>
      <c r="AT6" s="43">
        <f t="shared" si="2"/>
        <v>6981801628</v>
      </c>
      <c r="AU6" s="42"/>
    </row>
    <row r="7" spans="1:47" ht="12.5" customHeight="1">
      <c r="A7" s="193" t="s">
        <v>269</v>
      </c>
      <c r="B7" s="201"/>
      <c r="C7" s="201"/>
      <c r="D7" s="201"/>
      <c r="E7" s="201"/>
      <c r="F7" s="201"/>
      <c r="G7" s="201"/>
      <c r="H7" s="201"/>
      <c r="I7" s="201"/>
      <c r="J7" s="232"/>
      <c r="K7" s="24">
        <v>147289</v>
      </c>
      <c r="L7" s="25">
        <v>370687</v>
      </c>
      <c r="M7" s="25">
        <v>38991</v>
      </c>
      <c r="N7" s="25">
        <v>0</v>
      </c>
      <c r="O7" s="39">
        <v>0</v>
      </c>
      <c r="P7" s="50">
        <v>38991</v>
      </c>
      <c r="Q7" s="25">
        <v>0</v>
      </c>
      <c r="R7" s="25">
        <v>0</v>
      </c>
      <c r="S7" s="25">
        <v>0</v>
      </c>
      <c r="T7" s="55">
        <f t="shared" si="1"/>
        <v>0</v>
      </c>
      <c r="U7" s="25">
        <v>0</v>
      </c>
      <c r="V7" s="25">
        <v>0</v>
      </c>
      <c r="W7" s="25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23">
        <v>0</v>
      </c>
      <c r="AE7" s="23">
        <v>0</v>
      </c>
      <c r="AF7" s="23">
        <v>0</v>
      </c>
      <c r="AG7" s="23">
        <v>0</v>
      </c>
      <c r="AH7" s="23">
        <v>0</v>
      </c>
      <c r="AI7" s="46">
        <v>0</v>
      </c>
      <c r="AJ7" s="23">
        <v>0</v>
      </c>
      <c r="AK7" s="23">
        <v>0</v>
      </c>
      <c r="AL7" s="23">
        <v>0</v>
      </c>
      <c r="AM7" s="23">
        <v>0</v>
      </c>
      <c r="AN7" s="23">
        <v>0</v>
      </c>
      <c r="AO7" s="23">
        <v>0</v>
      </c>
      <c r="AP7" s="23">
        <v>0</v>
      </c>
      <c r="AQ7" s="23">
        <v>0</v>
      </c>
      <c r="AR7" s="43">
        <f t="shared" si="0"/>
        <v>0</v>
      </c>
      <c r="AS7" s="23">
        <v>0</v>
      </c>
      <c r="AT7" s="43">
        <f t="shared" si="2"/>
        <v>556967</v>
      </c>
      <c r="AU7" s="42"/>
    </row>
    <row r="8" spans="1:47" ht="12.5" customHeight="1">
      <c r="A8" s="193" t="s">
        <v>270</v>
      </c>
      <c r="B8" s="201"/>
      <c r="C8" s="201"/>
      <c r="D8" s="201"/>
      <c r="E8" s="201"/>
      <c r="F8" s="201"/>
      <c r="G8" s="201"/>
      <c r="H8" s="201"/>
      <c r="I8" s="201"/>
      <c r="J8" s="232"/>
      <c r="K8" s="24">
        <v>2157537310</v>
      </c>
      <c r="L8" s="25">
        <v>567292739</v>
      </c>
      <c r="M8" s="25">
        <v>60432273</v>
      </c>
      <c r="N8" s="25">
        <v>191298</v>
      </c>
      <c r="O8" s="39">
        <v>681766</v>
      </c>
      <c r="P8" s="50">
        <v>61305337</v>
      </c>
      <c r="Q8" s="25">
        <v>184929438</v>
      </c>
      <c r="R8" s="25">
        <v>19807060</v>
      </c>
      <c r="S8" s="25">
        <v>616242</v>
      </c>
      <c r="T8" s="55">
        <f t="shared" si="1"/>
        <v>20423302</v>
      </c>
      <c r="U8" s="25">
        <v>7884485</v>
      </c>
      <c r="V8" s="25">
        <v>162968299</v>
      </c>
      <c r="W8" s="25">
        <v>15756662</v>
      </c>
      <c r="X8" s="23">
        <v>22903275</v>
      </c>
      <c r="Y8" s="23">
        <v>2651751</v>
      </c>
      <c r="Z8" s="23">
        <v>575119</v>
      </c>
      <c r="AA8" s="23">
        <v>12240114</v>
      </c>
      <c r="AB8" s="23">
        <v>3546059</v>
      </c>
      <c r="AC8" s="23">
        <v>3473233</v>
      </c>
      <c r="AD8" s="23">
        <v>3603267</v>
      </c>
      <c r="AE8" s="23">
        <v>5764384</v>
      </c>
      <c r="AF8" s="23">
        <v>6361478</v>
      </c>
      <c r="AG8" s="23">
        <v>1856016</v>
      </c>
      <c r="AH8" s="23">
        <v>1343005</v>
      </c>
      <c r="AI8" s="46">
        <v>2295680</v>
      </c>
      <c r="AJ8" s="23">
        <v>4201645</v>
      </c>
      <c r="AK8" s="23">
        <v>0</v>
      </c>
      <c r="AL8" s="23">
        <v>224298</v>
      </c>
      <c r="AM8" s="23">
        <v>228189</v>
      </c>
      <c r="AN8" s="23">
        <v>406036</v>
      </c>
      <c r="AO8" s="23">
        <v>2455041</v>
      </c>
      <c r="AP8" s="23">
        <v>2281119</v>
      </c>
      <c r="AQ8" s="23">
        <v>26730</v>
      </c>
      <c r="AR8" s="43">
        <f t="shared" si="0"/>
        <v>2307849</v>
      </c>
      <c r="AS8" s="23">
        <v>590567</v>
      </c>
      <c r="AT8" s="43">
        <f t="shared" si="2"/>
        <v>3255124578</v>
      </c>
      <c r="AU8" s="42"/>
    </row>
    <row r="9" spans="1:47" ht="12.5" customHeight="1">
      <c r="A9" s="193" t="s">
        <v>271</v>
      </c>
      <c r="B9" s="201"/>
      <c r="C9" s="201"/>
      <c r="D9" s="201"/>
      <c r="E9" s="201"/>
      <c r="F9" s="201"/>
      <c r="G9" s="201"/>
      <c r="H9" s="201"/>
      <c r="I9" s="201"/>
      <c r="J9" s="232"/>
      <c r="K9" s="24">
        <v>68877</v>
      </c>
      <c r="L9" s="25">
        <v>199904</v>
      </c>
      <c r="M9" s="25">
        <v>23881</v>
      </c>
      <c r="N9" s="25">
        <v>0</v>
      </c>
      <c r="O9" s="39">
        <v>0</v>
      </c>
      <c r="P9" s="50">
        <v>23881</v>
      </c>
      <c r="Q9" s="25">
        <v>0</v>
      </c>
      <c r="R9" s="25">
        <v>0</v>
      </c>
      <c r="S9" s="25">
        <v>0</v>
      </c>
      <c r="T9" s="55">
        <f t="shared" si="1"/>
        <v>0</v>
      </c>
      <c r="U9" s="25">
        <v>0</v>
      </c>
      <c r="V9" s="25">
        <v>0</v>
      </c>
      <c r="W9" s="25">
        <v>0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46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43">
        <f t="shared" si="0"/>
        <v>0</v>
      </c>
      <c r="AS9" s="23">
        <v>0</v>
      </c>
      <c r="AT9" s="43">
        <f t="shared" si="2"/>
        <v>292662</v>
      </c>
      <c r="AU9" s="42"/>
    </row>
    <row r="10" spans="1:47" ht="12.5" customHeight="1">
      <c r="A10" s="193" t="s">
        <v>272</v>
      </c>
      <c r="B10" s="201"/>
      <c r="C10" s="201"/>
      <c r="D10" s="201"/>
      <c r="E10" s="201"/>
      <c r="F10" s="201"/>
      <c r="G10" s="201"/>
      <c r="H10" s="201"/>
      <c r="I10" s="201"/>
      <c r="J10" s="232"/>
      <c r="K10" s="24">
        <v>61654227</v>
      </c>
      <c r="L10" s="25">
        <v>27014648</v>
      </c>
      <c r="M10" s="25">
        <v>4179874</v>
      </c>
      <c r="N10" s="25">
        <v>0</v>
      </c>
      <c r="O10" s="39">
        <v>2500</v>
      </c>
      <c r="P10" s="50">
        <v>4182374</v>
      </c>
      <c r="Q10" s="25">
        <v>3744684</v>
      </c>
      <c r="R10" s="25">
        <v>829158</v>
      </c>
      <c r="S10" s="25">
        <v>0</v>
      </c>
      <c r="T10" s="55">
        <f t="shared" si="1"/>
        <v>829158</v>
      </c>
      <c r="U10" s="25">
        <v>0</v>
      </c>
      <c r="V10" s="25">
        <v>3332094</v>
      </c>
      <c r="W10" s="25">
        <v>52786</v>
      </c>
      <c r="X10" s="23">
        <v>15259</v>
      </c>
      <c r="Y10" s="23">
        <v>78411</v>
      </c>
      <c r="Z10" s="23">
        <v>40065</v>
      </c>
      <c r="AA10" s="23">
        <v>38303</v>
      </c>
      <c r="AB10" s="23">
        <v>737570</v>
      </c>
      <c r="AC10" s="23">
        <v>285469</v>
      </c>
      <c r="AD10" s="23">
        <v>237936</v>
      </c>
      <c r="AE10" s="23">
        <v>0</v>
      </c>
      <c r="AF10" s="23">
        <v>35628</v>
      </c>
      <c r="AG10" s="23">
        <v>744</v>
      </c>
      <c r="AH10" s="23">
        <v>119039</v>
      </c>
      <c r="AI10" s="46">
        <v>197332</v>
      </c>
      <c r="AJ10" s="23">
        <v>43019</v>
      </c>
      <c r="AK10" s="23">
        <v>2709</v>
      </c>
      <c r="AL10" s="23">
        <v>3843</v>
      </c>
      <c r="AM10" s="23">
        <v>7613</v>
      </c>
      <c r="AN10" s="23">
        <v>15379</v>
      </c>
      <c r="AO10" s="23">
        <v>318710</v>
      </c>
      <c r="AP10" s="23">
        <v>0</v>
      </c>
      <c r="AQ10" s="23">
        <v>0</v>
      </c>
      <c r="AR10" s="43">
        <f t="shared" si="0"/>
        <v>0</v>
      </c>
      <c r="AS10" s="23">
        <v>0</v>
      </c>
      <c r="AT10" s="43">
        <f t="shared" si="2"/>
        <v>102987000</v>
      </c>
      <c r="AU10" s="42"/>
    </row>
    <row r="11" spans="1:47" ht="12.5" customHeight="1">
      <c r="A11" s="193" t="s">
        <v>273</v>
      </c>
      <c r="B11" s="177"/>
      <c r="C11" s="177"/>
      <c r="D11" s="177"/>
      <c r="E11" s="177"/>
      <c r="F11" s="177"/>
      <c r="G11" s="177"/>
      <c r="H11" s="177"/>
      <c r="I11" s="177"/>
      <c r="J11" s="178"/>
      <c r="K11" s="24">
        <v>10335580</v>
      </c>
      <c r="L11" s="25">
        <v>605367</v>
      </c>
      <c r="M11" s="25">
        <v>14221051</v>
      </c>
      <c r="N11" s="25">
        <v>0</v>
      </c>
      <c r="O11" s="39">
        <v>0</v>
      </c>
      <c r="P11" s="50">
        <v>14221051</v>
      </c>
      <c r="Q11" s="25">
        <v>18893</v>
      </c>
      <c r="R11" s="25">
        <v>4370498</v>
      </c>
      <c r="S11" s="25">
        <v>0</v>
      </c>
      <c r="T11" s="55">
        <f t="shared" si="1"/>
        <v>4370498</v>
      </c>
      <c r="U11" s="25">
        <v>0</v>
      </c>
      <c r="V11" s="25">
        <v>396431</v>
      </c>
      <c r="W11" s="25">
        <v>4696294</v>
      </c>
      <c r="X11" s="23">
        <v>2255530</v>
      </c>
      <c r="Y11" s="23">
        <v>0</v>
      </c>
      <c r="Z11" s="23">
        <v>0</v>
      </c>
      <c r="AA11" s="23">
        <v>2419711</v>
      </c>
      <c r="AB11" s="23">
        <v>3511674</v>
      </c>
      <c r="AC11" s="23">
        <v>62826</v>
      </c>
      <c r="AD11" s="23">
        <v>364744</v>
      </c>
      <c r="AE11" s="23">
        <v>2009386</v>
      </c>
      <c r="AF11" s="23">
        <v>1779456</v>
      </c>
      <c r="AG11" s="23">
        <v>1575436</v>
      </c>
      <c r="AH11" s="23">
        <v>559282</v>
      </c>
      <c r="AI11" s="46">
        <v>5090</v>
      </c>
      <c r="AJ11" s="23">
        <v>949991</v>
      </c>
      <c r="AK11" s="23">
        <v>1150956</v>
      </c>
      <c r="AL11" s="23">
        <v>899692</v>
      </c>
      <c r="AM11" s="23">
        <v>343928</v>
      </c>
      <c r="AN11" s="23">
        <v>535809</v>
      </c>
      <c r="AO11" s="23">
        <v>1433840</v>
      </c>
      <c r="AP11" s="23">
        <v>0</v>
      </c>
      <c r="AQ11" s="23">
        <v>0</v>
      </c>
      <c r="AR11" s="43">
        <f t="shared" si="0"/>
        <v>0</v>
      </c>
      <c r="AS11" s="23">
        <v>1043527</v>
      </c>
      <c r="AT11" s="43">
        <f t="shared" si="2"/>
        <v>55544992</v>
      </c>
      <c r="AU11" s="42"/>
    </row>
    <row r="12" spans="1:47" ht="12.5" customHeight="1">
      <c r="A12" s="193" t="s">
        <v>274</v>
      </c>
      <c r="B12" s="201"/>
      <c r="C12" s="201"/>
      <c r="D12" s="201"/>
      <c r="E12" s="201"/>
      <c r="F12" s="201"/>
      <c r="G12" s="201"/>
      <c r="H12" s="201"/>
      <c r="I12" s="201"/>
      <c r="J12" s="232"/>
      <c r="K12" s="24">
        <v>78911</v>
      </c>
      <c r="L12" s="25">
        <v>5936130</v>
      </c>
      <c r="M12" s="25">
        <v>13690</v>
      </c>
      <c r="N12" s="25">
        <v>0</v>
      </c>
      <c r="O12" s="39">
        <v>0</v>
      </c>
      <c r="P12" s="50">
        <v>13690</v>
      </c>
      <c r="Q12" s="25">
        <v>0</v>
      </c>
      <c r="R12" s="25">
        <v>8016</v>
      </c>
      <c r="S12" s="25">
        <v>0</v>
      </c>
      <c r="T12" s="55">
        <f t="shared" si="1"/>
        <v>8016</v>
      </c>
      <c r="U12" s="25">
        <v>8749</v>
      </c>
      <c r="V12" s="25">
        <v>10669</v>
      </c>
      <c r="W12" s="25">
        <v>1752</v>
      </c>
      <c r="X12" s="23">
        <v>204280</v>
      </c>
      <c r="Y12" s="23">
        <v>0</v>
      </c>
      <c r="Z12" s="23">
        <v>0</v>
      </c>
      <c r="AA12" s="23">
        <v>7638</v>
      </c>
      <c r="AB12" s="23">
        <v>7830</v>
      </c>
      <c r="AC12" s="23">
        <v>1446</v>
      </c>
      <c r="AD12" s="23">
        <v>740</v>
      </c>
      <c r="AE12" s="23">
        <v>4118</v>
      </c>
      <c r="AF12" s="23">
        <v>0</v>
      </c>
      <c r="AG12" s="23">
        <v>3976</v>
      </c>
      <c r="AH12" s="23">
        <v>740</v>
      </c>
      <c r="AI12" s="46">
        <v>0</v>
      </c>
      <c r="AJ12" s="23">
        <v>2080</v>
      </c>
      <c r="AK12" s="23">
        <v>840</v>
      </c>
      <c r="AL12" s="23">
        <v>0</v>
      </c>
      <c r="AM12" s="23">
        <v>340</v>
      </c>
      <c r="AN12" s="23">
        <v>740</v>
      </c>
      <c r="AO12" s="23">
        <v>55</v>
      </c>
      <c r="AP12" s="23">
        <v>200000</v>
      </c>
      <c r="AQ12" s="23">
        <v>0</v>
      </c>
      <c r="AR12" s="43">
        <f t="shared" si="0"/>
        <v>200000</v>
      </c>
      <c r="AS12" s="23">
        <v>1510</v>
      </c>
      <c r="AT12" s="43">
        <f t="shared" si="2"/>
        <v>6494250</v>
      </c>
      <c r="AU12" s="42"/>
    </row>
    <row r="13" spans="1:47" ht="12.5" customHeight="1">
      <c r="A13" s="193" t="s">
        <v>275</v>
      </c>
      <c r="B13" s="201"/>
      <c r="C13" s="201"/>
      <c r="D13" s="201"/>
      <c r="E13" s="201"/>
      <c r="F13" s="201"/>
      <c r="G13" s="201"/>
      <c r="H13" s="201"/>
      <c r="I13" s="201"/>
      <c r="J13" s="232"/>
      <c r="K13" s="24">
        <v>84786337</v>
      </c>
      <c r="L13" s="25">
        <v>32099302</v>
      </c>
      <c r="M13" s="25">
        <v>7434913</v>
      </c>
      <c r="N13" s="25">
        <v>-69349</v>
      </c>
      <c r="O13" s="39">
        <v>-373435</v>
      </c>
      <c r="P13" s="50">
        <v>6992129</v>
      </c>
      <c r="Q13" s="25">
        <v>4989431</v>
      </c>
      <c r="R13" s="25">
        <v>3405371</v>
      </c>
      <c r="S13" s="25">
        <v>125818</v>
      </c>
      <c r="T13" s="55">
        <f t="shared" si="1"/>
        <v>3531189</v>
      </c>
      <c r="U13" s="25">
        <v>1150760</v>
      </c>
      <c r="V13" s="25">
        <v>4442105</v>
      </c>
      <c r="W13" s="25">
        <v>3688415</v>
      </c>
      <c r="X13" s="23">
        <v>2947505</v>
      </c>
      <c r="Y13" s="23">
        <v>370385</v>
      </c>
      <c r="Z13" s="23">
        <v>151389</v>
      </c>
      <c r="AA13" s="23">
        <v>1543220</v>
      </c>
      <c r="AB13" s="23">
        <v>2009979</v>
      </c>
      <c r="AC13" s="23">
        <v>3003567</v>
      </c>
      <c r="AD13" s="23">
        <v>1011714</v>
      </c>
      <c r="AE13" s="23">
        <v>959513</v>
      </c>
      <c r="AF13" s="23">
        <v>549551</v>
      </c>
      <c r="AG13" s="23">
        <v>574679</v>
      </c>
      <c r="AH13" s="23">
        <v>295814</v>
      </c>
      <c r="AI13" s="23">
        <v>439001</v>
      </c>
      <c r="AJ13" s="23">
        <v>314059</v>
      </c>
      <c r="AK13" s="23">
        <v>254008</v>
      </c>
      <c r="AL13" s="23">
        <v>127274</v>
      </c>
      <c r="AM13" s="23">
        <v>136605</v>
      </c>
      <c r="AN13" s="23">
        <v>163511</v>
      </c>
      <c r="AO13" s="23">
        <v>430839</v>
      </c>
      <c r="AP13" s="23">
        <v>318654</v>
      </c>
      <c r="AQ13" s="23">
        <v>0</v>
      </c>
      <c r="AR13" s="43">
        <f t="shared" si="0"/>
        <v>318654</v>
      </c>
      <c r="AS13" s="23">
        <v>200984</v>
      </c>
      <c r="AT13" s="43">
        <f t="shared" si="2"/>
        <v>157481919</v>
      </c>
      <c r="AU13" s="42"/>
    </row>
    <row r="14" spans="1:47" ht="12.5" customHeight="1">
      <c r="A14" s="179" t="s">
        <v>79</v>
      </c>
      <c r="B14" s="214" t="s">
        <v>276</v>
      </c>
      <c r="C14" s="214"/>
      <c r="D14" s="214"/>
      <c r="E14" s="214"/>
      <c r="F14" s="214"/>
      <c r="G14" s="214"/>
      <c r="H14" s="214"/>
      <c r="I14" s="214"/>
      <c r="J14" s="215"/>
      <c r="K14" s="24">
        <v>68993847</v>
      </c>
      <c r="L14" s="25">
        <v>24990086</v>
      </c>
      <c r="M14" s="25">
        <v>5192198</v>
      </c>
      <c r="N14" s="25">
        <v>-315841</v>
      </c>
      <c r="O14" s="39">
        <v>-816810</v>
      </c>
      <c r="P14" s="50">
        <v>4059547</v>
      </c>
      <c r="Q14" s="25">
        <v>3424153</v>
      </c>
      <c r="R14" s="25">
        <v>2429790</v>
      </c>
      <c r="S14" s="25">
        <v>125521</v>
      </c>
      <c r="T14" s="55">
        <f t="shared" si="1"/>
        <v>2555311</v>
      </c>
      <c r="U14" s="25">
        <v>515231</v>
      </c>
      <c r="V14" s="25">
        <v>3103565</v>
      </c>
      <c r="W14" s="25">
        <v>2969167</v>
      </c>
      <c r="X14" s="23">
        <v>2302768</v>
      </c>
      <c r="Y14" s="23">
        <v>222129</v>
      </c>
      <c r="Z14" s="23">
        <v>103193</v>
      </c>
      <c r="AA14" s="23">
        <v>1267130</v>
      </c>
      <c r="AB14" s="23">
        <v>1428129</v>
      </c>
      <c r="AC14" s="23">
        <v>2320112</v>
      </c>
      <c r="AD14" s="23">
        <v>703791</v>
      </c>
      <c r="AE14" s="23">
        <v>592223</v>
      </c>
      <c r="AF14" s="23">
        <v>278851</v>
      </c>
      <c r="AG14" s="23">
        <v>374889</v>
      </c>
      <c r="AH14" s="23">
        <v>14566</v>
      </c>
      <c r="AI14" s="23">
        <v>359158</v>
      </c>
      <c r="AJ14" s="23">
        <v>205071</v>
      </c>
      <c r="AK14" s="23">
        <v>155350</v>
      </c>
      <c r="AL14" s="23">
        <v>109854</v>
      </c>
      <c r="AM14" s="23">
        <v>112703</v>
      </c>
      <c r="AN14" s="23">
        <v>114604</v>
      </c>
      <c r="AO14" s="23">
        <v>305671</v>
      </c>
      <c r="AP14" s="23">
        <v>222537</v>
      </c>
      <c r="AQ14" s="23">
        <v>0</v>
      </c>
      <c r="AR14" s="43">
        <f t="shared" si="0"/>
        <v>222537</v>
      </c>
      <c r="AS14" s="23">
        <v>88892</v>
      </c>
      <c r="AT14" s="43">
        <f t="shared" si="2"/>
        <v>121892528</v>
      </c>
      <c r="AU14" s="42"/>
    </row>
    <row r="15" spans="1:47" ht="12.5" customHeight="1">
      <c r="A15" s="180"/>
      <c r="B15" s="214" t="s">
        <v>277</v>
      </c>
      <c r="C15" s="214"/>
      <c r="D15" s="214"/>
      <c r="E15" s="214"/>
      <c r="F15" s="214"/>
      <c r="G15" s="214"/>
      <c r="H15" s="214"/>
      <c r="I15" s="214"/>
      <c r="J15" s="215"/>
      <c r="K15" s="24">
        <v>11767630</v>
      </c>
      <c r="L15" s="25">
        <v>5602777</v>
      </c>
      <c r="M15" s="25">
        <v>2285352</v>
      </c>
      <c r="N15" s="25">
        <v>246492</v>
      </c>
      <c r="O15" s="39">
        <v>443839</v>
      </c>
      <c r="P15" s="50">
        <v>2975683</v>
      </c>
      <c r="Q15" s="25">
        <v>859999</v>
      </c>
      <c r="R15" s="25">
        <v>711468</v>
      </c>
      <c r="S15" s="25">
        <v>1153</v>
      </c>
      <c r="T15" s="55">
        <f t="shared" si="1"/>
        <v>712621</v>
      </c>
      <c r="U15" s="25">
        <v>634642</v>
      </c>
      <c r="V15" s="25">
        <v>1341416</v>
      </c>
      <c r="W15" s="25">
        <v>640298</v>
      </c>
      <c r="X15" s="23">
        <v>622539</v>
      </c>
      <c r="Y15" s="23">
        <v>148508</v>
      </c>
      <c r="Z15" s="23">
        <v>48448</v>
      </c>
      <c r="AA15" s="23">
        <v>228341</v>
      </c>
      <c r="AB15" s="23">
        <v>601136</v>
      </c>
      <c r="AC15" s="23">
        <v>687409</v>
      </c>
      <c r="AD15" s="23">
        <v>290674</v>
      </c>
      <c r="AE15" s="23">
        <v>290089</v>
      </c>
      <c r="AF15" s="23">
        <v>276219</v>
      </c>
      <c r="AG15" s="23">
        <v>200657</v>
      </c>
      <c r="AH15" s="23">
        <v>286390</v>
      </c>
      <c r="AI15" s="23">
        <v>79867</v>
      </c>
      <c r="AJ15" s="23">
        <v>110668</v>
      </c>
      <c r="AK15" s="23">
        <v>101570</v>
      </c>
      <c r="AL15" s="23">
        <v>17783</v>
      </c>
      <c r="AM15" s="23">
        <v>24334</v>
      </c>
      <c r="AN15" s="23">
        <v>49804</v>
      </c>
      <c r="AO15" s="23">
        <v>126586</v>
      </c>
      <c r="AP15" s="23">
        <v>106117</v>
      </c>
      <c r="AQ15" s="23">
        <v>0</v>
      </c>
      <c r="AR15" s="43">
        <f t="shared" si="0"/>
        <v>106117</v>
      </c>
      <c r="AS15" s="23">
        <v>107851</v>
      </c>
      <c r="AT15" s="43">
        <f t="shared" si="2"/>
        <v>28940056</v>
      </c>
      <c r="AU15" s="42"/>
    </row>
    <row r="16" spans="1:47" ht="12.5" customHeight="1">
      <c r="A16" s="180"/>
      <c r="B16" s="226" t="s">
        <v>278</v>
      </c>
      <c r="C16" s="214"/>
      <c r="D16" s="214"/>
      <c r="E16" s="214"/>
      <c r="F16" s="214"/>
      <c r="G16" s="214"/>
      <c r="H16" s="214"/>
      <c r="I16" s="214"/>
      <c r="J16" s="215"/>
      <c r="K16" s="24">
        <v>182925</v>
      </c>
      <c r="L16" s="25">
        <v>75809</v>
      </c>
      <c r="M16" s="25">
        <v>42637</v>
      </c>
      <c r="N16" s="25">
        <v>0</v>
      </c>
      <c r="O16" s="39">
        <v>464</v>
      </c>
      <c r="P16" s="50">
        <v>43101</v>
      </c>
      <c r="Q16" s="25">
        <v>27901</v>
      </c>
      <c r="R16" s="25">
        <v>16840</v>
      </c>
      <c r="S16" s="25">
        <v>856</v>
      </c>
      <c r="T16" s="55">
        <f t="shared" si="1"/>
        <v>17696</v>
      </c>
      <c r="U16" s="25">
        <v>1138</v>
      </c>
      <c r="V16" s="25">
        <v>12995</v>
      </c>
      <c r="W16" s="25">
        <v>2227</v>
      </c>
      <c r="X16" s="23">
        <v>2466</v>
      </c>
      <c r="Y16" s="23">
        <v>252</v>
      </c>
      <c r="Z16" s="23">
        <v>252</v>
      </c>
      <c r="AA16" s="23">
        <v>1193</v>
      </c>
      <c r="AB16" s="23">
        <v>19286</v>
      </c>
      <c r="AC16" s="23">
        <v>3954</v>
      </c>
      <c r="AD16" s="23">
        <v>2760</v>
      </c>
      <c r="AE16" s="23">
        <v>1533</v>
      </c>
      <c r="AF16" s="23">
        <v>5519</v>
      </c>
      <c r="AG16" s="23">
        <v>867</v>
      </c>
      <c r="AH16" s="23">
        <v>5142</v>
      </c>
      <c r="AI16" s="23">
        <v>24</v>
      </c>
      <c r="AJ16" s="23">
        <v>1680</v>
      </c>
      <c r="AK16" s="23">
        <v>2912</v>
      </c>
      <c r="AL16" s="23">
        <v>363</v>
      </c>
      <c r="AM16" s="23">
        <v>432</v>
      </c>
      <c r="AN16" s="23">
        <v>897</v>
      </c>
      <c r="AO16" s="23">
        <v>1418</v>
      </c>
      <c r="AP16" s="23">
        <v>10000</v>
      </c>
      <c r="AQ16" s="23">
        <v>0</v>
      </c>
      <c r="AR16" s="43">
        <f t="shared" si="0"/>
        <v>10000</v>
      </c>
      <c r="AS16" s="23">
        <v>759</v>
      </c>
      <c r="AT16" s="43">
        <f t="shared" si="2"/>
        <v>425501</v>
      </c>
      <c r="AU16" s="42"/>
    </row>
    <row r="17" spans="1:47" ht="12.5" customHeight="1">
      <c r="A17" s="180"/>
      <c r="B17" s="214" t="s">
        <v>279</v>
      </c>
      <c r="C17" s="214"/>
      <c r="D17" s="214"/>
      <c r="E17" s="214"/>
      <c r="F17" s="214"/>
      <c r="G17" s="214"/>
      <c r="H17" s="214"/>
      <c r="I17" s="214"/>
      <c r="J17" s="215"/>
      <c r="K17" s="24">
        <v>146292</v>
      </c>
      <c r="L17" s="25">
        <v>3520</v>
      </c>
      <c r="M17" s="25">
        <v>0</v>
      </c>
      <c r="N17" s="25">
        <v>0</v>
      </c>
      <c r="O17" s="39">
        <v>0</v>
      </c>
      <c r="P17" s="50">
        <v>0</v>
      </c>
      <c r="Q17" s="25">
        <v>0</v>
      </c>
      <c r="R17" s="25">
        <v>0</v>
      </c>
      <c r="S17" s="25">
        <v>0</v>
      </c>
      <c r="T17" s="55">
        <f t="shared" si="1"/>
        <v>0</v>
      </c>
      <c r="U17" s="25">
        <v>0</v>
      </c>
      <c r="V17" s="25">
        <v>0</v>
      </c>
      <c r="W17" s="25">
        <v>1977</v>
      </c>
      <c r="X17" s="23">
        <v>0</v>
      </c>
      <c r="Y17" s="23">
        <v>0</v>
      </c>
      <c r="Z17" s="23">
        <v>0</v>
      </c>
      <c r="AA17" s="23">
        <v>0</v>
      </c>
      <c r="AB17" s="23">
        <v>0</v>
      </c>
      <c r="AC17" s="23">
        <v>0</v>
      </c>
      <c r="AD17" s="23">
        <v>0</v>
      </c>
      <c r="AE17" s="23">
        <v>0</v>
      </c>
      <c r="AF17" s="23">
        <v>0</v>
      </c>
      <c r="AG17" s="23">
        <v>0</v>
      </c>
      <c r="AH17" s="23">
        <v>0</v>
      </c>
      <c r="AI17" s="23">
        <v>0</v>
      </c>
      <c r="AJ17" s="23">
        <v>0</v>
      </c>
      <c r="AK17" s="23">
        <v>0</v>
      </c>
      <c r="AL17" s="23">
        <v>0</v>
      </c>
      <c r="AM17" s="23">
        <v>0</v>
      </c>
      <c r="AN17" s="23">
        <v>0</v>
      </c>
      <c r="AO17" s="23">
        <v>0</v>
      </c>
      <c r="AP17" s="23">
        <v>0</v>
      </c>
      <c r="AQ17" s="23">
        <v>0</v>
      </c>
      <c r="AR17" s="43">
        <f t="shared" si="0"/>
        <v>0</v>
      </c>
      <c r="AS17" s="23">
        <v>0</v>
      </c>
      <c r="AT17" s="43">
        <f t="shared" si="2"/>
        <v>151789</v>
      </c>
      <c r="AU17" s="42"/>
    </row>
    <row r="18" spans="1:47" ht="12.5" customHeight="1">
      <c r="A18" s="181"/>
      <c r="B18" s="214" t="s">
        <v>280</v>
      </c>
      <c r="C18" s="214"/>
      <c r="D18" s="214"/>
      <c r="E18" s="214"/>
      <c r="F18" s="214"/>
      <c r="G18" s="214"/>
      <c r="H18" s="214"/>
      <c r="I18" s="214"/>
      <c r="J18" s="215"/>
      <c r="K18" s="24">
        <v>0</v>
      </c>
      <c r="L18" s="25">
        <v>0</v>
      </c>
      <c r="M18" s="25">
        <v>0</v>
      </c>
      <c r="N18" s="25">
        <v>0</v>
      </c>
      <c r="O18" s="39">
        <v>0</v>
      </c>
      <c r="P18" s="50">
        <v>0</v>
      </c>
      <c r="Q18" s="25">
        <v>0</v>
      </c>
      <c r="R18" s="25">
        <v>0</v>
      </c>
      <c r="S18" s="25">
        <v>0</v>
      </c>
      <c r="T18" s="55">
        <f t="shared" si="1"/>
        <v>0</v>
      </c>
      <c r="U18" s="25">
        <v>0</v>
      </c>
      <c r="V18" s="25">
        <v>0</v>
      </c>
      <c r="W18" s="25">
        <v>0</v>
      </c>
      <c r="X18" s="23">
        <v>0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0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43">
        <f t="shared" si="0"/>
        <v>0</v>
      </c>
      <c r="AS18" s="23">
        <v>5000</v>
      </c>
      <c r="AT18" s="43">
        <f t="shared" si="2"/>
        <v>5000</v>
      </c>
      <c r="AU18" s="42"/>
    </row>
    <row r="19" spans="1:47" ht="12.5" customHeight="1">
      <c r="A19" s="193" t="s">
        <v>281</v>
      </c>
      <c r="B19" s="201"/>
      <c r="C19" s="201"/>
      <c r="D19" s="201"/>
      <c r="E19" s="201"/>
      <c r="F19" s="201"/>
      <c r="G19" s="201"/>
      <c r="H19" s="201"/>
      <c r="I19" s="201"/>
      <c r="J19" s="232"/>
      <c r="K19" s="24">
        <v>0</v>
      </c>
      <c r="L19" s="25">
        <v>0</v>
      </c>
      <c r="M19" s="25">
        <v>0</v>
      </c>
      <c r="N19" s="25">
        <v>0</v>
      </c>
      <c r="O19" s="39">
        <v>0</v>
      </c>
      <c r="P19" s="50">
        <v>0</v>
      </c>
      <c r="Q19" s="25">
        <v>0</v>
      </c>
      <c r="R19" s="25">
        <v>0</v>
      </c>
      <c r="S19" s="25">
        <v>0</v>
      </c>
      <c r="T19" s="55">
        <f t="shared" si="1"/>
        <v>0</v>
      </c>
      <c r="U19" s="25">
        <v>0</v>
      </c>
      <c r="V19" s="25">
        <v>0</v>
      </c>
      <c r="W19" s="25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43">
        <f t="shared" si="0"/>
        <v>0</v>
      </c>
      <c r="AS19" s="23">
        <v>0</v>
      </c>
      <c r="AT19" s="43">
        <f t="shared" si="2"/>
        <v>0</v>
      </c>
      <c r="AU19" s="42"/>
    </row>
    <row r="20" spans="1:47" ht="12.5" customHeight="1">
      <c r="A20" s="193" t="s">
        <v>282</v>
      </c>
      <c r="B20" s="201"/>
      <c r="C20" s="201"/>
      <c r="D20" s="201"/>
      <c r="E20" s="201"/>
      <c r="F20" s="201"/>
      <c r="G20" s="201"/>
      <c r="H20" s="201"/>
      <c r="I20" s="201"/>
      <c r="J20" s="232"/>
      <c r="K20" s="24">
        <v>2042519437</v>
      </c>
      <c r="L20" s="25">
        <v>671505298</v>
      </c>
      <c r="M20" s="25">
        <v>246506084</v>
      </c>
      <c r="N20" s="25">
        <v>504929</v>
      </c>
      <c r="O20" s="39">
        <v>3531382</v>
      </c>
      <c r="P20" s="50">
        <v>250542395</v>
      </c>
      <c r="Q20" s="25">
        <v>236141607</v>
      </c>
      <c r="R20" s="25">
        <v>110756001</v>
      </c>
      <c r="S20" s="25">
        <v>4234483</v>
      </c>
      <c r="T20" s="55">
        <f t="shared" si="1"/>
        <v>114990484</v>
      </c>
      <c r="U20" s="25">
        <v>88324949</v>
      </c>
      <c r="V20" s="25">
        <v>162299841</v>
      </c>
      <c r="W20" s="25">
        <v>90949896</v>
      </c>
      <c r="X20" s="23">
        <v>72150572</v>
      </c>
      <c r="Y20" s="23">
        <v>14878281</v>
      </c>
      <c r="Z20" s="23">
        <v>14142709</v>
      </c>
      <c r="AA20" s="23">
        <v>72573622</v>
      </c>
      <c r="AB20" s="23">
        <v>86434524</v>
      </c>
      <c r="AC20" s="23">
        <v>95295173</v>
      </c>
      <c r="AD20" s="23">
        <v>44988256</v>
      </c>
      <c r="AE20" s="23">
        <v>43284406</v>
      </c>
      <c r="AF20" s="23">
        <v>38538734</v>
      </c>
      <c r="AG20" s="23">
        <v>15086913</v>
      </c>
      <c r="AH20" s="23">
        <v>35036526</v>
      </c>
      <c r="AI20" s="23">
        <v>21319348</v>
      </c>
      <c r="AJ20" s="23">
        <v>21272362</v>
      </c>
      <c r="AK20" s="23">
        <v>19820872</v>
      </c>
      <c r="AL20" s="23">
        <v>7958811</v>
      </c>
      <c r="AM20" s="23">
        <v>6349310</v>
      </c>
      <c r="AN20" s="23">
        <v>6877986</v>
      </c>
      <c r="AO20" s="23">
        <v>15897302</v>
      </c>
      <c r="AP20" s="23">
        <v>13740839</v>
      </c>
      <c r="AQ20" s="23">
        <v>230486</v>
      </c>
      <c r="AR20" s="43">
        <f t="shared" si="0"/>
        <v>13971325</v>
      </c>
      <c r="AS20" s="23">
        <v>15703087</v>
      </c>
      <c r="AT20" s="43">
        <f t="shared" si="2"/>
        <v>4318854026</v>
      </c>
      <c r="AU20" s="42"/>
    </row>
    <row r="21" spans="1:47" ht="12.5" customHeight="1">
      <c r="A21" s="193" t="s">
        <v>283</v>
      </c>
      <c r="B21" s="201"/>
      <c r="C21" s="201"/>
      <c r="D21" s="201"/>
      <c r="E21" s="201"/>
      <c r="F21" s="201"/>
      <c r="G21" s="201"/>
      <c r="H21" s="201"/>
      <c r="I21" s="201"/>
      <c r="J21" s="232"/>
      <c r="K21" s="24">
        <v>581832362</v>
      </c>
      <c r="L21" s="25">
        <v>262425221</v>
      </c>
      <c r="M21" s="25">
        <v>70448049</v>
      </c>
      <c r="N21" s="25">
        <v>112064</v>
      </c>
      <c r="O21" s="39">
        <v>1334261</v>
      </c>
      <c r="P21" s="50">
        <v>71894374</v>
      </c>
      <c r="Q21" s="25">
        <v>70569601</v>
      </c>
      <c r="R21" s="25">
        <v>30207839</v>
      </c>
      <c r="S21" s="25">
        <v>1901350</v>
      </c>
      <c r="T21" s="55">
        <f t="shared" si="1"/>
        <v>32109189</v>
      </c>
      <c r="U21" s="25">
        <v>31066634</v>
      </c>
      <c r="V21" s="25">
        <v>42015172</v>
      </c>
      <c r="W21" s="25">
        <v>35809410</v>
      </c>
      <c r="X21" s="23">
        <v>26240641</v>
      </c>
      <c r="Y21" s="23">
        <v>2363723</v>
      </c>
      <c r="Z21" s="23">
        <v>3694982</v>
      </c>
      <c r="AA21" s="23">
        <v>27496904</v>
      </c>
      <c r="AB21" s="23">
        <v>17928091</v>
      </c>
      <c r="AC21" s="23">
        <v>25446544</v>
      </c>
      <c r="AD21" s="23">
        <v>15779596</v>
      </c>
      <c r="AE21" s="23">
        <v>11328176</v>
      </c>
      <c r="AF21" s="23">
        <v>11648232</v>
      </c>
      <c r="AG21" s="23">
        <v>5449137</v>
      </c>
      <c r="AH21" s="23">
        <v>8781414</v>
      </c>
      <c r="AI21" s="23">
        <v>5938756</v>
      </c>
      <c r="AJ21" s="23">
        <v>5169513</v>
      </c>
      <c r="AK21" s="23">
        <v>8994244</v>
      </c>
      <c r="AL21" s="23">
        <v>2149545</v>
      </c>
      <c r="AM21" s="23">
        <v>1160271</v>
      </c>
      <c r="AN21" s="23">
        <v>1823764</v>
      </c>
      <c r="AO21" s="23">
        <v>4918919</v>
      </c>
      <c r="AP21" s="23">
        <v>2739425</v>
      </c>
      <c r="AQ21" s="23">
        <v>48153</v>
      </c>
      <c r="AR21" s="43">
        <f t="shared" si="0"/>
        <v>2787578</v>
      </c>
      <c r="AS21" s="23">
        <v>6442913</v>
      </c>
      <c r="AT21" s="43">
        <f t="shared" si="2"/>
        <v>1323264906</v>
      </c>
      <c r="AU21" s="42"/>
    </row>
    <row r="22" spans="1:47" ht="12.5" customHeight="1">
      <c r="A22" s="193" t="s">
        <v>284</v>
      </c>
      <c r="B22" s="201"/>
      <c r="C22" s="201"/>
      <c r="D22" s="201"/>
      <c r="E22" s="201"/>
      <c r="F22" s="201"/>
      <c r="G22" s="201"/>
      <c r="H22" s="201"/>
      <c r="I22" s="201"/>
      <c r="J22" s="232"/>
      <c r="K22" s="24">
        <v>570907957</v>
      </c>
      <c r="L22" s="25">
        <v>260367904</v>
      </c>
      <c r="M22" s="25">
        <v>70439831</v>
      </c>
      <c r="N22" s="25">
        <v>112064</v>
      </c>
      <c r="O22" s="39">
        <v>1334261</v>
      </c>
      <c r="P22" s="50">
        <v>71886156</v>
      </c>
      <c r="Q22" s="25">
        <v>69934931</v>
      </c>
      <c r="R22" s="25">
        <v>30207839</v>
      </c>
      <c r="S22" s="25">
        <v>1901350</v>
      </c>
      <c r="T22" s="55">
        <f t="shared" si="1"/>
        <v>32109189</v>
      </c>
      <c r="U22" s="25">
        <v>31066634</v>
      </c>
      <c r="V22" s="25">
        <v>42015172</v>
      </c>
      <c r="W22" s="25">
        <v>35723209</v>
      </c>
      <c r="X22" s="23">
        <v>26196704</v>
      </c>
      <c r="Y22" s="23">
        <v>2363723</v>
      </c>
      <c r="Z22" s="23">
        <v>3694982</v>
      </c>
      <c r="AA22" s="23">
        <v>27496904</v>
      </c>
      <c r="AB22" s="23">
        <v>17928091</v>
      </c>
      <c r="AC22" s="23">
        <v>25368819</v>
      </c>
      <c r="AD22" s="23">
        <v>15779596</v>
      </c>
      <c r="AE22" s="23">
        <v>8737026</v>
      </c>
      <c r="AF22" s="23">
        <v>11648109</v>
      </c>
      <c r="AG22" s="23">
        <v>5449137</v>
      </c>
      <c r="AH22" s="23">
        <v>8728090</v>
      </c>
      <c r="AI22" s="23">
        <v>5938756</v>
      </c>
      <c r="AJ22" s="23">
        <v>5169513</v>
      </c>
      <c r="AK22" s="23">
        <v>8994244</v>
      </c>
      <c r="AL22" s="23">
        <v>2149545</v>
      </c>
      <c r="AM22" s="23">
        <v>1160271</v>
      </c>
      <c r="AN22" s="23">
        <v>1823764</v>
      </c>
      <c r="AO22" s="23">
        <v>4918919</v>
      </c>
      <c r="AP22" s="23">
        <v>2739425</v>
      </c>
      <c r="AQ22" s="23">
        <v>48153</v>
      </c>
      <c r="AR22" s="43">
        <f t="shared" si="0"/>
        <v>2787578</v>
      </c>
      <c r="AS22" s="23">
        <v>6442913</v>
      </c>
      <c r="AT22" s="43">
        <f t="shared" si="2"/>
        <v>1306787836</v>
      </c>
      <c r="AU22" s="42"/>
    </row>
    <row r="23" spans="1:47" ht="12.5" customHeight="1">
      <c r="A23" s="193" t="s">
        <v>285</v>
      </c>
      <c r="B23" s="201"/>
      <c r="C23" s="201"/>
      <c r="D23" s="201"/>
      <c r="E23" s="201"/>
      <c r="F23" s="201"/>
      <c r="G23" s="201"/>
      <c r="H23" s="201"/>
      <c r="I23" s="201"/>
      <c r="J23" s="232"/>
      <c r="K23" s="24">
        <v>0</v>
      </c>
      <c r="L23" s="25">
        <v>0</v>
      </c>
      <c r="M23" s="25">
        <v>0</v>
      </c>
      <c r="N23" s="25">
        <v>0</v>
      </c>
      <c r="O23" s="39">
        <v>0</v>
      </c>
      <c r="P23" s="50">
        <v>0</v>
      </c>
      <c r="Q23" s="25">
        <v>0</v>
      </c>
      <c r="R23" s="25">
        <v>0</v>
      </c>
      <c r="S23" s="25">
        <v>0</v>
      </c>
      <c r="T23" s="55">
        <f t="shared" si="1"/>
        <v>0</v>
      </c>
      <c r="U23" s="25">
        <v>0</v>
      </c>
      <c r="V23" s="25">
        <v>0</v>
      </c>
      <c r="W23" s="25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23">
        <v>77725</v>
      </c>
      <c r="AD23" s="23">
        <v>0</v>
      </c>
      <c r="AE23" s="23">
        <v>2591150</v>
      </c>
      <c r="AF23" s="23">
        <v>0</v>
      </c>
      <c r="AG23" s="23">
        <v>0</v>
      </c>
      <c r="AH23" s="23">
        <v>53324</v>
      </c>
      <c r="AI23" s="23">
        <v>0</v>
      </c>
      <c r="AJ23" s="23">
        <v>0</v>
      </c>
      <c r="AK23" s="23">
        <v>0</v>
      </c>
      <c r="AL23" s="23">
        <v>0</v>
      </c>
      <c r="AM23" s="23">
        <v>0</v>
      </c>
      <c r="AN23" s="23">
        <v>0</v>
      </c>
      <c r="AO23" s="23">
        <v>0</v>
      </c>
      <c r="AP23" s="23">
        <v>0</v>
      </c>
      <c r="AQ23" s="23">
        <v>0</v>
      </c>
      <c r="AR23" s="43">
        <f t="shared" si="0"/>
        <v>0</v>
      </c>
      <c r="AS23" s="23">
        <v>0</v>
      </c>
      <c r="AT23" s="43">
        <f t="shared" si="2"/>
        <v>2722199</v>
      </c>
      <c r="AU23" s="42"/>
    </row>
    <row r="24" spans="1:47" ht="12.5" customHeight="1">
      <c r="A24" s="193" t="s">
        <v>286</v>
      </c>
      <c r="B24" s="201"/>
      <c r="C24" s="201"/>
      <c r="D24" s="201"/>
      <c r="E24" s="201"/>
      <c r="F24" s="201"/>
      <c r="G24" s="201"/>
      <c r="H24" s="201"/>
      <c r="I24" s="201"/>
      <c r="J24" s="232"/>
      <c r="K24" s="24">
        <v>0</v>
      </c>
      <c r="L24" s="25">
        <v>0</v>
      </c>
      <c r="M24" s="25">
        <v>0</v>
      </c>
      <c r="N24" s="25">
        <v>0</v>
      </c>
      <c r="O24" s="39">
        <v>0</v>
      </c>
      <c r="P24" s="50">
        <v>0</v>
      </c>
      <c r="Q24" s="25">
        <v>0</v>
      </c>
      <c r="R24" s="25">
        <v>0</v>
      </c>
      <c r="S24" s="25">
        <v>0</v>
      </c>
      <c r="T24" s="55">
        <f t="shared" si="1"/>
        <v>0</v>
      </c>
      <c r="U24" s="25">
        <v>0</v>
      </c>
      <c r="V24" s="25">
        <v>0</v>
      </c>
      <c r="W24" s="25">
        <v>0</v>
      </c>
      <c r="X24" s="23">
        <v>0</v>
      </c>
      <c r="Y24" s="23">
        <v>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3">
        <v>0</v>
      </c>
      <c r="AL24" s="23">
        <v>0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43">
        <f t="shared" si="0"/>
        <v>0</v>
      </c>
      <c r="AS24" s="23">
        <v>0</v>
      </c>
      <c r="AT24" s="43">
        <f t="shared" si="2"/>
        <v>0</v>
      </c>
      <c r="AU24" s="42"/>
    </row>
    <row r="25" spans="1:47" ht="12.5" customHeight="1">
      <c r="A25" s="193" t="s">
        <v>287</v>
      </c>
      <c r="B25" s="201"/>
      <c r="C25" s="201"/>
      <c r="D25" s="201"/>
      <c r="E25" s="201"/>
      <c r="F25" s="201"/>
      <c r="G25" s="201"/>
      <c r="H25" s="201"/>
      <c r="I25" s="201"/>
      <c r="J25" s="232"/>
      <c r="K25" s="24">
        <v>0</v>
      </c>
      <c r="L25" s="25">
        <v>0</v>
      </c>
      <c r="M25" s="25">
        <v>0</v>
      </c>
      <c r="N25" s="25">
        <v>0</v>
      </c>
      <c r="O25" s="39">
        <v>0</v>
      </c>
      <c r="P25" s="50">
        <v>0</v>
      </c>
      <c r="Q25" s="25">
        <v>0</v>
      </c>
      <c r="R25" s="25">
        <v>0</v>
      </c>
      <c r="S25" s="25">
        <v>0</v>
      </c>
      <c r="T25" s="55">
        <f t="shared" si="1"/>
        <v>0</v>
      </c>
      <c r="U25" s="25">
        <v>0</v>
      </c>
      <c r="V25" s="25">
        <v>0</v>
      </c>
      <c r="W25" s="25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0</v>
      </c>
      <c r="AH25" s="23">
        <v>0</v>
      </c>
      <c r="AI25" s="23">
        <v>0</v>
      </c>
      <c r="AJ25" s="23">
        <v>0</v>
      </c>
      <c r="AK25" s="23">
        <v>0</v>
      </c>
      <c r="AL25" s="23">
        <v>0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43">
        <f t="shared" si="0"/>
        <v>0</v>
      </c>
      <c r="AS25" s="23">
        <v>0</v>
      </c>
      <c r="AT25" s="43">
        <f t="shared" si="2"/>
        <v>0</v>
      </c>
      <c r="AU25" s="42"/>
    </row>
    <row r="26" spans="1:47" ht="12.5" customHeight="1">
      <c r="A26" s="193" t="s">
        <v>288</v>
      </c>
      <c r="B26" s="201"/>
      <c r="C26" s="201"/>
      <c r="D26" s="201"/>
      <c r="E26" s="201"/>
      <c r="F26" s="201"/>
      <c r="G26" s="201"/>
      <c r="H26" s="201"/>
      <c r="I26" s="201"/>
      <c r="J26" s="232"/>
      <c r="K26" s="24">
        <v>4109793</v>
      </c>
      <c r="L26" s="25">
        <v>1940377</v>
      </c>
      <c r="M26" s="25">
        <v>0</v>
      </c>
      <c r="N26" s="25">
        <v>0</v>
      </c>
      <c r="O26" s="39">
        <v>0</v>
      </c>
      <c r="P26" s="50">
        <v>0</v>
      </c>
      <c r="Q26" s="25">
        <v>634670</v>
      </c>
      <c r="R26" s="25">
        <v>0</v>
      </c>
      <c r="S26" s="25">
        <v>0</v>
      </c>
      <c r="T26" s="55">
        <f t="shared" si="1"/>
        <v>0</v>
      </c>
      <c r="U26" s="25">
        <v>0</v>
      </c>
      <c r="V26" s="25">
        <v>0</v>
      </c>
      <c r="W26" s="25">
        <v>86201</v>
      </c>
      <c r="X26" s="23">
        <v>43937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123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43">
        <f t="shared" si="0"/>
        <v>0</v>
      </c>
      <c r="AS26" s="23">
        <v>0</v>
      </c>
      <c r="AT26" s="43">
        <f t="shared" si="2"/>
        <v>6815101</v>
      </c>
      <c r="AU26" s="42"/>
    </row>
    <row r="27" spans="1:47" ht="12.5" customHeight="1">
      <c r="A27" s="193" t="s">
        <v>289</v>
      </c>
      <c r="B27" s="201"/>
      <c r="C27" s="201"/>
      <c r="D27" s="201"/>
      <c r="E27" s="201"/>
      <c r="F27" s="201"/>
      <c r="G27" s="201"/>
      <c r="H27" s="201"/>
      <c r="I27" s="201"/>
      <c r="J27" s="232"/>
      <c r="K27" s="24">
        <v>60926</v>
      </c>
      <c r="L27" s="25">
        <v>116940</v>
      </c>
      <c r="M27" s="25">
        <v>8218</v>
      </c>
      <c r="N27" s="25">
        <v>0</v>
      </c>
      <c r="O27" s="39">
        <v>0</v>
      </c>
      <c r="P27" s="50">
        <v>8218</v>
      </c>
      <c r="Q27" s="25">
        <v>0</v>
      </c>
      <c r="R27" s="25">
        <v>0</v>
      </c>
      <c r="S27" s="25">
        <v>0</v>
      </c>
      <c r="T27" s="55">
        <f t="shared" si="1"/>
        <v>0</v>
      </c>
      <c r="U27" s="25">
        <v>0</v>
      </c>
      <c r="V27" s="25">
        <v>0</v>
      </c>
      <c r="W27" s="25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0</v>
      </c>
      <c r="AH27" s="23">
        <v>0</v>
      </c>
      <c r="AI27" s="23">
        <v>0</v>
      </c>
      <c r="AJ27" s="23">
        <v>0</v>
      </c>
      <c r="AK27" s="23">
        <v>0</v>
      </c>
      <c r="AL27" s="23">
        <v>0</v>
      </c>
      <c r="AM27" s="23">
        <v>0</v>
      </c>
      <c r="AN27" s="23">
        <v>0</v>
      </c>
      <c r="AO27" s="23">
        <v>0</v>
      </c>
      <c r="AP27" s="23">
        <v>0</v>
      </c>
      <c r="AQ27" s="23">
        <v>0</v>
      </c>
      <c r="AR27" s="43">
        <f t="shared" si="0"/>
        <v>0</v>
      </c>
      <c r="AS27" s="23">
        <v>0</v>
      </c>
      <c r="AT27" s="43">
        <f t="shared" si="2"/>
        <v>186084</v>
      </c>
      <c r="AU27" s="42"/>
    </row>
    <row r="28" spans="1:47" ht="12.5" customHeight="1">
      <c r="A28" s="193" t="s">
        <v>240</v>
      </c>
      <c r="B28" s="201"/>
      <c r="C28" s="201"/>
      <c r="D28" s="201"/>
      <c r="E28" s="201"/>
      <c r="F28" s="201"/>
      <c r="G28" s="201"/>
      <c r="H28" s="201"/>
      <c r="I28" s="201"/>
      <c r="J28" s="232"/>
      <c r="K28" s="24">
        <v>6753686</v>
      </c>
      <c r="L28" s="25">
        <v>0</v>
      </c>
      <c r="M28" s="25">
        <v>0</v>
      </c>
      <c r="N28" s="25">
        <v>0</v>
      </c>
      <c r="O28" s="39">
        <v>0</v>
      </c>
      <c r="P28" s="50">
        <v>0</v>
      </c>
      <c r="Q28" s="25">
        <v>0</v>
      </c>
      <c r="R28" s="25">
        <v>0</v>
      </c>
      <c r="S28" s="25">
        <v>0</v>
      </c>
      <c r="T28" s="55">
        <f t="shared" si="1"/>
        <v>0</v>
      </c>
      <c r="U28" s="25">
        <v>0</v>
      </c>
      <c r="V28" s="25">
        <v>0</v>
      </c>
      <c r="W28" s="25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0</v>
      </c>
      <c r="AH28" s="23">
        <v>0</v>
      </c>
      <c r="AI28" s="23">
        <v>0</v>
      </c>
      <c r="AJ28" s="23">
        <v>0</v>
      </c>
      <c r="AK28" s="23">
        <v>0</v>
      </c>
      <c r="AL28" s="23">
        <v>0</v>
      </c>
      <c r="AM28" s="23">
        <v>0</v>
      </c>
      <c r="AN28" s="23">
        <v>0</v>
      </c>
      <c r="AO28" s="23">
        <v>0</v>
      </c>
      <c r="AP28" s="23">
        <v>0</v>
      </c>
      <c r="AQ28" s="23">
        <v>0</v>
      </c>
      <c r="AR28" s="43">
        <f t="shared" si="0"/>
        <v>0</v>
      </c>
      <c r="AS28" s="23">
        <v>0</v>
      </c>
      <c r="AT28" s="43">
        <f t="shared" si="2"/>
        <v>6753686</v>
      </c>
      <c r="AU28" s="42"/>
    </row>
    <row r="29" spans="1:47" ht="12.5" customHeight="1">
      <c r="A29" s="193" t="s">
        <v>290</v>
      </c>
      <c r="B29" s="201"/>
      <c r="C29" s="201"/>
      <c r="D29" s="201"/>
      <c r="E29" s="201"/>
      <c r="F29" s="201"/>
      <c r="G29" s="201"/>
      <c r="H29" s="201"/>
      <c r="I29" s="201"/>
      <c r="J29" s="232"/>
      <c r="K29" s="24">
        <v>101111846</v>
      </c>
      <c r="L29" s="25">
        <v>50491909</v>
      </c>
      <c r="M29" s="25">
        <v>9679518</v>
      </c>
      <c r="N29" s="25">
        <v>22989</v>
      </c>
      <c r="O29" s="39">
        <v>71134</v>
      </c>
      <c r="P29" s="50">
        <v>9773641</v>
      </c>
      <c r="Q29" s="25">
        <v>9921531</v>
      </c>
      <c r="R29" s="25">
        <v>4589732</v>
      </c>
      <c r="S29" s="25">
        <v>98216</v>
      </c>
      <c r="T29" s="55">
        <f t="shared" si="1"/>
        <v>4687948</v>
      </c>
      <c r="U29" s="25">
        <v>4087134</v>
      </c>
      <c r="V29" s="25">
        <v>6849203</v>
      </c>
      <c r="W29" s="25">
        <v>4452623</v>
      </c>
      <c r="X29" s="23">
        <v>3211537</v>
      </c>
      <c r="Y29" s="23">
        <v>825609</v>
      </c>
      <c r="Z29" s="23">
        <v>668507</v>
      </c>
      <c r="AA29" s="23">
        <v>2481452</v>
      </c>
      <c r="AB29" s="23">
        <v>2843030</v>
      </c>
      <c r="AC29" s="23">
        <v>4557027</v>
      </c>
      <c r="AD29" s="23">
        <v>1744306</v>
      </c>
      <c r="AE29" s="23">
        <v>1452303</v>
      </c>
      <c r="AF29" s="23">
        <v>1715461</v>
      </c>
      <c r="AG29" s="23">
        <v>764822</v>
      </c>
      <c r="AH29" s="23">
        <v>1849298</v>
      </c>
      <c r="AI29" s="23">
        <v>770388</v>
      </c>
      <c r="AJ29" s="23">
        <v>753623</v>
      </c>
      <c r="AK29" s="23">
        <v>741159</v>
      </c>
      <c r="AL29" s="23">
        <v>328909</v>
      </c>
      <c r="AM29" s="23">
        <v>236393</v>
      </c>
      <c r="AN29" s="23">
        <v>321952</v>
      </c>
      <c r="AO29" s="23">
        <v>572644</v>
      </c>
      <c r="AP29" s="23">
        <v>335572</v>
      </c>
      <c r="AQ29" s="23">
        <v>7534</v>
      </c>
      <c r="AR29" s="43">
        <f t="shared" si="0"/>
        <v>343106</v>
      </c>
      <c r="AS29" s="23">
        <v>754618</v>
      </c>
      <c r="AT29" s="43">
        <f t="shared" si="2"/>
        <v>218311979</v>
      </c>
      <c r="AU29" s="42"/>
    </row>
    <row r="30" spans="1:47" ht="12.5" customHeight="1">
      <c r="A30" s="193" t="s">
        <v>284</v>
      </c>
      <c r="B30" s="201"/>
      <c r="C30" s="201"/>
      <c r="D30" s="201"/>
      <c r="E30" s="201"/>
      <c r="F30" s="201"/>
      <c r="G30" s="201"/>
      <c r="H30" s="201"/>
      <c r="I30" s="201"/>
      <c r="J30" s="232"/>
      <c r="K30" s="24">
        <v>72004577</v>
      </c>
      <c r="L30" s="25">
        <v>34664368</v>
      </c>
      <c r="M30" s="25">
        <v>6959712</v>
      </c>
      <c r="N30" s="25">
        <v>10738</v>
      </c>
      <c r="O30" s="39">
        <v>11707</v>
      </c>
      <c r="P30" s="50">
        <v>6982157</v>
      </c>
      <c r="Q30" s="25">
        <v>7676263</v>
      </c>
      <c r="R30" s="25">
        <v>3358464</v>
      </c>
      <c r="S30" s="25">
        <v>83552</v>
      </c>
      <c r="T30" s="55">
        <f t="shared" si="1"/>
        <v>3442016</v>
      </c>
      <c r="U30" s="25">
        <v>3387731</v>
      </c>
      <c r="V30" s="25">
        <v>4102993</v>
      </c>
      <c r="W30" s="25">
        <v>3351085</v>
      </c>
      <c r="X30" s="23">
        <v>2360002</v>
      </c>
      <c r="Y30" s="23">
        <v>418119</v>
      </c>
      <c r="Z30" s="23">
        <v>574063</v>
      </c>
      <c r="AA30" s="23">
        <v>2103472</v>
      </c>
      <c r="AB30" s="23">
        <v>1711378</v>
      </c>
      <c r="AC30" s="23">
        <v>2305995</v>
      </c>
      <c r="AD30" s="23">
        <v>1243686</v>
      </c>
      <c r="AE30" s="23">
        <v>779877</v>
      </c>
      <c r="AF30" s="23">
        <v>1412246</v>
      </c>
      <c r="AG30" s="23">
        <v>586443</v>
      </c>
      <c r="AH30" s="23">
        <v>1351771</v>
      </c>
      <c r="AI30" s="23">
        <v>572285</v>
      </c>
      <c r="AJ30" s="23">
        <v>492318</v>
      </c>
      <c r="AK30" s="23">
        <v>543673</v>
      </c>
      <c r="AL30" s="23">
        <v>282066</v>
      </c>
      <c r="AM30" s="23">
        <v>190231</v>
      </c>
      <c r="AN30" s="23">
        <v>215562</v>
      </c>
      <c r="AO30" s="23">
        <v>354653</v>
      </c>
      <c r="AP30" s="23">
        <v>312575</v>
      </c>
      <c r="AQ30" s="23">
        <v>7534</v>
      </c>
      <c r="AR30" s="43">
        <f t="shared" si="0"/>
        <v>320109</v>
      </c>
      <c r="AS30" s="23">
        <v>651087</v>
      </c>
      <c r="AT30" s="43">
        <f t="shared" si="2"/>
        <v>154080226</v>
      </c>
      <c r="AU30" s="42"/>
    </row>
    <row r="31" spans="1:47" ht="12.5" customHeight="1">
      <c r="A31" s="193" t="s">
        <v>285</v>
      </c>
      <c r="B31" s="201"/>
      <c r="C31" s="201"/>
      <c r="D31" s="201"/>
      <c r="E31" s="201"/>
      <c r="F31" s="201"/>
      <c r="G31" s="201"/>
      <c r="H31" s="201"/>
      <c r="I31" s="201"/>
      <c r="J31" s="232"/>
      <c r="K31" s="24">
        <v>0</v>
      </c>
      <c r="L31" s="25">
        <v>0</v>
      </c>
      <c r="M31" s="25">
        <v>0</v>
      </c>
      <c r="N31" s="25">
        <v>0</v>
      </c>
      <c r="O31" s="39">
        <v>0</v>
      </c>
      <c r="P31" s="50">
        <v>0</v>
      </c>
      <c r="Q31" s="25">
        <v>0</v>
      </c>
      <c r="R31" s="25">
        <v>0</v>
      </c>
      <c r="S31" s="25">
        <v>0</v>
      </c>
      <c r="T31" s="55">
        <f t="shared" si="1"/>
        <v>0</v>
      </c>
      <c r="U31" s="25">
        <v>0</v>
      </c>
      <c r="V31" s="25">
        <v>0</v>
      </c>
      <c r="W31" s="25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23">
        <v>43825</v>
      </c>
      <c r="AD31" s="23">
        <v>0</v>
      </c>
      <c r="AE31" s="23">
        <v>217884</v>
      </c>
      <c r="AF31" s="23">
        <v>0</v>
      </c>
      <c r="AG31" s="23">
        <v>0</v>
      </c>
      <c r="AH31" s="23">
        <v>8982</v>
      </c>
      <c r="AI31" s="23">
        <v>0</v>
      </c>
      <c r="AJ31" s="23">
        <v>0</v>
      </c>
      <c r="AK31" s="23">
        <v>0</v>
      </c>
      <c r="AL31" s="23">
        <v>0</v>
      </c>
      <c r="AM31" s="23">
        <v>0</v>
      </c>
      <c r="AN31" s="23">
        <v>0</v>
      </c>
      <c r="AO31" s="23">
        <v>0</v>
      </c>
      <c r="AP31" s="23">
        <v>0</v>
      </c>
      <c r="AQ31" s="23">
        <v>0</v>
      </c>
      <c r="AR31" s="43">
        <f t="shared" si="0"/>
        <v>0</v>
      </c>
      <c r="AS31" s="23">
        <v>0</v>
      </c>
      <c r="AT31" s="43">
        <f t="shared" si="2"/>
        <v>270691</v>
      </c>
      <c r="AU31" s="42"/>
    </row>
    <row r="32" spans="1:47" ht="12.5" customHeight="1">
      <c r="A32" s="193" t="s">
        <v>286</v>
      </c>
      <c r="B32" s="201"/>
      <c r="C32" s="201"/>
      <c r="D32" s="201"/>
      <c r="E32" s="201"/>
      <c r="F32" s="201"/>
      <c r="G32" s="201"/>
      <c r="H32" s="201"/>
      <c r="I32" s="201"/>
      <c r="J32" s="232"/>
      <c r="K32" s="24">
        <v>0</v>
      </c>
      <c r="L32" s="25">
        <v>0</v>
      </c>
      <c r="M32" s="25">
        <v>0</v>
      </c>
      <c r="N32" s="25">
        <v>0</v>
      </c>
      <c r="O32" s="39">
        <v>0</v>
      </c>
      <c r="P32" s="50">
        <v>0</v>
      </c>
      <c r="Q32" s="25">
        <v>0</v>
      </c>
      <c r="R32" s="25">
        <v>0</v>
      </c>
      <c r="S32" s="25">
        <v>0</v>
      </c>
      <c r="T32" s="55">
        <f t="shared" si="1"/>
        <v>0</v>
      </c>
      <c r="U32" s="25">
        <v>0</v>
      </c>
      <c r="V32" s="25">
        <v>0</v>
      </c>
      <c r="W32" s="25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0</v>
      </c>
      <c r="AC32" s="23">
        <v>0</v>
      </c>
      <c r="AD32" s="23">
        <v>0</v>
      </c>
      <c r="AE32" s="23">
        <v>0</v>
      </c>
      <c r="AF32" s="23">
        <v>0</v>
      </c>
      <c r="AG32" s="23">
        <v>0</v>
      </c>
      <c r="AH32" s="23">
        <v>0</v>
      </c>
      <c r="AI32" s="23">
        <v>0</v>
      </c>
      <c r="AJ32" s="23">
        <v>0</v>
      </c>
      <c r="AK32" s="23">
        <v>0</v>
      </c>
      <c r="AL32" s="23">
        <v>0</v>
      </c>
      <c r="AM32" s="23">
        <v>0</v>
      </c>
      <c r="AN32" s="23">
        <v>0</v>
      </c>
      <c r="AO32" s="23">
        <v>0</v>
      </c>
      <c r="AP32" s="23">
        <v>0</v>
      </c>
      <c r="AQ32" s="23">
        <v>0</v>
      </c>
      <c r="AR32" s="43">
        <f t="shared" si="0"/>
        <v>0</v>
      </c>
      <c r="AS32" s="23">
        <v>0</v>
      </c>
      <c r="AT32" s="43">
        <f t="shared" si="2"/>
        <v>0</v>
      </c>
      <c r="AU32" s="42"/>
    </row>
    <row r="33" spans="1:47" ht="12.5" customHeight="1">
      <c r="A33" s="193" t="s">
        <v>287</v>
      </c>
      <c r="B33" s="201"/>
      <c r="C33" s="201"/>
      <c r="D33" s="201"/>
      <c r="E33" s="201"/>
      <c r="F33" s="201"/>
      <c r="G33" s="201"/>
      <c r="H33" s="201"/>
      <c r="I33" s="201"/>
      <c r="J33" s="232"/>
      <c r="K33" s="24">
        <v>0</v>
      </c>
      <c r="L33" s="25">
        <v>0</v>
      </c>
      <c r="M33" s="25">
        <v>0</v>
      </c>
      <c r="N33" s="25">
        <v>0</v>
      </c>
      <c r="O33" s="39">
        <v>0</v>
      </c>
      <c r="P33" s="50">
        <v>0</v>
      </c>
      <c r="Q33" s="25">
        <v>0</v>
      </c>
      <c r="R33" s="25">
        <v>0</v>
      </c>
      <c r="S33" s="25">
        <v>0</v>
      </c>
      <c r="T33" s="55">
        <f t="shared" si="1"/>
        <v>0</v>
      </c>
      <c r="U33" s="25">
        <v>0</v>
      </c>
      <c r="V33" s="25">
        <v>0</v>
      </c>
      <c r="W33" s="25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23">
        <v>0</v>
      </c>
      <c r="AK33" s="23">
        <v>0</v>
      </c>
      <c r="AL33" s="23">
        <v>0</v>
      </c>
      <c r="AM33" s="23">
        <v>0</v>
      </c>
      <c r="AN33" s="23">
        <v>0</v>
      </c>
      <c r="AO33" s="23">
        <v>0</v>
      </c>
      <c r="AP33" s="23">
        <v>0</v>
      </c>
      <c r="AQ33" s="23">
        <v>0</v>
      </c>
      <c r="AR33" s="43">
        <f t="shared" si="0"/>
        <v>0</v>
      </c>
      <c r="AS33" s="23">
        <v>0</v>
      </c>
      <c r="AT33" s="43">
        <f t="shared" si="2"/>
        <v>0</v>
      </c>
      <c r="AU33" s="42"/>
    </row>
    <row r="34" spans="1:47" ht="12.5" customHeight="1">
      <c r="A34" s="193" t="s">
        <v>288</v>
      </c>
      <c r="B34" s="201"/>
      <c r="C34" s="201"/>
      <c r="D34" s="201"/>
      <c r="E34" s="201"/>
      <c r="F34" s="201"/>
      <c r="G34" s="201"/>
      <c r="H34" s="201"/>
      <c r="I34" s="201"/>
      <c r="J34" s="232"/>
      <c r="K34" s="24">
        <v>434902</v>
      </c>
      <c r="L34" s="25">
        <v>308811</v>
      </c>
      <c r="M34" s="25">
        <v>53263</v>
      </c>
      <c r="N34" s="25">
        <v>0</v>
      </c>
      <c r="O34" s="39">
        <v>3631</v>
      </c>
      <c r="P34" s="50">
        <v>56894</v>
      </c>
      <c r="Q34" s="25">
        <v>61467</v>
      </c>
      <c r="R34" s="25">
        <v>10869</v>
      </c>
      <c r="S34" s="25">
        <v>398</v>
      </c>
      <c r="T34" s="55">
        <f t="shared" si="1"/>
        <v>11267</v>
      </c>
      <c r="U34" s="25">
        <v>18343</v>
      </c>
      <c r="V34" s="25">
        <v>61465</v>
      </c>
      <c r="W34" s="25">
        <v>24620</v>
      </c>
      <c r="X34" s="23">
        <v>9205</v>
      </c>
      <c r="Y34" s="23">
        <v>5773</v>
      </c>
      <c r="Z34" s="23">
        <v>5269</v>
      </c>
      <c r="AA34" s="23">
        <v>21749</v>
      </c>
      <c r="AB34" s="23">
        <v>13992</v>
      </c>
      <c r="AC34" s="23">
        <v>26511</v>
      </c>
      <c r="AD34" s="23">
        <v>7340</v>
      </c>
      <c r="AE34" s="23">
        <v>6350</v>
      </c>
      <c r="AF34" s="23">
        <v>10940</v>
      </c>
      <c r="AG34" s="23">
        <v>2131</v>
      </c>
      <c r="AH34" s="23">
        <v>8578</v>
      </c>
      <c r="AI34" s="23">
        <v>5165</v>
      </c>
      <c r="AJ34" s="23">
        <v>6325</v>
      </c>
      <c r="AK34" s="23">
        <v>3984</v>
      </c>
      <c r="AL34" s="23">
        <v>1424</v>
      </c>
      <c r="AM34" s="23">
        <v>2047</v>
      </c>
      <c r="AN34" s="23">
        <v>2492</v>
      </c>
      <c r="AO34" s="23">
        <v>7433</v>
      </c>
      <c r="AP34" s="23">
        <v>4263</v>
      </c>
      <c r="AQ34" s="23">
        <v>0</v>
      </c>
      <c r="AR34" s="43">
        <f t="shared" si="0"/>
        <v>4263</v>
      </c>
      <c r="AS34" s="23">
        <v>3793</v>
      </c>
      <c r="AT34" s="43">
        <f t="shared" si="2"/>
        <v>1132533</v>
      </c>
      <c r="AU34" s="42"/>
    </row>
    <row r="35" spans="1:47" ht="12.5" customHeight="1">
      <c r="A35" s="193" t="s">
        <v>289</v>
      </c>
      <c r="B35" s="201"/>
      <c r="C35" s="201"/>
      <c r="D35" s="201"/>
      <c r="E35" s="201"/>
      <c r="F35" s="201"/>
      <c r="G35" s="201"/>
      <c r="H35" s="201"/>
      <c r="I35" s="201"/>
      <c r="J35" s="232"/>
      <c r="K35" s="24">
        <v>24833</v>
      </c>
      <c r="L35" s="25">
        <v>74066</v>
      </c>
      <c r="M35" s="25">
        <v>8152</v>
      </c>
      <c r="N35" s="25">
        <v>0</v>
      </c>
      <c r="O35" s="39">
        <v>0</v>
      </c>
      <c r="P35" s="50">
        <v>8152</v>
      </c>
      <c r="Q35" s="25">
        <v>0</v>
      </c>
      <c r="R35" s="25">
        <v>0</v>
      </c>
      <c r="S35" s="25">
        <v>0</v>
      </c>
      <c r="T35" s="55">
        <f t="shared" si="1"/>
        <v>0</v>
      </c>
      <c r="U35" s="25">
        <v>0</v>
      </c>
      <c r="V35" s="25">
        <v>0</v>
      </c>
      <c r="W35" s="25">
        <v>0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23">
        <v>0</v>
      </c>
      <c r="AD35" s="23">
        <v>0</v>
      </c>
      <c r="AE35" s="23">
        <v>0</v>
      </c>
      <c r="AF35" s="23">
        <v>0</v>
      </c>
      <c r="AG35" s="23">
        <v>0</v>
      </c>
      <c r="AH35" s="23">
        <v>0</v>
      </c>
      <c r="AI35" s="23">
        <v>0</v>
      </c>
      <c r="AJ35" s="23">
        <v>0</v>
      </c>
      <c r="AK35" s="23">
        <v>0</v>
      </c>
      <c r="AL35" s="23">
        <v>0</v>
      </c>
      <c r="AM35" s="23">
        <v>0</v>
      </c>
      <c r="AN35" s="23">
        <v>0</v>
      </c>
      <c r="AO35" s="23">
        <v>0</v>
      </c>
      <c r="AP35" s="23">
        <v>0</v>
      </c>
      <c r="AQ35" s="23">
        <v>0</v>
      </c>
      <c r="AR35" s="43">
        <f t="shared" si="0"/>
        <v>0</v>
      </c>
      <c r="AS35" s="23">
        <v>0</v>
      </c>
      <c r="AT35" s="43">
        <f t="shared" si="2"/>
        <v>107051</v>
      </c>
      <c r="AU35" s="42"/>
    </row>
    <row r="36" spans="1:47" ht="12.5" customHeight="1">
      <c r="A36" s="193" t="s">
        <v>291</v>
      </c>
      <c r="B36" s="201"/>
      <c r="C36" s="201"/>
      <c r="D36" s="201"/>
      <c r="E36" s="201"/>
      <c r="F36" s="201"/>
      <c r="G36" s="201"/>
      <c r="H36" s="201"/>
      <c r="I36" s="201"/>
      <c r="J36" s="232"/>
      <c r="K36" s="24">
        <v>0</v>
      </c>
      <c r="L36" s="25">
        <v>0</v>
      </c>
      <c r="M36" s="25">
        <v>0</v>
      </c>
      <c r="N36" s="25">
        <v>0</v>
      </c>
      <c r="O36" s="39">
        <v>0</v>
      </c>
      <c r="P36" s="50">
        <v>0</v>
      </c>
      <c r="Q36" s="25">
        <v>0</v>
      </c>
      <c r="R36" s="25">
        <v>0</v>
      </c>
      <c r="S36" s="25">
        <v>0</v>
      </c>
      <c r="T36" s="55">
        <f t="shared" si="1"/>
        <v>0</v>
      </c>
      <c r="U36" s="25">
        <v>0</v>
      </c>
      <c r="V36" s="25">
        <v>0</v>
      </c>
      <c r="W36" s="25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23">
        <v>0</v>
      </c>
      <c r="AD36" s="23">
        <v>0</v>
      </c>
      <c r="AE36" s="23">
        <v>0</v>
      </c>
      <c r="AF36" s="23">
        <v>0</v>
      </c>
      <c r="AG36" s="23">
        <v>0</v>
      </c>
      <c r="AH36" s="23">
        <v>0</v>
      </c>
      <c r="AI36" s="23">
        <v>0</v>
      </c>
      <c r="AJ36" s="23">
        <v>0</v>
      </c>
      <c r="AK36" s="23">
        <v>0</v>
      </c>
      <c r="AL36" s="23">
        <v>0</v>
      </c>
      <c r="AM36" s="23">
        <v>0</v>
      </c>
      <c r="AN36" s="23">
        <v>0</v>
      </c>
      <c r="AO36" s="23">
        <v>0</v>
      </c>
      <c r="AP36" s="23">
        <v>0</v>
      </c>
      <c r="AQ36" s="23">
        <v>0</v>
      </c>
      <c r="AR36" s="43">
        <f t="shared" si="0"/>
        <v>0</v>
      </c>
      <c r="AS36" s="23">
        <v>0</v>
      </c>
      <c r="AT36" s="43">
        <f t="shared" si="2"/>
        <v>0</v>
      </c>
      <c r="AU36" s="42"/>
    </row>
    <row r="37" spans="1:47" ht="12.5" customHeight="1">
      <c r="A37" s="193" t="s">
        <v>292</v>
      </c>
      <c r="B37" s="201"/>
      <c r="C37" s="201"/>
      <c r="D37" s="201"/>
      <c r="E37" s="201"/>
      <c r="F37" s="201"/>
      <c r="G37" s="201"/>
      <c r="H37" s="201"/>
      <c r="I37" s="201"/>
      <c r="J37" s="232"/>
      <c r="K37" s="24">
        <v>28564702</v>
      </c>
      <c r="L37" s="25">
        <v>15389632</v>
      </c>
      <c r="M37" s="25">
        <v>2644873</v>
      </c>
      <c r="N37" s="25">
        <v>12251</v>
      </c>
      <c r="O37" s="39">
        <v>51662</v>
      </c>
      <c r="P37" s="50">
        <v>2708786</v>
      </c>
      <c r="Q37" s="25">
        <v>2175542</v>
      </c>
      <c r="R37" s="25">
        <v>1219479</v>
      </c>
      <c r="S37" s="25">
        <v>14259</v>
      </c>
      <c r="T37" s="55">
        <f t="shared" si="1"/>
        <v>1233738</v>
      </c>
      <c r="U37" s="25">
        <v>680457</v>
      </c>
      <c r="V37" s="25">
        <v>2682020</v>
      </c>
      <c r="W37" s="25">
        <v>1050693</v>
      </c>
      <c r="X37" s="23">
        <v>841580</v>
      </c>
      <c r="Y37" s="23">
        <v>401717</v>
      </c>
      <c r="Z37" s="23">
        <v>88918</v>
      </c>
      <c r="AA37" s="23">
        <v>339655</v>
      </c>
      <c r="AB37" s="23">
        <v>1116910</v>
      </c>
      <c r="AC37" s="23">
        <v>2180196</v>
      </c>
      <c r="AD37" s="23">
        <v>479903</v>
      </c>
      <c r="AE37" s="23">
        <v>446592</v>
      </c>
      <c r="AF37" s="23">
        <v>292175</v>
      </c>
      <c r="AG37" s="23">
        <v>171248</v>
      </c>
      <c r="AH37" s="23">
        <v>479727</v>
      </c>
      <c r="AI37" s="23">
        <v>192938</v>
      </c>
      <c r="AJ37" s="23">
        <v>254880</v>
      </c>
      <c r="AK37" s="23">
        <v>193052</v>
      </c>
      <c r="AL37" s="23">
        <v>45419</v>
      </c>
      <c r="AM37" s="23">
        <v>44115</v>
      </c>
      <c r="AN37" s="23">
        <v>103898</v>
      </c>
      <c r="AO37" s="23">
        <v>210018</v>
      </c>
      <c r="AP37" s="23">
        <v>18606</v>
      </c>
      <c r="AQ37" s="23">
        <v>0</v>
      </c>
      <c r="AR37" s="43">
        <f t="shared" si="0"/>
        <v>18606</v>
      </c>
      <c r="AS37" s="23">
        <v>94738</v>
      </c>
      <c r="AT37" s="43">
        <f t="shared" si="2"/>
        <v>62481855</v>
      </c>
      <c r="AU37" s="42"/>
    </row>
    <row r="38" spans="1:47" ht="12.5" customHeight="1">
      <c r="A38" s="193" t="s">
        <v>293</v>
      </c>
      <c r="B38" s="201"/>
      <c r="C38" s="201"/>
      <c r="D38" s="201"/>
      <c r="E38" s="201"/>
      <c r="F38" s="201"/>
      <c r="G38" s="201"/>
      <c r="H38" s="201"/>
      <c r="I38" s="201"/>
      <c r="J38" s="232"/>
      <c r="K38" s="24">
        <v>14733</v>
      </c>
      <c r="L38" s="25">
        <v>4159</v>
      </c>
      <c r="M38" s="25">
        <v>1060</v>
      </c>
      <c r="N38" s="25">
        <v>0</v>
      </c>
      <c r="O38" s="39">
        <v>0</v>
      </c>
      <c r="P38" s="50">
        <v>1060</v>
      </c>
      <c r="Q38" s="25">
        <v>0</v>
      </c>
      <c r="R38" s="25">
        <v>0</v>
      </c>
      <c r="S38" s="25">
        <v>0</v>
      </c>
      <c r="T38" s="55">
        <f t="shared" si="1"/>
        <v>0</v>
      </c>
      <c r="U38" s="25">
        <v>0</v>
      </c>
      <c r="V38" s="25">
        <v>511</v>
      </c>
      <c r="W38" s="25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3869</v>
      </c>
      <c r="AE38" s="23">
        <v>0</v>
      </c>
      <c r="AF38" s="23">
        <v>0</v>
      </c>
      <c r="AG38" s="23">
        <v>0</v>
      </c>
      <c r="AH38" s="23">
        <v>0</v>
      </c>
      <c r="AI38" s="23">
        <v>0</v>
      </c>
      <c r="AJ38" s="23">
        <v>0</v>
      </c>
      <c r="AK38" s="23">
        <v>0</v>
      </c>
      <c r="AL38" s="23">
        <v>0</v>
      </c>
      <c r="AM38" s="23">
        <v>0</v>
      </c>
      <c r="AN38" s="23">
        <v>0</v>
      </c>
      <c r="AO38" s="23">
        <v>0</v>
      </c>
      <c r="AP38" s="23">
        <v>0</v>
      </c>
      <c r="AQ38" s="23">
        <v>0</v>
      </c>
      <c r="AR38" s="43">
        <f t="shared" si="0"/>
        <v>0</v>
      </c>
      <c r="AS38" s="23">
        <v>0</v>
      </c>
      <c r="AT38" s="43">
        <f t="shared" si="2"/>
        <v>24332</v>
      </c>
      <c r="AU38" s="42"/>
    </row>
    <row r="39" spans="1:47" ht="12.5" customHeight="1">
      <c r="A39" s="193" t="s">
        <v>240</v>
      </c>
      <c r="B39" s="201"/>
      <c r="C39" s="201"/>
      <c r="D39" s="201"/>
      <c r="E39" s="201"/>
      <c r="F39" s="201"/>
      <c r="G39" s="201"/>
      <c r="H39" s="201"/>
      <c r="I39" s="201"/>
      <c r="J39" s="232"/>
      <c r="K39" s="24">
        <v>68099</v>
      </c>
      <c r="L39" s="25">
        <v>50873</v>
      </c>
      <c r="M39" s="25">
        <v>12458</v>
      </c>
      <c r="N39" s="25">
        <v>0</v>
      </c>
      <c r="O39" s="39">
        <v>4134</v>
      </c>
      <c r="P39" s="50">
        <v>16592</v>
      </c>
      <c r="Q39" s="25">
        <v>8259</v>
      </c>
      <c r="R39" s="25">
        <v>920</v>
      </c>
      <c r="S39" s="25">
        <v>7</v>
      </c>
      <c r="T39" s="55">
        <f t="shared" si="1"/>
        <v>927</v>
      </c>
      <c r="U39" s="25">
        <v>603</v>
      </c>
      <c r="V39" s="25">
        <v>2214</v>
      </c>
      <c r="W39" s="25">
        <v>26225</v>
      </c>
      <c r="X39" s="23">
        <v>750</v>
      </c>
      <c r="Y39" s="23">
        <v>0</v>
      </c>
      <c r="Z39" s="23">
        <v>257</v>
      </c>
      <c r="AA39" s="23">
        <v>16576</v>
      </c>
      <c r="AB39" s="23">
        <v>750</v>
      </c>
      <c r="AC39" s="23">
        <v>500</v>
      </c>
      <c r="AD39" s="23">
        <v>9508</v>
      </c>
      <c r="AE39" s="23">
        <v>1600</v>
      </c>
      <c r="AF39" s="23">
        <v>100</v>
      </c>
      <c r="AG39" s="23">
        <v>5000</v>
      </c>
      <c r="AH39" s="23">
        <v>240</v>
      </c>
      <c r="AI39" s="23">
        <v>0</v>
      </c>
      <c r="AJ39" s="23">
        <v>100</v>
      </c>
      <c r="AK39" s="23">
        <v>450</v>
      </c>
      <c r="AL39" s="23">
        <v>0</v>
      </c>
      <c r="AM39" s="23">
        <v>0</v>
      </c>
      <c r="AN39" s="23">
        <v>0</v>
      </c>
      <c r="AO39" s="23">
        <v>540</v>
      </c>
      <c r="AP39" s="23">
        <v>128</v>
      </c>
      <c r="AQ39" s="23">
        <v>0</v>
      </c>
      <c r="AR39" s="43">
        <f t="shared" si="0"/>
        <v>128</v>
      </c>
      <c r="AS39" s="23">
        <v>5000</v>
      </c>
      <c r="AT39" s="43">
        <f t="shared" si="2"/>
        <v>215291</v>
      </c>
      <c r="AU39" s="42"/>
    </row>
    <row r="40" spans="1:47" ht="12.5" customHeight="1">
      <c r="A40" s="193" t="s">
        <v>294</v>
      </c>
      <c r="B40" s="201"/>
      <c r="C40" s="201"/>
      <c r="D40" s="201"/>
      <c r="E40" s="201"/>
      <c r="F40" s="201"/>
      <c r="G40" s="201"/>
      <c r="H40" s="201"/>
      <c r="I40" s="201"/>
      <c r="J40" s="232"/>
      <c r="K40" s="24">
        <v>685727086</v>
      </c>
      <c r="L40" s="25">
        <v>173531903</v>
      </c>
      <c r="M40" s="25">
        <v>60651073</v>
      </c>
      <c r="N40" s="25">
        <v>401936</v>
      </c>
      <c r="O40" s="39">
        <v>2565502</v>
      </c>
      <c r="P40" s="50">
        <v>63618511</v>
      </c>
      <c r="Q40" s="25">
        <v>114796090</v>
      </c>
      <c r="R40" s="25">
        <v>46554881</v>
      </c>
      <c r="S40" s="25">
        <v>2154240</v>
      </c>
      <c r="T40" s="55">
        <f t="shared" si="1"/>
        <v>48709121</v>
      </c>
      <c r="U40" s="25">
        <v>39056419</v>
      </c>
      <c r="V40" s="25">
        <v>55477130</v>
      </c>
      <c r="W40" s="25">
        <v>28462937</v>
      </c>
      <c r="X40" s="23">
        <v>22182416</v>
      </c>
      <c r="Y40" s="23">
        <v>6593864</v>
      </c>
      <c r="Z40" s="23">
        <v>8663440</v>
      </c>
      <c r="AA40" s="23">
        <v>29198471</v>
      </c>
      <c r="AB40" s="23">
        <v>52309334</v>
      </c>
      <c r="AC40" s="23">
        <v>41360941</v>
      </c>
      <c r="AD40" s="23">
        <v>24394350</v>
      </c>
      <c r="AE40" s="23">
        <v>24865800</v>
      </c>
      <c r="AF40" s="23">
        <v>13441625</v>
      </c>
      <c r="AG40" s="23">
        <v>6119112</v>
      </c>
      <c r="AH40" s="23">
        <v>21821452</v>
      </c>
      <c r="AI40" s="23">
        <v>10399776</v>
      </c>
      <c r="AJ40" s="23">
        <v>8826722</v>
      </c>
      <c r="AK40" s="23">
        <v>8379343</v>
      </c>
      <c r="AL40" s="23">
        <v>4369017</v>
      </c>
      <c r="AM40" s="23">
        <v>2755567</v>
      </c>
      <c r="AN40" s="23">
        <v>3276033</v>
      </c>
      <c r="AO40" s="23">
        <v>7521995</v>
      </c>
      <c r="AP40" s="23">
        <v>6940584</v>
      </c>
      <c r="AQ40" s="23">
        <v>140905</v>
      </c>
      <c r="AR40" s="43">
        <f t="shared" si="0"/>
        <v>7081489</v>
      </c>
      <c r="AS40" s="23">
        <v>6732515</v>
      </c>
      <c r="AT40" s="43">
        <f t="shared" si="2"/>
        <v>1519672459</v>
      </c>
      <c r="AU40" s="42"/>
    </row>
    <row r="41" spans="1:47" ht="12.5" customHeight="1">
      <c r="A41" s="193" t="s">
        <v>295</v>
      </c>
      <c r="B41" s="201"/>
      <c r="C41" s="201"/>
      <c r="D41" s="201"/>
      <c r="E41" s="201"/>
      <c r="F41" s="201"/>
      <c r="G41" s="201"/>
      <c r="H41" s="201"/>
      <c r="I41" s="201"/>
      <c r="J41" s="232"/>
      <c r="K41" s="24">
        <v>1336016872</v>
      </c>
      <c r="L41" s="25">
        <v>354229692</v>
      </c>
      <c r="M41" s="25">
        <v>87972819</v>
      </c>
      <c r="N41" s="25">
        <v>593234</v>
      </c>
      <c r="O41" s="39">
        <v>3081434</v>
      </c>
      <c r="P41" s="50">
        <v>91647487</v>
      </c>
      <c r="Q41" s="25">
        <v>243748765</v>
      </c>
      <c r="R41" s="25">
        <v>56864842</v>
      </c>
      <c r="S41" s="25">
        <v>2505312</v>
      </c>
      <c r="T41" s="55">
        <f t="shared" si="1"/>
        <v>59370154</v>
      </c>
      <c r="U41" s="25">
        <v>44958375</v>
      </c>
      <c r="V41" s="25">
        <v>120211781</v>
      </c>
      <c r="W41" s="25">
        <v>34113622</v>
      </c>
      <c r="X41" s="23">
        <v>32553196</v>
      </c>
      <c r="Y41" s="23">
        <v>8255756</v>
      </c>
      <c r="Z41" s="23">
        <v>9232155</v>
      </c>
      <c r="AA41" s="23">
        <v>34775575</v>
      </c>
      <c r="AB41" s="23">
        <v>54751140</v>
      </c>
      <c r="AC41" s="23">
        <v>44031935</v>
      </c>
      <c r="AD41" s="23">
        <v>26689301</v>
      </c>
      <c r="AE41" s="23">
        <v>28961754</v>
      </c>
      <c r="AF41" s="23">
        <v>15854112</v>
      </c>
      <c r="AG41" s="23">
        <v>7171405</v>
      </c>
      <c r="AH41" s="23">
        <v>22782882</v>
      </c>
      <c r="AI41" s="23">
        <v>11538718</v>
      </c>
      <c r="AJ41" s="23">
        <v>10702976</v>
      </c>
      <c r="AK41" s="23">
        <v>8379343</v>
      </c>
      <c r="AL41" s="23">
        <v>4506522</v>
      </c>
      <c r="AM41" s="23">
        <v>2862834</v>
      </c>
      <c r="AN41" s="23">
        <v>3500226</v>
      </c>
      <c r="AO41" s="23">
        <v>7521995</v>
      </c>
      <c r="AP41" s="23">
        <v>8174428</v>
      </c>
      <c r="AQ41" s="23">
        <v>157250</v>
      </c>
      <c r="AR41" s="43">
        <f t="shared" si="0"/>
        <v>8331678</v>
      </c>
      <c r="AS41" s="23">
        <v>7067270</v>
      </c>
      <c r="AT41" s="43">
        <f t="shared" si="2"/>
        <v>2633767521</v>
      </c>
      <c r="AU41" s="42"/>
    </row>
    <row r="42" spans="1:47" ht="12.5" customHeight="1">
      <c r="A42" s="193" t="s">
        <v>296</v>
      </c>
      <c r="B42" s="201"/>
      <c r="C42" s="201"/>
      <c r="D42" s="201"/>
      <c r="E42" s="201"/>
      <c r="F42" s="201"/>
      <c r="G42" s="201"/>
      <c r="H42" s="201"/>
      <c r="I42" s="201"/>
      <c r="J42" s="232"/>
      <c r="K42" s="24">
        <v>650289786</v>
      </c>
      <c r="L42" s="25">
        <v>180697789</v>
      </c>
      <c r="M42" s="25">
        <v>27321746</v>
      </c>
      <c r="N42" s="25">
        <v>191298</v>
      </c>
      <c r="O42" s="39">
        <v>515932</v>
      </c>
      <c r="P42" s="50">
        <v>28028976</v>
      </c>
      <c r="Q42" s="25">
        <v>128952675</v>
      </c>
      <c r="R42" s="25">
        <v>10309961</v>
      </c>
      <c r="S42" s="25">
        <v>351072</v>
      </c>
      <c r="T42" s="55">
        <f t="shared" si="1"/>
        <v>10661033</v>
      </c>
      <c r="U42" s="25">
        <v>5901956</v>
      </c>
      <c r="V42" s="25">
        <v>64734651</v>
      </c>
      <c r="W42" s="25">
        <v>5650685</v>
      </c>
      <c r="X42" s="23">
        <v>10370780</v>
      </c>
      <c r="Y42" s="23">
        <v>1661892</v>
      </c>
      <c r="Z42" s="23">
        <v>568715</v>
      </c>
      <c r="AA42" s="23">
        <v>5577104</v>
      </c>
      <c r="AB42" s="23">
        <v>2441806</v>
      </c>
      <c r="AC42" s="23">
        <v>2670994</v>
      </c>
      <c r="AD42" s="23">
        <v>2294951</v>
      </c>
      <c r="AE42" s="23">
        <v>4095954</v>
      </c>
      <c r="AF42" s="23">
        <v>2412487</v>
      </c>
      <c r="AG42" s="23">
        <v>1052293</v>
      </c>
      <c r="AH42" s="23">
        <v>961430</v>
      </c>
      <c r="AI42" s="23">
        <v>1138942</v>
      </c>
      <c r="AJ42" s="23">
        <v>1876254</v>
      </c>
      <c r="AK42" s="23">
        <v>0</v>
      </c>
      <c r="AL42" s="23">
        <v>137505</v>
      </c>
      <c r="AM42" s="23">
        <v>107267</v>
      </c>
      <c r="AN42" s="23">
        <v>224193</v>
      </c>
      <c r="AO42" s="23">
        <v>0</v>
      </c>
      <c r="AP42" s="23">
        <v>1233844</v>
      </c>
      <c r="AQ42" s="23">
        <v>16345</v>
      </c>
      <c r="AR42" s="43">
        <f t="shared" si="0"/>
        <v>1250189</v>
      </c>
      <c r="AS42" s="23">
        <v>334755</v>
      </c>
      <c r="AT42" s="43">
        <f t="shared" si="2"/>
        <v>1114095062</v>
      </c>
      <c r="AU42" s="42"/>
    </row>
    <row r="43" spans="1:47" ht="12.5" customHeight="1">
      <c r="A43" s="193" t="s">
        <v>297</v>
      </c>
      <c r="B43" s="201"/>
      <c r="C43" s="201"/>
      <c r="D43" s="201"/>
      <c r="E43" s="201"/>
      <c r="F43" s="201"/>
      <c r="G43" s="201"/>
      <c r="H43" s="201"/>
      <c r="I43" s="201"/>
      <c r="J43" s="232"/>
      <c r="K43" s="24">
        <v>1368671294</v>
      </c>
      <c r="L43" s="25">
        <v>486449033</v>
      </c>
      <c r="M43" s="25">
        <v>140778640</v>
      </c>
      <c r="N43" s="25">
        <v>536989</v>
      </c>
      <c r="O43" s="39">
        <v>3970897</v>
      </c>
      <c r="P43" s="50">
        <v>145286526</v>
      </c>
      <c r="Q43" s="25">
        <v>195287222</v>
      </c>
      <c r="R43" s="25">
        <v>81352452</v>
      </c>
      <c r="S43" s="25">
        <v>4153806</v>
      </c>
      <c r="T43" s="55">
        <f t="shared" si="1"/>
        <v>85506258</v>
      </c>
      <c r="U43" s="25">
        <v>74210187</v>
      </c>
      <c r="V43" s="25">
        <v>104341505</v>
      </c>
      <c r="W43" s="25">
        <v>68724970</v>
      </c>
      <c r="X43" s="23">
        <v>51634594</v>
      </c>
      <c r="Y43" s="23">
        <v>9783196</v>
      </c>
      <c r="Z43" s="23">
        <v>13026929</v>
      </c>
      <c r="AA43" s="23">
        <v>59176827</v>
      </c>
      <c r="AB43" s="23">
        <v>73080455</v>
      </c>
      <c r="AC43" s="23">
        <v>71364512</v>
      </c>
      <c r="AD43" s="23">
        <v>41918252</v>
      </c>
      <c r="AE43" s="23">
        <v>37646279</v>
      </c>
      <c r="AF43" s="23">
        <v>26805318</v>
      </c>
      <c r="AG43" s="23">
        <v>12333071</v>
      </c>
      <c r="AH43" s="23">
        <v>32452164</v>
      </c>
      <c r="AI43" s="23">
        <v>17108920</v>
      </c>
      <c r="AJ43" s="23">
        <v>14749858</v>
      </c>
      <c r="AK43" s="23">
        <v>18114746</v>
      </c>
      <c r="AL43" s="23">
        <v>6847471</v>
      </c>
      <c r="AM43" s="23">
        <v>4152231</v>
      </c>
      <c r="AN43" s="23">
        <v>5421749</v>
      </c>
      <c r="AO43" s="23">
        <v>13013558</v>
      </c>
      <c r="AP43" s="23">
        <v>10015581</v>
      </c>
      <c r="AQ43" s="23">
        <v>196592</v>
      </c>
      <c r="AR43" s="43">
        <f t="shared" si="0"/>
        <v>10212173</v>
      </c>
      <c r="AS43" s="23">
        <v>13930046</v>
      </c>
      <c r="AT43" s="43">
        <f t="shared" si="2"/>
        <v>3061249344</v>
      </c>
      <c r="AU43" s="42"/>
    </row>
    <row r="44" spans="1:47" ht="12.5" customHeight="1">
      <c r="A44" s="193" t="s">
        <v>298</v>
      </c>
      <c r="B44" s="201"/>
      <c r="C44" s="201"/>
      <c r="D44" s="201"/>
      <c r="E44" s="201"/>
      <c r="F44" s="201"/>
      <c r="G44" s="201"/>
      <c r="H44" s="201"/>
      <c r="I44" s="201"/>
      <c r="J44" s="232"/>
      <c r="K44" s="24">
        <v>567707684</v>
      </c>
      <c r="L44" s="25">
        <v>149176061</v>
      </c>
      <c r="M44" s="25">
        <v>98853581</v>
      </c>
      <c r="N44" s="25">
        <v>14539</v>
      </c>
      <c r="O44" s="39">
        <v>238193</v>
      </c>
      <c r="P44" s="50">
        <v>99106313</v>
      </c>
      <c r="Q44" s="25">
        <v>17550078</v>
      </c>
      <c r="R44" s="25">
        <v>25291586</v>
      </c>
      <c r="S44" s="25">
        <v>31914</v>
      </c>
      <c r="T44" s="55">
        <f t="shared" si="1"/>
        <v>25323500</v>
      </c>
      <c r="U44" s="25">
        <v>5105768</v>
      </c>
      <c r="V44" s="25">
        <v>48905084</v>
      </c>
      <c r="W44" s="25">
        <v>20738120</v>
      </c>
      <c r="X44" s="23">
        <v>15763586</v>
      </c>
      <c r="Y44" s="23">
        <v>5335857</v>
      </c>
      <c r="Z44" s="23">
        <v>132638</v>
      </c>
      <c r="AA44" s="23">
        <v>9722168</v>
      </c>
      <c r="AB44" s="23">
        <v>12635343</v>
      </c>
      <c r="AC44" s="23">
        <v>15427324</v>
      </c>
      <c r="AD44" s="23">
        <v>1798136</v>
      </c>
      <c r="AE44" s="23">
        <v>2370966</v>
      </c>
      <c r="AF44" s="23">
        <v>10311240</v>
      </c>
      <c r="AG44" s="23">
        <v>2345877</v>
      </c>
      <c r="AH44" s="23">
        <v>173962</v>
      </c>
      <c r="AI44" s="23">
        <v>3874589</v>
      </c>
      <c r="AJ44" s="23">
        <v>6368996</v>
      </c>
      <c r="AK44" s="23">
        <v>1736469</v>
      </c>
      <c r="AL44" s="23">
        <v>1032327</v>
      </c>
      <c r="AM44" s="23">
        <v>2180512</v>
      </c>
      <c r="AN44" s="23">
        <v>1403482</v>
      </c>
      <c r="AO44" s="23">
        <v>594333</v>
      </c>
      <c r="AP44" s="23">
        <v>3564364</v>
      </c>
      <c r="AQ44" s="23">
        <v>15761</v>
      </c>
      <c r="AR44" s="43">
        <f t="shared" si="0"/>
        <v>3580125</v>
      </c>
      <c r="AS44" s="23">
        <v>1657733</v>
      </c>
      <c r="AT44" s="43">
        <f t="shared" si="2"/>
        <v>1032058271</v>
      </c>
      <c r="AU44" s="42"/>
    </row>
    <row r="45" spans="1:47" ht="12.5" customHeight="1">
      <c r="A45" s="193" t="s">
        <v>299</v>
      </c>
      <c r="B45" s="201"/>
      <c r="C45" s="201"/>
      <c r="D45" s="201"/>
      <c r="E45" s="201"/>
      <c r="F45" s="201"/>
      <c r="G45" s="201"/>
      <c r="H45" s="201"/>
      <c r="I45" s="201"/>
      <c r="J45" s="232"/>
      <c r="K45" s="24">
        <v>3246306</v>
      </c>
      <c r="L45" s="25">
        <v>28030697</v>
      </c>
      <c r="M45" s="25">
        <v>98072313</v>
      </c>
      <c r="N45" s="25">
        <v>14539</v>
      </c>
      <c r="O45" s="39">
        <v>238193</v>
      </c>
      <c r="P45" s="50">
        <v>98325045</v>
      </c>
      <c r="Q45" s="25">
        <v>6945334</v>
      </c>
      <c r="R45" s="25">
        <v>18965856</v>
      </c>
      <c r="S45" s="25">
        <v>0</v>
      </c>
      <c r="T45" s="55">
        <f t="shared" si="1"/>
        <v>18965856</v>
      </c>
      <c r="U45" s="25">
        <v>5105768</v>
      </c>
      <c r="V45" s="25">
        <v>1357550</v>
      </c>
      <c r="W45" s="25">
        <v>20371210</v>
      </c>
      <c r="X45" s="23">
        <v>14942892</v>
      </c>
      <c r="Y45" s="23">
        <v>5335857</v>
      </c>
      <c r="Z45" s="23">
        <v>132638</v>
      </c>
      <c r="AA45" s="23">
        <v>7472171</v>
      </c>
      <c r="AB45" s="23">
        <v>12635343</v>
      </c>
      <c r="AC45" s="23">
        <v>15427324</v>
      </c>
      <c r="AD45" s="23">
        <v>1237042</v>
      </c>
      <c r="AE45" s="23">
        <v>2061845</v>
      </c>
      <c r="AF45" s="23">
        <v>9742720</v>
      </c>
      <c r="AG45" s="23">
        <v>1906462</v>
      </c>
      <c r="AH45" s="23">
        <v>166079</v>
      </c>
      <c r="AI45" s="23">
        <v>3330452</v>
      </c>
      <c r="AJ45" s="23">
        <v>6196427</v>
      </c>
      <c r="AK45" s="23">
        <v>1493640</v>
      </c>
      <c r="AL45" s="23">
        <v>1032327</v>
      </c>
      <c r="AM45" s="23">
        <v>2095309</v>
      </c>
      <c r="AN45" s="23">
        <v>1252249</v>
      </c>
      <c r="AO45" s="23">
        <v>594333</v>
      </c>
      <c r="AP45" s="23">
        <v>3564364</v>
      </c>
      <c r="AQ45" s="23">
        <v>15761</v>
      </c>
      <c r="AR45" s="43">
        <f t="shared" si="0"/>
        <v>3580125</v>
      </c>
      <c r="AS45" s="23">
        <v>1541036</v>
      </c>
      <c r="AT45" s="43">
        <f t="shared" si="2"/>
        <v>274524037</v>
      </c>
      <c r="AU45" s="42"/>
    </row>
    <row r="46" spans="1:47" ht="12.5" customHeight="1">
      <c r="A46" s="193" t="s">
        <v>300</v>
      </c>
      <c r="B46" s="201"/>
      <c r="C46" s="201"/>
      <c r="D46" s="201"/>
      <c r="E46" s="201"/>
      <c r="F46" s="201"/>
      <c r="G46" s="201"/>
      <c r="H46" s="201"/>
      <c r="I46" s="201"/>
      <c r="J46" s="232"/>
      <c r="K46" s="24">
        <v>0</v>
      </c>
      <c r="L46" s="25">
        <v>0</v>
      </c>
      <c r="M46" s="25">
        <v>0</v>
      </c>
      <c r="N46" s="25">
        <v>0</v>
      </c>
      <c r="O46" s="39">
        <v>0</v>
      </c>
      <c r="P46" s="50">
        <v>0</v>
      </c>
      <c r="Q46" s="25">
        <v>0</v>
      </c>
      <c r="R46" s="25">
        <v>0</v>
      </c>
      <c r="S46" s="25">
        <v>0</v>
      </c>
      <c r="T46" s="55">
        <f t="shared" si="1"/>
        <v>0</v>
      </c>
      <c r="U46" s="25">
        <v>0</v>
      </c>
      <c r="V46" s="25">
        <v>0</v>
      </c>
      <c r="W46" s="25">
        <v>0</v>
      </c>
      <c r="X46" s="23">
        <v>0</v>
      </c>
      <c r="Y46" s="23">
        <v>0</v>
      </c>
      <c r="Z46" s="23">
        <v>0</v>
      </c>
      <c r="AA46" s="23">
        <v>0</v>
      </c>
      <c r="AB46" s="23">
        <v>0</v>
      </c>
      <c r="AC46" s="23">
        <v>0</v>
      </c>
      <c r="AD46" s="23">
        <v>0</v>
      </c>
      <c r="AE46" s="23">
        <v>0</v>
      </c>
      <c r="AF46" s="23">
        <v>0</v>
      </c>
      <c r="AG46" s="23">
        <v>0</v>
      </c>
      <c r="AH46" s="23">
        <v>0</v>
      </c>
      <c r="AI46" s="23">
        <v>0</v>
      </c>
      <c r="AJ46" s="23">
        <v>0</v>
      </c>
      <c r="AK46" s="23">
        <v>0</v>
      </c>
      <c r="AL46" s="23">
        <v>0</v>
      </c>
      <c r="AM46" s="23">
        <v>0</v>
      </c>
      <c r="AN46" s="23">
        <v>0</v>
      </c>
      <c r="AO46" s="23">
        <v>0</v>
      </c>
      <c r="AP46" s="23">
        <v>0</v>
      </c>
      <c r="AQ46" s="23">
        <v>0</v>
      </c>
      <c r="AR46" s="43">
        <f t="shared" si="0"/>
        <v>0</v>
      </c>
      <c r="AS46" s="23">
        <v>0</v>
      </c>
      <c r="AT46" s="43">
        <f t="shared" si="2"/>
        <v>0</v>
      </c>
      <c r="AU46" s="42"/>
    </row>
    <row r="47" spans="1:47" ht="12.5" customHeight="1">
      <c r="A47" s="193" t="s">
        <v>301</v>
      </c>
      <c r="B47" s="201"/>
      <c r="C47" s="201"/>
      <c r="D47" s="201"/>
      <c r="E47" s="201"/>
      <c r="F47" s="201"/>
      <c r="G47" s="201"/>
      <c r="H47" s="201"/>
      <c r="I47" s="201"/>
      <c r="J47" s="232"/>
      <c r="K47" s="24">
        <v>158337050</v>
      </c>
      <c r="L47" s="25">
        <v>109894187</v>
      </c>
      <c r="M47" s="25">
        <v>0</v>
      </c>
      <c r="N47" s="25">
        <v>0</v>
      </c>
      <c r="O47" s="39">
        <v>0</v>
      </c>
      <c r="P47" s="50">
        <v>0</v>
      </c>
      <c r="Q47" s="25">
        <v>0</v>
      </c>
      <c r="R47" s="25">
        <v>3879588</v>
      </c>
      <c r="S47" s="25">
        <v>31914</v>
      </c>
      <c r="T47" s="55">
        <f t="shared" si="1"/>
        <v>3911502</v>
      </c>
      <c r="U47" s="25">
        <v>0</v>
      </c>
      <c r="V47" s="25">
        <v>47547534</v>
      </c>
      <c r="W47" s="25">
        <v>366910</v>
      </c>
      <c r="X47" s="23">
        <v>220629</v>
      </c>
      <c r="Y47" s="23">
        <v>0</v>
      </c>
      <c r="Z47" s="23">
        <v>0</v>
      </c>
      <c r="AA47" s="23">
        <v>0</v>
      </c>
      <c r="AB47" s="23">
        <v>0</v>
      </c>
      <c r="AC47" s="23">
        <v>0</v>
      </c>
      <c r="AD47" s="23">
        <v>561094</v>
      </c>
      <c r="AE47" s="23">
        <v>0</v>
      </c>
      <c r="AF47" s="23">
        <v>0</v>
      </c>
      <c r="AG47" s="23">
        <v>439415</v>
      </c>
      <c r="AH47" s="23">
        <v>7883</v>
      </c>
      <c r="AI47" s="23">
        <v>544137</v>
      </c>
      <c r="AJ47" s="23">
        <v>172569</v>
      </c>
      <c r="AK47" s="23">
        <v>242829</v>
      </c>
      <c r="AL47" s="23">
        <v>0</v>
      </c>
      <c r="AM47" s="23">
        <v>85203</v>
      </c>
      <c r="AN47" s="23">
        <v>0</v>
      </c>
      <c r="AO47" s="23">
        <v>0</v>
      </c>
      <c r="AP47" s="23">
        <v>0</v>
      </c>
      <c r="AQ47" s="23">
        <v>0</v>
      </c>
      <c r="AR47" s="43">
        <f t="shared" si="0"/>
        <v>0</v>
      </c>
      <c r="AS47" s="23">
        <v>116697</v>
      </c>
      <c r="AT47" s="43">
        <f t="shared" si="2"/>
        <v>322447639</v>
      </c>
      <c r="AU47" s="42"/>
    </row>
    <row r="48" spans="1:47" ht="12.5" customHeight="1">
      <c r="A48" s="193" t="s">
        <v>302</v>
      </c>
      <c r="B48" s="201"/>
      <c r="C48" s="201"/>
      <c r="D48" s="201"/>
      <c r="E48" s="201"/>
      <c r="F48" s="201"/>
      <c r="G48" s="201"/>
      <c r="H48" s="201"/>
      <c r="I48" s="201"/>
      <c r="J48" s="232"/>
      <c r="K48" s="24">
        <v>406124328</v>
      </c>
      <c r="L48" s="25">
        <v>11251177</v>
      </c>
      <c r="M48" s="25">
        <v>781268</v>
      </c>
      <c r="N48" s="25">
        <v>0</v>
      </c>
      <c r="O48" s="39">
        <v>0</v>
      </c>
      <c r="P48" s="50">
        <v>781268</v>
      </c>
      <c r="Q48" s="25">
        <v>10604744</v>
      </c>
      <c r="R48" s="25">
        <v>2446142</v>
      </c>
      <c r="S48" s="25">
        <v>0</v>
      </c>
      <c r="T48" s="55">
        <f t="shared" si="1"/>
        <v>2446142</v>
      </c>
      <c r="U48" s="25">
        <v>0</v>
      </c>
      <c r="V48" s="25">
        <v>0</v>
      </c>
      <c r="W48" s="25">
        <v>0</v>
      </c>
      <c r="X48" s="23">
        <v>600065</v>
      </c>
      <c r="Y48" s="23">
        <v>0</v>
      </c>
      <c r="Z48" s="23">
        <v>0</v>
      </c>
      <c r="AA48" s="23">
        <v>2249997</v>
      </c>
      <c r="AB48" s="23">
        <v>0</v>
      </c>
      <c r="AC48" s="23">
        <v>0</v>
      </c>
      <c r="AD48" s="23">
        <v>0</v>
      </c>
      <c r="AE48" s="23">
        <v>309121</v>
      </c>
      <c r="AF48" s="23">
        <v>568520</v>
      </c>
      <c r="AG48" s="23">
        <v>0</v>
      </c>
      <c r="AH48" s="23">
        <v>0</v>
      </c>
      <c r="AI48" s="23">
        <v>0</v>
      </c>
      <c r="AJ48" s="23">
        <v>0</v>
      </c>
      <c r="AK48" s="23">
        <v>0</v>
      </c>
      <c r="AL48" s="23">
        <v>0</v>
      </c>
      <c r="AM48" s="23">
        <v>0</v>
      </c>
      <c r="AN48" s="23">
        <v>151233</v>
      </c>
      <c r="AO48" s="23">
        <v>0</v>
      </c>
      <c r="AP48" s="23">
        <v>0</v>
      </c>
      <c r="AQ48" s="23">
        <v>0</v>
      </c>
      <c r="AR48" s="43">
        <f t="shared" si="0"/>
        <v>0</v>
      </c>
      <c r="AS48" s="23">
        <v>0</v>
      </c>
      <c r="AT48" s="43">
        <f t="shared" si="2"/>
        <v>435086595</v>
      </c>
      <c r="AU48" s="42"/>
    </row>
    <row r="49" spans="1:47" ht="12.5" customHeight="1">
      <c r="A49" s="193" t="s">
        <v>303</v>
      </c>
      <c r="B49" s="201"/>
      <c r="C49" s="201"/>
      <c r="D49" s="201"/>
      <c r="E49" s="201"/>
      <c r="F49" s="201"/>
      <c r="G49" s="201"/>
      <c r="H49" s="201"/>
      <c r="I49" s="201"/>
      <c r="J49" s="232"/>
      <c r="K49" s="24">
        <v>106140459</v>
      </c>
      <c r="L49" s="25">
        <v>35880204</v>
      </c>
      <c r="M49" s="25">
        <v>6873863</v>
      </c>
      <c r="N49" s="25">
        <v>-46599</v>
      </c>
      <c r="O49" s="39">
        <v>-677708</v>
      </c>
      <c r="P49" s="50">
        <v>6149556</v>
      </c>
      <c r="Q49" s="25">
        <v>23304307</v>
      </c>
      <c r="R49" s="25">
        <v>4111963</v>
      </c>
      <c r="S49" s="25">
        <v>48763</v>
      </c>
      <c r="T49" s="55">
        <f t="shared" si="1"/>
        <v>4160726</v>
      </c>
      <c r="U49" s="25">
        <v>9008994</v>
      </c>
      <c r="V49" s="25">
        <v>9053252</v>
      </c>
      <c r="W49" s="25">
        <v>1486806</v>
      </c>
      <c r="X49" s="23">
        <v>4752392</v>
      </c>
      <c r="Y49" s="25">
        <v>-240772</v>
      </c>
      <c r="Z49" s="23">
        <v>983142</v>
      </c>
      <c r="AA49" s="23">
        <v>3674627</v>
      </c>
      <c r="AB49" s="23">
        <v>718726</v>
      </c>
      <c r="AC49" s="23">
        <v>8503337</v>
      </c>
      <c r="AD49" s="23">
        <v>1271868</v>
      </c>
      <c r="AE49" s="23">
        <v>3267161</v>
      </c>
      <c r="AF49" s="23">
        <v>1422176</v>
      </c>
      <c r="AG49" s="23">
        <v>407965</v>
      </c>
      <c r="AH49" s="23">
        <v>2410400</v>
      </c>
      <c r="AI49" s="23">
        <v>335839</v>
      </c>
      <c r="AJ49" s="23">
        <v>153508</v>
      </c>
      <c r="AK49" s="25">
        <v>-30343</v>
      </c>
      <c r="AL49" s="23">
        <v>79013</v>
      </c>
      <c r="AM49" s="23">
        <v>16567</v>
      </c>
      <c r="AN49" s="23">
        <v>52755</v>
      </c>
      <c r="AO49" s="23">
        <v>2289411</v>
      </c>
      <c r="AP49" s="23">
        <v>160894</v>
      </c>
      <c r="AQ49" s="23">
        <v>18133</v>
      </c>
      <c r="AR49" s="43">
        <f t="shared" si="0"/>
        <v>179027</v>
      </c>
      <c r="AS49" s="23">
        <v>115308</v>
      </c>
      <c r="AT49" s="43">
        <f t="shared" si="2"/>
        <v>225546411</v>
      </c>
      <c r="AU49" s="42"/>
    </row>
    <row r="50" spans="1:47" ht="12.5" customHeight="1">
      <c r="A50" s="193" t="s">
        <v>304</v>
      </c>
      <c r="B50" s="201"/>
      <c r="C50" s="201"/>
      <c r="D50" s="201"/>
      <c r="E50" s="201"/>
      <c r="F50" s="201"/>
      <c r="G50" s="201"/>
      <c r="H50" s="201"/>
      <c r="I50" s="201"/>
      <c r="J50" s="232"/>
      <c r="K50" s="24">
        <v>56567966</v>
      </c>
      <c r="L50" s="25">
        <v>23196023</v>
      </c>
      <c r="M50" s="25">
        <v>959819</v>
      </c>
      <c r="N50" s="25">
        <v>0</v>
      </c>
      <c r="O50" s="39">
        <v>0</v>
      </c>
      <c r="P50" s="50">
        <v>959819</v>
      </c>
      <c r="Q50" s="25">
        <v>21387731</v>
      </c>
      <c r="R50" s="25">
        <v>3091374</v>
      </c>
      <c r="S50" s="25">
        <v>46582</v>
      </c>
      <c r="T50" s="55">
        <f t="shared" si="1"/>
        <v>3137956</v>
      </c>
      <c r="U50" s="25">
        <v>7743725</v>
      </c>
      <c r="V50" s="25">
        <v>7471776</v>
      </c>
      <c r="W50" s="25">
        <v>92930</v>
      </c>
      <c r="X50" s="23">
        <v>3558734</v>
      </c>
      <c r="Y50" s="23">
        <v>1454</v>
      </c>
      <c r="Z50" s="23">
        <v>928793</v>
      </c>
      <c r="AA50" s="23">
        <v>1843118</v>
      </c>
      <c r="AB50" s="23">
        <v>477442</v>
      </c>
      <c r="AC50" s="23">
        <v>7986064</v>
      </c>
      <c r="AD50" s="23">
        <v>1114927</v>
      </c>
      <c r="AE50" s="23">
        <v>2375087</v>
      </c>
      <c r="AF50" s="23">
        <v>704518</v>
      </c>
      <c r="AG50" s="23">
        <v>85422</v>
      </c>
      <c r="AH50" s="23">
        <v>1802801</v>
      </c>
      <c r="AI50" s="23">
        <v>77139</v>
      </c>
      <c r="AJ50" s="23">
        <v>140735</v>
      </c>
      <c r="AK50" s="23">
        <v>3509</v>
      </c>
      <c r="AL50" s="23">
        <v>0</v>
      </c>
      <c r="AM50" s="23">
        <v>0</v>
      </c>
      <c r="AN50" s="23">
        <v>0</v>
      </c>
      <c r="AO50" s="23">
        <v>2061487</v>
      </c>
      <c r="AP50" s="23">
        <v>369442</v>
      </c>
      <c r="AQ50" s="23">
        <v>0</v>
      </c>
      <c r="AR50" s="43">
        <f t="shared" si="0"/>
        <v>369442</v>
      </c>
      <c r="AS50" s="23">
        <v>73278</v>
      </c>
      <c r="AT50" s="43">
        <f t="shared" si="2"/>
        <v>144161876</v>
      </c>
      <c r="AU50" s="42"/>
    </row>
    <row r="51" spans="1:47" ht="12.5" customHeight="1">
      <c r="A51" s="193" t="s">
        <v>305</v>
      </c>
      <c r="B51" s="201"/>
      <c r="C51" s="201"/>
      <c r="D51" s="201"/>
      <c r="E51" s="201"/>
      <c r="F51" s="201"/>
      <c r="G51" s="201"/>
      <c r="H51" s="201"/>
      <c r="I51" s="201"/>
      <c r="J51" s="232"/>
      <c r="K51" s="24">
        <v>35584220</v>
      </c>
      <c r="L51" s="25">
        <v>18358956</v>
      </c>
      <c r="M51" s="25">
        <v>0</v>
      </c>
      <c r="N51" s="25">
        <v>0</v>
      </c>
      <c r="O51" s="39">
        <v>0</v>
      </c>
      <c r="P51" s="50">
        <v>0</v>
      </c>
      <c r="Q51" s="25">
        <v>2947045</v>
      </c>
      <c r="R51" s="25">
        <v>355127</v>
      </c>
      <c r="S51" s="25">
        <v>25964</v>
      </c>
      <c r="T51" s="55">
        <f t="shared" si="1"/>
        <v>381091</v>
      </c>
      <c r="U51" s="25">
        <v>3098270</v>
      </c>
      <c r="V51" s="25">
        <v>2497103</v>
      </c>
      <c r="W51" s="25">
        <v>92930</v>
      </c>
      <c r="X51" s="23">
        <v>437840</v>
      </c>
      <c r="Y51" s="23">
        <v>754</v>
      </c>
      <c r="Z51" s="23">
        <v>702975</v>
      </c>
      <c r="AA51" s="23">
        <v>651785</v>
      </c>
      <c r="AB51" s="23">
        <v>96600</v>
      </c>
      <c r="AC51" s="23">
        <v>1942183</v>
      </c>
      <c r="AD51" s="23">
        <v>377637</v>
      </c>
      <c r="AE51" s="23">
        <v>0</v>
      </c>
      <c r="AF51" s="23">
        <v>0</v>
      </c>
      <c r="AG51" s="23">
        <v>0</v>
      </c>
      <c r="AH51" s="23">
        <v>1085517</v>
      </c>
      <c r="AI51" s="23">
        <v>77139</v>
      </c>
      <c r="AJ51" s="23">
        <v>11655</v>
      </c>
      <c r="AK51" s="23">
        <v>0</v>
      </c>
      <c r="AL51" s="23">
        <v>0</v>
      </c>
      <c r="AM51" s="23">
        <v>0</v>
      </c>
      <c r="AN51" s="23">
        <v>0</v>
      </c>
      <c r="AO51" s="23">
        <v>13055</v>
      </c>
      <c r="AP51" s="23">
        <v>221238</v>
      </c>
      <c r="AQ51" s="23">
        <v>0</v>
      </c>
      <c r="AR51" s="43">
        <f t="shared" si="0"/>
        <v>221238</v>
      </c>
      <c r="AS51" s="23">
        <v>16120</v>
      </c>
      <c r="AT51" s="43">
        <f t="shared" si="2"/>
        <v>68594113</v>
      </c>
      <c r="AU51" s="42"/>
    </row>
    <row r="52" spans="1:47" ht="12.5" customHeight="1">
      <c r="A52" s="193" t="s">
        <v>306</v>
      </c>
      <c r="B52" s="201"/>
      <c r="C52" s="201"/>
      <c r="D52" s="201"/>
      <c r="E52" s="201"/>
      <c r="F52" s="201"/>
      <c r="G52" s="201"/>
      <c r="H52" s="201"/>
      <c r="I52" s="201"/>
      <c r="J52" s="232"/>
      <c r="K52" s="24">
        <v>0</v>
      </c>
      <c r="L52" s="25">
        <v>0</v>
      </c>
      <c r="M52" s="25">
        <v>0</v>
      </c>
      <c r="N52" s="25">
        <v>0</v>
      </c>
      <c r="O52" s="39">
        <v>0</v>
      </c>
      <c r="P52" s="50">
        <v>0</v>
      </c>
      <c r="Q52" s="25">
        <v>51965</v>
      </c>
      <c r="R52" s="25">
        <v>0</v>
      </c>
      <c r="S52" s="25">
        <v>4590</v>
      </c>
      <c r="T52" s="55">
        <f t="shared" si="1"/>
        <v>4590</v>
      </c>
      <c r="U52" s="25">
        <v>0</v>
      </c>
      <c r="V52" s="25">
        <v>0</v>
      </c>
      <c r="W52" s="25">
        <v>0</v>
      </c>
      <c r="X52" s="23">
        <v>1348</v>
      </c>
      <c r="Y52" s="23">
        <v>0</v>
      </c>
      <c r="Z52" s="23">
        <v>33972</v>
      </c>
      <c r="AA52" s="23">
        <v>0</v>
      </c>
      <c r="AB52" s="23">
        <v>0</v>
      </c>
      <c r="AC52" s="23">
        <v>0</v>
      </c>
      <c r="AD52" s="23">
        <v>0</v>
      </c>
      <c r="AE52" s="23">
        <v>0</v>
      </c>
      <c r="AF52" s="23">
        <v>14</v>
      </c>
      <c r="AG52" s="23">
        <v>945</v>
      </c>
      <c r="AH52" s="23">
        <v>21937</v>
      </c>
      <c r="AI52" s="23">
        <v>0</v>
      </c>
      <c r="AJ52" s="23">
        <v>0</v>
      </c>
      <c r="AK52" s="23">
        <v>0</v>
      </c>
      <c r="AL52" s="23">
        <v>0</v>
      </c>
      <c r="AM52" s="23">
        <v>0</v>
      </c>
      <c r="AN52" s="23">
        <v>0</v>
      </c>
      <c r="AO52" s="23">
        <v>594</v>
      </c>
      <c r="AP52" s="23">
        <v>0</v>
      </c>
      <c r="AQ52" s="23">
        <v>0</v>
      </c>
      <c r="AR52" s="43">
        <f t="shared" si="0"/>
        <v>0</v>
      </c>
      <c r="AS52" s="23">
        <v>0</v>
      </c>
      <c r="AT52" s="43">
        <f t="shared" si="2"/>
        <v>115365</v>
      </c>
      <c r="AU52" s="42"/>
    </row>
    <row r="53" spans="1:47" ht="12.5" customHeight="1">
      <c r="A53" s="193" t="s">
        <v>307</v>
      </c>
      <c r="B53" s="201"/>
      <c r="C53" s="201"/>
      <c r="D53" s="201"/>
      <c r="E53" s="201"/>
      <c r="F53" s="201"/>
      <c r="G53" s="201"/>
      <c r="H53" s="201"/>
      <c r="I53" s="201"/>
      <c r="J53" s="232"/>
      <c r="K53" s="24">
        <v>0</v>
      </c>
      <c r="L53" s="25">
        <v>0</v>
      </c>
      <c r="M53" s="25">
        <v>0</v>
      </c>
      <c r="N53" s="25">
        <v>0</v>
      </c>
      <c r="O53" s="39">
        <v>0</v>
      </c>
      <c r="P53" s="50">
        <v>0</v>
      </c>
      <c r="Q53" s="25">
        <v>0</v>
      </c>
      <c r="R53" s="25">
        <v>14798</v>
      </c>
      <c r="S53" s="25">
        <v>103</v>
      </c>
      <c r="T53" s="55">
        <f t="shared" si="1"/>
        <v>14901</v>
      </c>
      <c r="U53" s="25">
        <v>0</v>
      </c>
      <c r="V53" s="25">
        <v>0</v>
      </c>
      <c r="W53" s="25">
        <v>0</v>
      </c>
      <c r="X53" s="23">
        <v>0</v>
      </c>
      <c r="Y53" s="23">
        <v>0</v>
      </c>
      <c r="Z53" s="23">
        <v>0</v>
      </c>
      <c r="AA53" s="23">
        <v>0</v>
      </c>
      <c r="AB53" s="23">
        <v>0</v>
      </c>
      <c r="AC53" s="23">
        <v>0</v>
      </c>
      <c r="AD53" s="23">
        <v>0</v>
      </c>
      <c r="AE53" s="23">
        <v>0</v>
      </c>
      <c r="AF53" s="23">
        <v>0</v>
      </c>
      <c r="AG53" s="23">
        <v>3026</v>
      </c>
      <c r="AH53" s="23">
        <v>74838</v>
      </c>
      <c r="AI53" s="23">
        <v>0</v>
      </c>
      <c r="AJ53" s="23">
        <v>0</v>
      </c>
      <c r="AK53" s="23">
        <v>0</v>
      </c>
      <c r="AL53" s="23">
        <v>0</v>
      </c>
      <c r="AM53" s="23">
        <v>0</v>
      </c>
      <c r="AN53" s="23">
        <v>0</v>
      </c>
      <c r="AO53" s="23">
        <v>0</v>
      </c>
      <c r="AP53" s="23">
        <v>0</v>
      </c>
      <c r="AQ53" s="23">
        <v>0</v>
      </c>
      <c r="AR53" s="43">
        <f t="shared" si="0"/>
        <v>0</v>
      </c>
      <c r="AS53" s="23">
        <v>0</v>
      </c>
      <c r="AT53" s="43">
        <f t="shared" si="2"/>
        <v>92765</v>
      </c>
      <c r="AU53" s="42"/>
    </row>
    <row r="54" spans="1:47" ht="12.5" customHeight="1">
      <c r="A54" s="193" t="s">
        <v>308</v>
      </c>
      <c r="B54" s="201"/>
      <c r="C54" s="201"/>
      <c r="D54" s="201"/>
      <c r="E54" s="201"/>
      <c r="F54" s="201"/>
      <c r="G54" s="201"/>
      <c r="H54" s="201"/>
      <c r="I54" s="201"/>
      <c r="J54" s="232"/>
      <c r="K54" s="24">
        <v>0</v>
      </c>
      <c r="L54" s="25">
        <v>0</v>
      </c>
      <c r="M54" s="25">
        <v>0</v>
      </c>
      <c r="N54" s="25">
        <v>0</v>
      </c>
      <c r="O54" s="39">
        <v>0</v>
      </c>
      <c r="P54" s="50">
        <v>0</v>
      </c>
      <c r="Q54" s="25">
        <v>0</v>
      </c>
      <c r="R54" s="25">
        <v>0</v>
      </c>
      <c r="S54" s="25">
        <v>0</v>
      </c>
      <c r="T54" s="55">
        <f t="shared" si="1"/>
        <v>0</v>
      </c>
      <c r="U54" s="25">
        <v>0</v>
      </c>
      <c r="V54" s="25">
        <v>0</v>
      </c>
      <c r="W54" s="25">
        <v>0</v>
      </c>
      <c r="X54" s="23">
        <v>0</v>
      </c>
      <c r="Y54" s="23">
        <v>0</v>
      </c>
      <c r="Z54" s="23">
        <v>0</v>
      </c>
      <c r="AA54" s="23">
        <v>0</v>
      </c>
      <c r="AB54" s="23">
        <v>0</v>
      </c>
      <c r="AC54" s="23">
        <v>0</v>
      </c>
      <c r="AD54" s="23">
        <v>0</v>
      </c>
      <c r="AE54" s="23">
        <v>0</v>
      </c>
      <c r="AF54" s="23">
        <v>0</v>
      </c>
      <c r="AG54" s="23">
        <v>0</v>
      </c>
      <c r="AH54" s="23">
        <v>0</v>
      </c>
      <c r="AI54" s="23">
        <v>0</v>
      </c>
      <c r="AJ54" s="23">
        <v>0</v>
      </c>
      <c r="AK54" s="23">
        <v>0</v>
      </c>
      <c r="AL54" s="23">
        <v>0</v>
      </c>
      <c r="AM54" s="23">
        <v>0</v>
      </c>
      <c r="AN54" s="23">
        <v>0</v>
      </c>
      <c r="AO54" s="23">
        <v>0</v>
      </c>
      <c r="AP54" s="23">
        <v>0</v>
      </c>
      <c r="AQ54" s="23">
        <v>0</v>
      </c>
      <c r="AR54" s="43">
        <f t="shared" si="0"/>
        <v>0</v>
      </c>
      <c r="AS54" s="23">
        <v>0</v>
      </c>
      <c r="AT54" s="43">
        <f t="shared" si="2"/>
        <v>0</v>
      </c>
      <c r="AU54" s="42"/>
    </row>
    <row r="55" spans="1:47" ht="12.5" customHeight="1">
      <c r="A55" s="193" t="s">
        <v>309</v>
      </c>
      <c r="B55" s="201"/>
      <c r="C55" s="201"/>
      <c r="D55" s="201"/>
      <c r="E55" s="201"/>
      <c r="F55" s="201"/>
      <c r="G55" s="201"/>
      <c r="H55" s="201"/>
      <c r="I55" s="201"/>
      <c r="J55" s="232"/>
      <c r="K55" s="24">
        <v>20983746</v>
      </c>
      <c r="L55" s="25">
        <v>4837067</v>
      </c>
      <c r="M55" s="25">
        <v>959819</v>
      </c>
      <c r="N55" s="25">
        <v>0</v>
      </c>
      <c r="O55" s="39">
        <v>0</v>
      </c>
      <c r="P55" s="50">
        <v>959819</v>
      </c>
      <c r="Q55" s="25">
        <v>18388721</v>
      </c>
      <c r="R55" s="25">
        <v>2721449</v>
      </c>
      <c r="S55" s="25">
        <v>15925</v>
      </c>
      <c r="T55" s="55">
        <f t="shared" si="1"/>
        <v>2737374</v>
      </c>
      <c r="U55" s="25">
        <v>4645455</v>
      </c>
      <c r="V55" s="25">
        <v>4974673</v>
      </c>
      <c r="W55" s="25">
        <v>0</v>
      </c>
      <c r="X55" s="23">
        <v>3119546</v>
      </c>
      <c r="Y55" s="23">
        <v>700</v>
      </c>
      <c r="Z55" s="23">
        <v>191846</v>
      </c>
      <c r="AA55" s="23">
        <v>1191333</v>
      </c>
      <c r="AB55" s="23">
        <v>380842</v>
      </c>
      <c r="AC55" s="23">
        <v>6043881</v>
      </c>
      <c r="AD55" s="23">
        <v>737290</v>
      </c>
      <c r="AE55" s="23">
        <v>2375087</v>
      </c>
      <c r="AF55" s="23">
        <v>704504</v>
      </c>
      <c r="AG55" s="23">
        <v>81451</v>
      </c>
      <c r="AH55" s="23">
        <v>620509</v>
      </c>
      <c r="AI55" s="23">
        <v>0</v>
      </c>
      <c r="AJ55" s="23">
        <v>129080</v>
      </c>
      <c r="AK55" s="23">
        <v>3509</v>
      </c>
      <c r="AL55" s="23">
        <v>0</v>
      </c>
      <c r="AM55" s="23">
        <v>0</v>
      </c>
      <c r="AN55" s="23">
        <v>0</v>
      </c>
      <c r="AO55" s="23">
        <v>2047838</v>
      </c>
      <c r="AP55" s="23">
        <v>148204</v>
      </c>
      <c r="AQ55" s="23">
        <v>0</v>
      </c>
      <c r="AR55" s="43">
        <f t="shared" si="0"/>
        <v>148204</v>
      </c>
      <c r="AS55" s="23">
        <v>57158</v>
      </c>
      <c r="AT55" s="43">
        <f t="shared" si="2"/>
        <v>75359633</v>
      </c>
      <c r="AU55" s="42"/>
    </row>
    <row r="56" spans="1:47" ht="12.5" customHeight="1">
      <c r="A56" s="241" t="s">
        <v>310</v>
      </c>
      <c r="B56" s="242"/>
      <c r="C56" s="242"/>
      <c r="D56" s="242"/>
      <c r="E56" s="242"/>
      <c r="F56" s="242"/>
      <c r="G56" s="242"/>
      <c r="H56" s="242"/>
      <c r="I56" s="242"/>
      <c r="J56" s="243"/>
      <c r="K56" s="24">
        <v>49572493</v>
      </c>
      <c r="L56" s="25">
        <v>12684181</v>
      </c>
      <c r="M56" s="25">
        <v>5914044</v>
      </c>
      <c r="N56" s="25">
        <v>-46599</v>
      </c>
      <c r="O56" s="39">
        <v>-677708</v>
      </c>
      <c r="P56" s="50">
        <v>5189737</v>
      </c>
      <c r="Q56" s="25">
        <v>1916576</v>
      </c>
      <c r="R56" s="25">
        <v>1020589</v>
      </c>
      <c r="S56" s="25">
        <v>2181</v>
      </c>
      <c r="T56" s="55">
        <f t="shared" si="1"/>
        <v>1022770</v>
      </c>
      <c r="U56" s="25">
        <v>1265269</v>
      </c>
      <c r="V56" s="25">
        <v>1581476</v>
      </c>
      <c r="W56" s="25">
        <v>1393876</v>
      </c>
      <c r="X56" s="25">
        <v>1193658</v>
      </c>
      <c r="Y56" s="25">
        <v>-242226</v>
      </c>
      <c r="Z56" s="25">
        <v>54349</v>
      </c>
      <c r="AA56" s="25">
        <v>1831509</v>
      </c>
      <c r="AB56" s="25">
        <v>241284</v>
      </c>
      <c r="AC56" s="25">
        <v>517273</v>
      </c>
      <c r="AD56" s="25">
        <v>156941</v>
      </c>
      <c r="AE56" s="25">
        <v>892074</v>
      </c>
      <c r="AF56" s="25">
        <v>717658</v>
      </c>
      <c r="AG56" s="25">
        <v>322543</v>
      </c>
      <c r="AH56" s="25">
        <v>607599</v>
      </c>
      <c r="AI56" s="25">
        <v>258700</v>
      </c>
      <c r="AJ56" s="25">
        <v>12773</v>
      </c>
      <c r="AK56" s="25">
        <v>-33852</v>
      </c>
      <c r="AL56" s="25">
        <v>79013</v>
      </c>
      <c r="AM56" s="25">
        <v>16567</v>
      </c>
      <c r="AN56" s="25">
        <v>52755</v>
      </c>
      <c r="AO56" s="25">
        <v>227924</v>
      </c>
      <c r="AP56" s="25">
        <v>-208548</v>
      </c>
      <c r="AQ56" s="25">
        <v>18133</v>
      </c>
      <c r="AR56" s="50">
        <f t="shared" si="0"/>
        <v>-190415</v>
      </c>
      <c r="AS56" s="25">
        <v>42030</v>
      </c>
      <c r="AT56" s="43">
        <f t="shared" si="2"/>
        <v>81384535</v>
      </c>
      <c r="AU56" s="42"/>
    </row>
    <row r="57" spans="1:47" ht="12.5" customHeight="1">
      <c r="A57" s="241" t="s">
        <v>311</v>
      </c>
      <c r="B57" s="242"/>
      <c r="C57" s="242"/>
      <c r="D57" s="242"/>
      <c r="E57" s="242"/>
      <c r="F57" s="242"/>
      <c r="G57" s="242"/>
      <c r="H57" s="242"/>
      <c r="I57" s="242"/>
      <c r="J57" s="243"/>
      <c r="K57" s="24">
        <v>0</v>
      </c>
      <c r="L57" s="25">
        <v>4545303</v>
      </c>
      <c r="M57" s="25">
        <v>0</v>
      </c>
      <c r="N57" s="25">
        <v>0</v>
      </c>
      <c r="O57" s="39">
        <v>0</v>
      </c>
      <c r="P57" s="50">
        <v>0</v>
      </c>
      <c r="Q57" s="25">
        <v>0</v>
      </c>
      <c r="R57" s="25">
        <v>0</v>
      </c>
      <c r="S57" s="25">
        <v>0</v>
      </c>
      <c r="T57" s="55">
        <f t="shared" si="1"/>
        <v>0</v>
      </c>
      <c r="U57" s="25">
        <v>0</v>
      </c>
      <c r="V57" s="25">
        <v>0</v>
      </c>
      <c r="W57" s="25">
        <v>590600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373917</v>
      </c>
      <c r="AF57" s="25">
        <v>0</v>
      </c>
      <c r="AG57" s="25">
        <v>90000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43">
        <f t="shared" si="0"/>
        <v>0</v>
      </c>
      <c r="AS57" s="25">
        <v>0</v>
      </c>
      <c r="AT57" s="43">
        <f t="shared" si="2"/>
        <v>5599820</v>
      </c>
      <c r="AU57" s="42"/>
    </row>
    <row r="58" spans="1:47" ht="12.5" customHeight="1">
      <c r="A58" s="241" t="s">
        <v>312</v>
      </c>
      <c r="B58" s="242"/>
      <c r="C58" s="242"/>
      <c r="D58" s="242"/>
      <c r="E58" s="242"/>
      <c r="F58" s="242"/>
      <c r="G58" s="242"/>
      <c r="H58" s="242"/>
      <c r="I58" s="242"/>
      <c r="J58" s="243"/>
      <c r="K58" s="24">
        <v>0</v>
      </c>
      <c r="L58" s="25">
        <v>0</v>
      </c>
      <c r="M58" s="25">
        <v>0</v>
      </c>
      <c r="N58" s="25">
        <v>0</v>
      </c>
      <c r="O58" s="39">
        <v>0</v>
      </c>
      <c r="P58" s="50">
        <v>0</v>
      </c>
      <c r="Q58" s="25">
        <v>0</v>
      </c>
      <c r="R58" s="25">
        <v>0</v>
      </c>
      <c r="S58" s="25">
        <v>0</v>
      </c>
      <c r="T58" s="55">
        <f t="shared" si="1"/>
        <v>0</v>
      </c>
      <c r="U58" s="25">
        <v>0</v>
      </c>
      <c r="V58" s="25">
        <v>0</v>
      </c>
      <c r="W58" s="25">
        <v>591124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43">
        <f t="shared" si="0"/>
        <v>0</v>
      </c>
      <c r="AS58" s="25">
        <v>0</v>
      </c>
      <c r="AT58" s="43">
        <f t="shared" si="2"/>
        <v>591124</v>
      </c>
      <c r="AU58" s="42"/>
    </row>
    <row r="59" spans="1:47" ht="12.5" customHeight="1">
      <c r="A59" s="241" t="s">
        <v>313</v>
      </c>
      <c r="B59" s="242"/>
      <c r="C59" s="242"/>
      <c r="D59" s="242"/>
      <c r="E59" s="242"/>
      <c r="F59" s="242"/>
      <c r="G59" s="242"/>
      <c r="H59" s="242"/>
      <c r="I59" s="242"/>
      <c r="J59" s="243"/>
      <c r="K59" s="24">
        <v>30379587</v>
      </c>
      <c r="L59" s="25">
        <v>0</v>
      </c>
      <c r="M59" s="25">
        <v>0</v>
      </c>
      <c r="N59" s="25">
        <v>0</v>
      </c>
      <c r="O59" s="39">
        <v>0</v>
      </c>
      <c r="P59" s="50">
        <v>0</v>
      </c>
      <c r="Q59" s="25">
        <v>0</v>
      </c>
      <c r="R59" s="25">
        <v>200000</v>
      </c>
      <c r="S59" s="25">
        <v>0</v>
      </c>
      <c r="T59" s="55">
        <f t="shared" si="1"/>
        <v>200000</v>
      </c>
      <c r="U59" s="25">
        <v>0</v>
      </c>
      <c r="V59" s="25">
        <v>0</v>
      </c>
      <c r="W59" s="25">
        <v>0</v>
      </c>
      <c r="X59" s="25">
        <v>17433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8211</v>
      </c>
      <c r="AP59" s="25">
        <v>0</v>
      </c>
      <c r="AQ59" s="25">
        <v>0</v>
      </c>
      <c r="AR59" s="43">
        <f t="shared" si="0"/>
        <v>0</v>
      </c>
      <c r="AS59" s="25">
        <v>0</v>
      </c>
      <c r="AT59" s="43">
        <f t="shared" si="2"/>
        <v>30605231</v>
      </c>
      <c r="AU59" s="42"/>
    </row>
    <row r="60" spans="1:47" ht="12.5" customHeight="1">
      <c r="A60" s="193" t="s">
        <v>314</v>
      </c>
      <c r="B60" s="201"/>
      <c r="C60" s="201"/>
      <c r="D60" s="201"/>
      <c r="E60" s="201"/>
      <c r="F60" s="201"/>
      <c r="G60" s="201"/>
      <c r="H60" s="201"/>
      <c r="I60" s="201"/>
      <c r="J60" s="232"/>
      <c r="K60" s="24">
        <v>0</v>
      </c>
      <c r="L60" s="25">
        <v>0</v>
      </c>
      <c r="M60" s="25">
        <v>0</v>
      </c>
      <c r="N60" s="25">
        <v>0</v>
      </c>
      <c r="O60" s="39">
        <v>0</v>
      </c>
      <c r="P60" s="50">
        <v>0</v>
      </c>
      <c r="Q60" s="25">
        <v>0</v>
      </c>
      <c r="R60" s="25">
        <v>0</v>
      </c>
      <c r="S60" s="25">
        <v>0</v>
      </c>
      <c r="T60" s="55">
        <f t="shared" si="1"/>
        <v>0</v>
      </c>
      <c r="U60" s="25">
        <v>0</v>
      </c>
      <c r="V60" s="25">
        <v>0</v>
      </c>
      <c r="W60" s="25">
        <v>0</v>
      </c>
      <c r="X60" s="23">
        <v>0</v>
      </c>
      <c r="Y60" s="23">
        <v>0</v>
      </c>
      <c r="Z60" s="23">
        <v>0</v>
      </c>
      <c r="AA60" s="23">
        <v>0</v>
      </c>
      <c r="AB60" s="23">
        <v>0</v>
      </c>
      <c r="AC60" s="23">
        <v>0</v>
      </c>
      <c r="AD60" s="23">
        <v>0</v>
      </c>
      <c r="AE60" s="23">
        <v>0</v>
      </c>
      <c r="AF60" s="23">
        <v>0</v>
      </c>
      <c r="AG60" s="23">
        <v>0</v>
      </c>
      <c r="AH60" s="23">
        <v>0</v>
      </c>
      <c r="AI60" s="23">
        <v>0</v>
      </c>
      <c r="AJ60" s="23">
        <v>0</v>
      </c>
      <c r="AK60" s="23">
        <v>0</v>
      </c>
      <c r="AL60" s="23">
        <v>0</v>
      </c>
      <c r="AM60" s="23">
        <v>0</v>
      </c>
      <c r="AN60" s="23">
        <v>0</v>
      </c>
      <c r="AO60" s="23">
        <v>0</v>
      </c>
      <c r="AP60" s="23">
        <v>0</v>
      </c>
      <c r="AQ60" s="23">
        <v>0</v>
      </c>
      <c r="AR60" s="43">
        <f t="shared" si="0"/>
        <v>0</v>
      </c>
      <c r="AS60" s="23">
        <v>0</v>
      </c>
      <c r="AT60" s="43">
        <f t="shared" si="2"/>
        <v>0</v>
      </c>
      <c r="AU60" s="42"/>
    </row>
    <row r="61" spans="1:47" ht="12.5" customHeight="1">
      <c r="A61" s="10"/>
      <c r="B61" s="214" t="s">
        <v>315</v>
      </c>
      <c r="C61" s="214"/>
      <c r="D61" s="214"/>
      <c r="E61" s="214"/>
      <c r="F61" s="214"/>
      <c r="G61" s="214"/>
      <c r="H61" s="214"/>
      <c r="I61" s="214"/>
      <c r="J61" s="215"/>
      <c r="K61" s="24">
        <v>19192906</v>
      </c>
      <c r="L61" s="25">
        <v>8138878</v>
      </c>
      <c r="M61" s="25">
        <v>5914044</v>
      </c>
      <c r="N61" s="25">
        <v>0</v>
      </c>
      <c r="O61" s="39">
        <v>0</v>
      </c>
      <c r="P61" s="50">
        <v>5914044</v>
      </c>
      <c r="Q61" s="25">
        <v>1916576</v>
      </c>
      <c r="R61" s="25">
        <v>820589</v>
      </c>
      <c r="S61" s="25">
        <v>2181</v>
      </c>
      <c r="T61" s="55">
        <f t="shared" si="1"/>
        <v>822770</v>
      </c>
      <c r="U61" s="25">
        <v>1265269</v>
      </c>
      <c r="V61" s="25">
        <v>1581476</v>
      </c>
      <c r="W61" s="25">
        <v>212152</v>
      </c>
      <c r="X61" s="23">
        <v>1176225</v>
      </c>
      <c r="Y61" s="23">
        <v>0</v>
      </c>
      <c r="Z61" s="23">
        <v>54349</v>
      </c>
      <c r="AA61" s="23">
        <v>1831509</v>
      </c>
      <c r="AB61" s="23">
        <v>241284</v>
      </c>
      <c r="AC61" s="23">
        <v>517273</v>
      </c>
      <c r="AD61" s="23">
        <v>156941</v>
      </c>
      <c r="AE61" s="23">
        <v>518157</v>
      </c>
      <c r="AF61" s="23">
        <v>717658</v>
      </c>
      <c r="AG61" s="23">
        <v>232543</v>
      </c>
      <c r="AH61" s="23">
        <v>607599</v>
      </c>
      <c r="AI61" s="23">
        <v>258700</v>
      </c>
      <c r="AJ61" s="23">
        <v>12773</v>
      </c>
      <c r="AK61" s="23">
        <v>0</v>
      </c>
      <c r="AL61" s="23">
        <v>79013</v>
      </c>
      <c r="AM61" s="23">
        <v>16567</v>
      </c>
      <c r="AN61" s="23">
        <v>52755</v>
      </c>
      <c r="AO61" s="23">
        <v>219713</v>
      </c>
      <c r="AP61" s="23">
        <v>0</v>
      </c>
      <c r="AQ61" s="23">
        <v>18133</v>
      </c>
      <c r="AR61" s="43">
        <f t="shared" si="0"/>
        <v>18133</v>
      </c>
      <c r="AS61" s="23">
        <v>42030</v>
      </c>
      <c r="AT61" s="43">
        <f t="shared" si="2"/>
        <v>45797293</v>
      </c>
      <c r="AU61" s="42"/>
    </row>
    <row r="62" spans="1:47" ht="12.5" customHeight="1">
      <c r="A62" s="11"/>
      <c r="B62" s="214" t="s">
        <v>316</v>
      </c>
      <c r="C62" s="214"/>
      <c r="D62" s="214"/>
      <c r="E62" s="214"/>
      <c r="F62" s="214"/>
      <c r="G62" s="214"/>
      <c r="H62" s="214"/>
      <c r="I62" s="214"/>
      <c r="J62" s="215"/>
      <c r="K62" s="24">
        <v>0</v>
      </c>
      <c r="L62" s="25">
        <v>0</v>
      </c>
      <c r="M62" s="25">
        <v>0</v>
      </c>
      <c r="N62" s="25">
        <v>46599</v>
      </c>
      <c r="O62" s="39">
        <v>677708</v>
      </c>
      <c r="P62" s="50">
        <v>724307</v>
      </c>
      <c r="Q62" s="25">
        <v>0</v>
      </c>
      <c r="R62" s="25">
        <v>0</v>
      </c>
      <c r="S62" s="25">
        <v>0</v>
      </c>
      <c r="T62" s="55">
        <f t="shared" si="1"/>
        <v>0</v>
      </c>
      <c r="U62" s="25">
        <v>0</v>
      </c>
      <c r="V62" s="25">
        <v>0</v>
      </c>
      <c r="W62" s="25">
        <v>0</v>
      </c>
      <c r="X62" s="23">
        <v>0</v>
      </c>
      <c r="Y62" s="23">
        <v>242226</v>
      </c>
      <c r="Z62" s="23">
        <v>0</v>
      </c>
      <c r="AA62" s="23">
        <v>0</v>
      </c>
      <c r="AB62" s="23">
        <v>0</v>
      </c>
      <c r="AC62" s="23">
        <v>0</v>
      </c>
      <c r="AD62" s="23">
        <v>0</v>
      </c>
      <c r="AE62" s="23">
        <v>0</v>
      </c>
      <c r="AF62" s="23">
        <v>0</v>
      </c>
      <c r="AG62" s="23">
        <v>0</v>
      </c>
      <c r="AH62" s="23">
        <v>0</v>
      </c>
      <c r="AI62" s="23">
        <v>0</v>
      </c>
      <c r="AJ62" s="23">
        <v>0</v>
      </c>
      <c r="AK62" s="23">
        <v>33852</v>
      </c>
      <c r="AL62" s="23">
        <v>0</v>
      </c>
      <c r="AM62" s="23">
        <v>0</v>
      </c>
      <c r="AN62" s="23">
        <v>0</v>
      </c>
      <c r="AO62" s="23">
        <v>0</v>
      </c>
      <c r="AP62" s="23">
        <v>208548</v>
      </c>
      <c r="AQ62" s="23">
        <v>0</v>
      </c>
      <c r="AR62" s="43">
        <f t="shared" si="0"/>
        <v>208548</v>
      </c>
      <c r="AS62" s="23">
        <v>0</v>
      </c>
      <c r="AT62" s="43">
        <f t="shared" si="2"/>
        <v>1208933</v>
      </c>
      <c r="AU62" s="42"/>
    </row>
    <row r="63" spans="1:47" ht="12.5" customHeight="1">
      <c r="A63" s="12"/>
      <c r="B63" s="239" t="s">
        <v>317</v>
      </c>
      <c r="C63" s="214" t="s">
        <v>318</v>
      </c>
      <c r="D63" s="214"/>
      <c r="E63" s="214"/>
      <c r="F63" s="214"/>
      <c r="G63" s="214"/>
      <c r="H63" s="214"/>
      <c r="I63" s="214"/>
      <c r="J63" s="215"/>
      <c r="K63" s="24">
        <v>10876440</v>
      </c>
      <c r="L63" s="25">
        <v>4096160</v>
      </c>
      <c r="M63" s="25">
        <v>1132713</v>
      </c>
      <c r="N63" s="25">
        <v>0</v>
      </c>
      <c r="O63" s="39">
        <v>0</v>
      </c>
      <c r="P63" s="50">
        <v>1132713</v>
      </c>
      <c r="Q63" s="25">
        <v>975794</v>
      </c>
      <c r="R63" s="25">
        <v>370669</v>
      </c>
      <c r="S63" s="25">
        <v>10092</v>
      </c>
      <c r="T63" s="55">
        <f t="shared" si="1"/>
        <v>380761</v>
      </c>
      <c r="U63" s="25">
        <v>523932</v>
      </c>
      <c r="V63" s="25">
        <v>800723</v>
      </c>
      <c r="W63" s="25">
        <v>212152</v>
      </c>
      <c r="X63" s="23">
        <v>623931</v>
      </c>
      <c r="Y63" s="23">
        <v>0</v>
      </c>
      <c r="Z63" s="23">
        <v>54349</v>
      </c>
      <c r="AA63" s="23">
        <v>807696</v>
      </c>
      <c r="AB63" s="23">
        <v>241284</v>
      </c>
      <c r="AC63" s="23">
        <v>517273</v>
      </c>
      <c r="AD63" s="23">
        <v>9703</v>
      </c>
      <c r="AE63" s="23">
        <v>255833</v>
      </c>
      <c r="AF63" s="23">
        <v>402753</v>
      </c>
      <c r="AG63" s="23">
        <v>68434</v>
      </c>
      <c r="AH63" s="23">
        <v>607599</v>
      </c>
      <c r="AI63" s="23">
        <v>176322</v>
      </c>
      <c r="AJ63" s="23">
        <v>1168</v>
      </c>
      <c r="AK63" s="23">
        <v>0</v>
      </c>
      <c r="AL63" s="23">
        <v>79013</v>
      </c>
      <c r="AM63" s="23">
        <v>16567</v>
      </c>
      <c r="AN63" s="23">
        <v>31626</v>
      </c>
      <c r="AO63" s="23">
        <v>86468</v>
      </c>
      <c r="AP63" s="23">
        <v>0</v>
      </c>
      <c r="AQ63" s="23">
        <v>4772</v>
      </c>
      <c r="AR63" s="43">
        <f t="shared" si="0"/>
        <v>4772</v>
      </c>
      <c r="AS63" s="23">
        <v>42030</v>
      </c>
      <c r="AT63" s="43">
        <f t="shared" si="2"/>
        <v>23025496</v>
      </c>
      <c r="AU63" s="42"/>
    </row>
    <row r="64" spans="1:47" ht="12.5" customHeight="1">
      <c r="A64" s="13"/>
      <c r="B64" s="240"/>
      <c r="C64" s="214" t="s">
        <v>319</v>
      </c>
      <c r="D64" s="214"/>
      <c r="E64" s="214"/>
      <c r="F64" s="214"/>
      <c r="G64" s="214"/>
      <c r="H64" s="214"/>
      <c r="I64" s="214"/>
      <c r="J64" s="215"/>
      <c r="K64" s="24">
        <v>0</v>
      </c>
      <c r="L64" s="25">
        <v>0</v>
      </c>
      <c r="M64" s="25">
        <v>0</v>
      </c>
      <c r="N64" s="25">
        <v>3975</v>
      </c>
      <c r="O64" s="39">
        <v>119581</v>
      </c>
      <c r="P64" s="50">
        <v>123556</v>
      </c>
      <c r="Q64" s="25">
        <v>0</v>
      </c>
      <c r="R64" s="25">
        <v>0</v>
      </c>
      <c r="S64" s="25">
        <v>0</v>
      </c>
      <c r="T64" s="55">
        <f t="shared" si="1"/>
        <v>0</v>
      </c>
      <c r="U64" s="25">
        <v>0</v>
      </c>
      <c r="V64" s="25">
        <v>0</v>
      </c>
      <c r="W64" s="25">
        <v>0</v>
      </c>
      <c r="X64" s="23">
        <v>0</v>
      </c>
      <c r="Y64" s="23">
        <v>105590</v>
      </c>
      <c r="Z64" s="23">
        <v>0</v>
      </c>
      <c r="AA64" s="23">
        <v>0</v>
      </c>
      <c r="AB64" s="23">
        <v>0</v>
      </c>
      <c r="AC64" s="23">
        <v>0</v>
      </c>
      <c r="AD64" s="23">
        <v>0</v>
      </c>
      <c r="AE64" s="23">
        <v>0</v>
      </c>
      <c r="AF64" s="23">
        <v>0</v>
      </c>
      <c r="AG64" s="23">
        <v>0</v>
      </c>
      <c r="AH64" s="23">
        <v>0</v>
      </c>
      <c r="AI64" s="23">
        <v>0</v>
      </c>
      <c r="AJ64" s="23">
        <v>0</v>
      </c>
      <c r="AK64" s="23">
        <v>33852</v>
      </c>
      <c r="AL64" s="23">
        <v>0</v>
      </c>
      <c r="AM64" s="23">
        <v>0</v>
      </c>
      <c r="AN64" s="23">
        <v>0</v>
      </c>
      <c r="AO64" s="23">
        <v>0</v>
      </c>
      <c r="AP64" s="23">
        <v>63862</v>
      </c>
      <c r="AQ64" s="23">
        <v>0</v>
      </c>
      <c r="AR64" s="43">
        <f t="shared" si="0"/>
        <v>63862</v>
      </c>
      <c r="AS64" s="23">
        <v>0</v>
      </c>
      <c r="AT64" s="43">
        <f t="shared" si="2"/>
        <v>326860</v>
      </c>
      <c r="AU64" s="42"/>
    </row>
    <row r="65" spans="1:47" ht="12.5" customHeight="1">
      <c r="A65" s="193" t="s">
        <v>320</v>
      </c>
      <c r="B65" s="201"/>
      <c r="C65" s="201"/>
      <c r="D65" s="201"/>
      <c r="E65" s="201"/>
      <c r="F65" s="201"/>
      <c r="G65" s="201"/>
      <c r="H65" s="201"/>
      <c r="I65" s="201"/>
      <c r="J65" s="232"/>
      <c r="K65" s="24">
        <v>0</v>
      </c>
      <c r="L65" s="25">
        <v>0</v>
      </c>
      <c r="M65" s="25">
        <v>0</v>
      </c>
      <c r="N65" s="25">
        <v>0</v>
      </c>
      <c r="O65" s="39">
        <v>0</v>
      </c>
      <c r="P65" s="50">
        <v>0</v>
      </c>
      <c r="Q65" s="25">
        <v>0</v>
      </c>
      <c r="R65" s="25">
        <v>0</v>
      </c>
      <c r="S65" s="25">
        <v>0</v>
      </c>
      <c r="T65" s="55">
        <f t="shared" si="1"/>
        <v>0</v>
      </c>
      <c r="U65" s="25">
        <v>0</v>
      </c>
      <c r="V65" s="25">
        <v>0</v>
      </c>
      <c r="W65" s="25">
        <v>0</v>
      </c>
      <c r="X65" s="23">
        <v>0</v>
      </c>
      <c r="Y65" s="23">
        <v>0</v>
      </c>
      <c r="Z65" s="23">
        <v>0</v>
      </c>
      <c r="AA65" s="23">
        <v>0</v>
      </c>
      <c r="AB65" s="23">
        <v>0</v>
      </c>
      <c r="AC65" s="23">
        <v>0</v>
      </c>
      <c r="AD65" s="23">
        <v>0</v>
      </c>
      <c r="AE65" s="23">
        <v>0</v>
      </c>
      <c r="AF65" s="23">
        <v>0</v>
      </c>
      <c r="AG65" s="23">
        <v>0</v>
      </c>
      <c r="AH65" s="23">
        <v>0</v>
      </c>
      <c r="AI65" s="23">
        <v>0</v>
      </c>
      <c r="AJ65" s="23">
        <v>0</v>
      </c>
      <c r="AK65" s="23">
        <v>0</v>
      </c>
      <c r="AL65" s="23">
        <v>0</v>
      </c>
      <c r="AM65" s="23">
        <v>0</v>
      </c>
      <c r="AN65" s="23">
        <v>0</v>
      </c>
      <c r="AO65" s="23">
        <v>0</v>
      </c>
      <c r="AP65" s="23">
        <v>0</v>
      </c>
      <c r="AQ65" s="23">
        <v>0</v>
      </c>
      <c r="AR65" s="43">
        <f t="shared" si="0"/>
        <v>0</v>
      </c>
      <c r="AS65" s="23">
        <v>0</v>
      </c>
      <c r="AT65" s="43">
        <f t="shared" si="2"/>
        <v>0</v>
      </c>
      <c r="AU65" s="42"/>
    </row>
    <row r="66" spans="1:47" ht="12.5" customHeight="1">
      <c r="A66" s="193" t="s">
        <v>321</v>
      </c>
      <c r="B66" s="201"/>
      <c r="C66" s="201"/>
      <c r="D66" s="201"/>
      <c r="E66" s="201"/>
      <c r="F66" s="201"/>
      <c r="G66" s="201"/>
      <c r="H66" s="201"/>
      <c r="I66" s="201"/>
      <c r="J66" s="232"/>
      <c r="K66" s="24">
        <v>673848143</v>
      </c>
      <c r="L66" s="25">
        <v>185056265</v>
      </c>
      <c r="M66" s="25">
        <v>105727444</v>
      </c>
      <c r="N66" s="25">
        <v>-32060</v>
      </c>
      <c r="O66" s="39">
        <v>-439515</v>
      </c>
      <c r="P66" s="50">
        <v>105255869</v>
      </c>
      <c r="Q66" s="25">
        <v>40854385</v>
      </c>
      <c r="R66" s="25">
        <v>29403549</v>
      </c>
      <c r="S66" s="25">
        <v>80677</v>
      </c>
      <c r="T66" s="55">
        <f t="shared" si="1"/>
        <v>29484226</v>
      </c>
      <c r="U66" s="25">
        <v>14114762</v>
      </c>
      <c r="V66" s="25">
        <v>57958336</v>
      </c>
      <c r="W66" s="25">
        <v>22224926</v>
      </c>
      <c r="X66" s="23">
        <v>20515978</v>
      </c>
      <c r="Y66" s="23">
        <v>5095085</v>
      </c>
      <c r="Z66" s="23">
        <v>1115780</v>
      </c>
      <c r="AA66" s="23">
        <v>13396795</v>
      </c>
      <c r="AB66" s="23">
        <v>13354069</v>
      </c>
      <c r="AC66" s="23">
        <v>23930661</v>
      </c>
      <c r="AD66" s="23">
        <v>3070004</v>
      </c>
      <c r="AE66" s="23">
        <v>5638127</v>
      </c>
      <c r="AF66" s="23">
        <v>11733416</v>
      </c>
      <c r="AG66" s="23">
        <v>2753842</v>
      </c>
      <c r="AH66" s="23">
        <v>2584362</v>
      </c>
      <c r="AI66" s="23">
        <v>4210428</v>
      </c>
      <c r="AJ66" s="23">
        <v>6522504</v>
      </c>
      <c r="AK66" s="23">
        <v>1706126</v>
      </c>
      <c r="AL66" s="23">
        <v>1111340</v>
      </c>
      <c r="AM66" s="23">
        <v>2197079</v>
      </c>
      <c r="AN66" s="23">
        <v>1456237</v>
      </c>
      <c r="AO66" s="23">
        <v>2883744</v>
      </c>
      <c r="AP66" s="23">
        <v>3725258</v>
      </c>
      <c r="AQ66" s="23">
        <v>33894</v>
      </c>
      <c r="AR66" s="43">
        <f t="shared" si="0"/>
        <v>3759152</v>
      </c>
      <c r="AS66" s="23">
        <v>1773041</v>
      </c>
      <c r="AT66" s="43">
        <f t="shared" si="2"/>
        <v>1257604682</v>
      </c>
      <c r="AU66" s="42"/>
    </row>
    <row r="67" spans="1:47" ht="12.5" customHeight="1">
      <c r="A67" s="193" t="s">
        <v>322</v>
      </c>
      <c r="B67" s="201"/>
      <c r="C67" s="201"/>
      <c r="D67" s="201"/>
      <c r="E67" s="201"/>
      <c r="F67" s="201"/>
      <c r="G67" s="201"/>
      <c r="H67" s="201"/>
      <c r="I67" s="201"/>
      <c r="J67" s="232"/>
      <c r="K67" s="24">
        <v>2042519437</v>
      </c>
      <c r="L67" s="25">
        <v>671505298</v>
      </c>
      <c r="M67" s="25">
        <v>246506084</v>
      </c>
      <c r="N67" s="25">
        <v>504929</v>
      </c>
      <c r="O67" s="39">
        <v>3531382</v>
      </c>
      <c r="P67" s="50">
        <v>250542395</v>
      </c>
      <c r="Q67" s="25">
        <v>236141607</v>
      </c>
      <c r="R67" s="25">
        <v>110756001</v>
      </c>
      <c r="S67" s="25">
        <v>4234483</v>
      </c>
      <c r="T67" s="55">
        <f t="shared" si="1"/>
        <v>114990484</v>
      </c>
      <c r="U67" s="25">
        <v>88324949</v>
      </c>
      <c r="V67" s="25">
        <v>162299841</v>
      </c>
      <c r="W67" s="25">
        <v>90949896</v>
      </c>
      <c r="X67" s="23">
        <v>72150572</v>
      </c>
      <c r="Y67" s="23">
        <v>14878281</v>
      </c>
      <c r="Z67" s="23">
        <v>14142709</v>
      </c>
      <c r="AA67" s="23">
        <v>72573622</v>
      </c>
      <c r="AB67" s="23">
        <v>86434524</v>
      </c>
      <c r="AC67" s="23">
        <v>95295173</v>
      </c>
      <c r="AD67" s="23">
        <v>44988256</v>
      </c>
      <c r="AE67" s="23">
        <v>43284406</v>
      </c>
      <c r="AF67" s="23">
        <v>38538734</v>
      </c>
      <c r="AG67" s="23">
        <v>15086913</v>
      </c>
      <c r="AH67" s="23">
        <v>35036526</v>
      </c>
      <c r="AI67" s="23">
        <v>21319348</v>
      </c>
      <c r="AJ67" s="23">
        <v>21272362</v>
      </c>
      <c r="AK67" s="23">
        <v>19820872</v>
      </c>
      <c r="AL67" s="23">
        <v>7958811</v>
      </c>
      <c r="AM67" s="23">
        <v>6349310</v>
      </c>
      <c r="AN67" s="23">
        <v>6877986</v>
      </c>
      <c r="AO67" s="23">
        <v>15897302</v>
      </c>
      <c r="AP67" s="23">
        <v>13740839</v>
      </c>
      <c r="AQ67" s="23">
        <v>230486</v>
      </c>
      <c r="AR67" s="43">
        <f t="shared" si="0"/>
        <v>13971325</v>
      </c>
      <c r="AS67" s="23">
        <v>15703087</v>
      </c>
      <c r="AT67" s="43">
        <f t="shared" si="2"/>
        <v>4318854026</v>
      </c>
      <c r="AU67" s="42"/>
    </row>
    <row r="68" spans="1:47" ht="12.5" customHeight="1">
      <c r="A68" s="193" t="s">
        <v>323</v>
      </c>
      <c r="B68" s="201"/>
      <c r="C68" s="201"/>
      <c r="D68" s="201"/>
      <c r="E68" s="201"/>
      <c r="F68" s="201"/>
      <c r="G68" s="201"/>
      <c r="H68" s="201"/>
      <c r="I68" s="201"/>
      <c r="J68" s="232"/>
      <c r="K68" s="24">
        <v>0</v>
      </c>
      <c r="L68" s="25">
        <v>0</v>
      </c>
      <c r="M68" s="25">
        <v>0</v>
      </c>
      <c r="N68" s="25">
        <v>81600</v>
      </c>
      <c r="O68" s="39">
        <v>432862</v>
      </c>
      <c r="P68" s="50">
        <v>514462</v>
      </c>
      <c r="Q68" s="25">
        <v>0</v>
      </c>
      <c r="R68" s="25">
        <v>0</v>
      </c>
      <c r="S68" s="25">
        <v>0</v>
      </c>
      <c r="T68" s="55">
        <f t="shared" si="1"/>
        <v>0</v>
      </c>
      <c r="U68" s="25">
        <v>0</v>
      </c>
      <c r="V68" s="25">
        <v>0</v>
      </c>
      <c r="W68" s="25">
        <v>0</v>
      </c>
      <c r="X68" s="23">
        <v>0</v>
      </c>
      <c r="Y68" s="23">
        <v>37105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201713</v>
      </c>
      <c r="AI68" s="23">
        <v>0</v>
      </c>
      <c r="AJ68" s="23">
        <v>0</v>
      </c>
      <c r="AK68" s="23">
        <v>0</v>
      </c>
      <c r="AL68" s="23">
        <v>0</v>
      </c>
      <c r="AM68" s="23">
        <v>0</v>
      </c>
      <c r="AN68" s="23">
        <v>0</v>
      </c>
      <c r="AO68" s="23">
        <v>0</v>
      </c>
      <c r="AP68" s="23">
        <v>0</v>
      </c>
      <c r="AQ68" s="23">
        <v>0</v>
      </c>
      <c r="AR68" s="43">
        <f t="shared" ref="AR68:AR73" si="3">SUM(AP68:AQ68)</f>
        <v>0</v>
      </c>
      <c r="AS68" s="23">
        <v>0</v>
      </c>
      <c r="AT68" s="43">
        <f t="shared" si="2"/>
        <v>753280</v>
      </c>
      <c r="AU68" s="42"/>
    </row>
    <row r="69" spans="1:47" ht="12.5" customHeight="1">
      <c r="A69" s="193" t="s">
        <v>324</v>
      </c>
      <c r="B69" s="201"/>
      <c r="C69" s="201"/>
      <c r="D69" s="201"/>
      <c r="E69" s="201"/>
      <c r="F69" s="201"/>
      <c r="G69" s="201"/>
      <c r="H69" s="201"/>
      <c r="I69" s="201"/>
      <c r="J69" s="232"/>
      <c r="K69" s="24">
        <v>0</v>
      </c>
      <c r="L69" s="25">
        <v>0</v>
      </c>
      <c r="M69" s="25">
        <v>0</v>
      </c>
      <c r="N69" s="25">
        <v>81600</v>
      </c>
      <c r="O69" s="39">
        <v>413862</v>
      </c>
      <c r="P69" s="50">
        <v>495462</v>
      </c>
      <c r="Q69" s="25">
        <v>0</v>
      </c>
      <c r="R69" s="25">
        <v>0</v>
      </c>
      <c r="S69" s="25">
        <v>0</v>
      </c>
      <c r="T69" s="55">
        <f t="shared" ref="T69:T73" si="4">SUM(R69:S69)</f>
        <v>0</v>
      </c>
      <c r="U69" s="25">
        <v>0</v>
      </c>
      <c r="V69" s="25">
        <v>0</v>
      </c>
      <c r="W69" s="25">
        <v>0</v>
      </c>
      <c r="X69" s="23">
        <v>0</v>
      </c>
      <c r="Y69" s="23">
        <v>0</v>
      </c>
      <c r="Z69" s="23">
        <v>0</v>
      </c>
      <c r="AA69" s="23">
        <v>0</v>
      </c>
      <c r="AB69" s="23">
        <v>0</v>
      </c>
      <c r="AC69" s="23">
        <v>0</v>
      </c>
      <c r="AD69" s="23">
        <v>0</v>
      </c>
      <c r="AE69" s="23">
        <v>0</v>
      </c>
      <c r="AF69" s="23">
        <v>0</v>
      </c>
      <c r="AG69" s="23">
        <v>0</v>
      </c>
      <c r="AH69" s="23">
        <v>40713</v>
      </c>
      <c r="AI69" s="23">
        <v>0</v>
      </c>
      <c r="AJ69" s="23">
        <v>0</v>
      </c>
      <c r="AK69" s="23">
        <v>0</v>
      </c>
      <c r="AL69" s="23">
        <v>0</v>
      </c>
      <c r="AM69" s="23">
        <v>0</v>
      </c>
      <c r="AN69" s="23">
        <v>0</v>
      </c>
      <c r="AO69" s="23">
        <v>0</v>
      </c>
      <c r="AP69" s="23">
        <v>0</v>
      </c>
      <c r="AQ69" s="23">
        <v>0</v>
      </c>
      <c r="AR69" s="43">
        <f t="shared" si="3"/>
        <v>0</v>
      </c>
      <c r="AS69" s="23">
        <v>0</v>
      </c>
      <c r="AT69" s="43">
        <f t="shared" ref="AT69:AT73" si="5">SUM(K69:AS69)-P69-T69-AR69</f>
        <v>536175</v>
      </c>
      <c r="AU69" s="42"/>
    </row>
    <row r="70" spans="1:47" ht="12.5" customHeight="1">
      <c r="A70" s="193" t="s">
        <v>325</v>
      </c>
      <c r="B70" s="201"/>
      <c r="C70" s="201"/>
      <c r="D70" s="201"/>
      <c r="E70" s="201"/>
      <c r="F70" s="201"/>
      <c r="G70" s="201"/>
      <c r="H70" s="201"/>
      <c r="I70" s="201"/>
      <c r="J70" s="232"/>
      <c r="K70" s="24">
        <v>0</v>
      </c>
      <c r="L70" s="25">
        <v>0</v>
      </c>
      <c r="M70" s="25">
        <v>0</v>
      </c>
      <c r="N70" s="25">
        <v>32060</v>
      </c>
      <c r="O70" s="39">
        <v>439515</v>
      </c>
      <c r="P70" s="50">
        <v>471575</v>
      </c>
      <c r="Q70" s="136">
        <v>0</v>
      </c>
      <c r="R70" s="138">
        <v>0</v>
      </c>
      <c r="S70" s="137">
        <v>0</v>
      </c>
      <c r="T70" s="55">
        <f t="shared" si="4"/>
        <v>0</v>
      </c>
      <c r="U70" s="25">
        <v>0</v>
      </c>
      <c r="V70" s="25">
        <v>0</v>
      </c>
      <c r="W70" s="25">
        <v>0</v>
      </c>
      <c r="X70" s="23">
        <v>0</v>
      </c>
      <c r="Y70" s="23">
        <v>0</v>
      </c>
      <c r="Z70" s="23">
        <v>0</v>
      </c>
      <c r="AA70" s="23">
        <v>0</v>
      </c>
      <c r="AB70" s="23">
        <v>0</v>
      </c>
      <c r="AC70" s="23">
        <v>0</v>
      </c>
      <c r="AD70" s="23">
        <v>0</v>
      </c>
      <c r="AE70" s="23">
        <v>0</v>
      </c>
      <c r="AF70" s="23">
        <v>0</v>
      </c>
      <c r="AG70" s="23">
        <v>0</v>
      </c>
      <c r="AH70" s="23">
        <v>0</v>
      </c>
      <c r="AI70" s="23">
        <v>0</v>
      </c>
      <c r="AJ70" s="23">
        <v>0</v>
      </c>
      <c r="AK70" s="23">
        <v>0</v>
      </c>
      <c r="AL70" s="23">
        <v>0</v>
      </c>
      <c r="AM70" s="23">
        <v>0</v>
      </c>
      <c r="AN70" s="23">
        <v>0</v>
      </c>
      <c r="AO70" s="23">
        <v>0</v>
      </c>
      <c r="AP70" s="23">
        <v>0</v>
      </c>
      <c r="AQ70" s="23">
        <v>0</v>
      </c>
      <c r="AR70" s="43">
        <f t="shared" si="3"/>
        <v>0</v>
      </c>
      <c r="AS70" s="23">
        <v>0</v>
      </c>
      <c r="AT70" s="43">
        <f t="shared" si="5"/>
        <v>471575</v>
      </c>
      <c r="AU70" s="42"/>
    </row>
    <row r="71" spans="1:47" ht="12.5" customHeight="1">
      <c r="A71" s="193" t="s">
        <v>326</v>
      </c>
      <c r="B71" s="201"/>
      <c r="C71" s="201"/>
      <c r="D71" s="201"/>
      <c r="E71" s="201"/>
      <c r="F71" s="201"/>
      <c r="G71" s="201"/>
      <c r="H71" s="201"/>
      <c r="I71" s="201"/>
      <c r="J71" s="232"/>
      <c r="K71" s="24">
        <v>0</v>
      </c>
      <c r="L71" s="25">
        <v>0</v>
      </c>
      <c r="M71" s="25">
        <v>0</v>
      </c>
      <c r="N71" s="25">
        <v>0</v>
      </c>
      <c r="O71" s="39">
        <v>0</v>
      </c>
      <c r="P71" s="50">
        <v>0</v>
      </c>
      <c r="Q71" s="25">
        <v>0</v>
      </c>
      <c r="R71" s="25">
        <v>0</v>
      </c>
      <c r="S71" s="25">
        <v>0</v>
      </c>
      <c r="T71" s="55">
        <f t="shared" si="4"/>
        <v>0</v>
      </c>
      <c r="U71" s="25">
        <v>0</v>
      </c>
      <c r="V71" s="25">
        <v>0</v>
      </c>
      <c r="W71" s="25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43">
        <f t="shared" si="3"/>
        <v>0</v>
      </c>
      <c r="AS71" s="23">
        <v>0</v>
      </c>
      <c r="AT71" s="43">
        <f t="shared" si="5"/>
        <v>0</v>
      </c>
      <c r="AU71" s="42"/>
    </row>
    <row r="72" spans="1:47" ht="12.5" customHeight="1">
      <c r="A72" s="235" t="s">
        <v>103</v>
      </c>
      <c r="B72" s="236"/>
      <c r="C72" s="226" t="s">
        <v>100</v>
      </c>
      <c r="D72" s="214"/>
      <c r="E72" s="214"/>
      <c r="F72" s="214"/>
      <c r="G72" s="214"/>
      <c r="H72" s="214"/>
      <c r="I72" s="214"/>
      <c r="J72" s="215"/>
      <c r="K72" s="24">
        <v>10859866</v>
      </c>
      <c r="L72" s="25">
        <v>4018094</v>
      </c>
      <c r="M72" s="25">
        <v>1132713</v>
      </c>
      <c r="N72" s="25">
        <v>0</v>
      </c>
      <c r="O72" s="39">
        <v>0</v>
      </c>
      <c r="P72" s="50">
        <v>1132713</v>
      </c>
      <c r="Q72" s="25">
        <v>1013351</v>
      </c>
      <c r="R72" s="25">
        <v>355614</v>
      </c>
      <c r="S72" s="25">
        <v>10092</v>
      </c>
      <c r="T72" s="55">
        <f t="shared" si="4"/>
        <v>365706</v>
      </c>
      <c r="U72" s="25">
        <v>523932</v>
      </c>
      <c r="V72" s="25">
        <v>747512</v>
      </c>
      <c r="W72" s="25">
        <v>204073</v>
      </c>
      <c r="X72" s="23">
        <v>606047</v>
      </c>
      <c r="Y72" s="23">
        <v>0</v>
      </c>
      <c r="Z72" s="23">
        <v>64095</v>
      </c>
      <c r="AA72" s="23">
        <v>803376</v>
      </c>
      <c r="AB72" s="23">
        <v>329127</v>
      </c>
      <c r="AC72" s="23">
        <v>592398</v>
      </c>
      <c r="AD72" s="23">
        <v>9577</v>
      </c>
      <c r="AE72" s="23">
        <v>262549</v>
      </c>
      <c r="AF72" s="23">
        <v>401754</v>
      </c>
      <c r="AG72" s="23">
        <v>68434</v>
      </c>
      <c r="AH72" s="23">
        <v>647588</v>
      </c>
      <c r="AI72" s="23">
        <v>176231</v>
      </c>
      <c r="AJ72" s="23">
        <v>1419</v>
      </c>
      <c r="AK72" s="23">
        <v>0</v>
      </c>
      <c r="AL72" s="23">
        <v>88247</v>
      </c>
      <c r="AM72" s="23">
        <v>23187</v>
      </c>
      <c r="AN72" s="23">
        <v>31642</v>
      </c>
      <c r="AO72" s="23">
        <v>86894</v>
      </c>
      <c r="AP72" s="23">
        <v>0</v>
      </c>
      <c r="AQ72" s="23">
        <v>4772</v>
      </c>
      <c r="AR72" s="43">
        <f t="shared" si="3"/>
        <v>4772</v>
      </c>
      <c r="AS72" s="23">
        <v>65062</v>
      </c>
      <c r="AT72" s="43">
        <f t="shared" si="5"/>
        <v>23127646</v>
      </c>
      <c r="AU72" s="42"/>
    </row>
    <row r="73" spans="1:47" ht="12.5" customHeight="1">
      <c r="A73" s="237"/>
      <c r="B73" s="238"/>
      <c r="C73" s="233" t="s">
        <v>327</v>
      </c>
      <c r="D73" s="233"/>
      <c r="E73" s="233"/>
      <c r="F73" s="233"/>
      <c r="G73" s="233"/>
      <c r="H73" s="233"/>
      <c r="I73" s="233"/>
      <c r="J73" s="234"/>
      <c r="K73" s="36">
        <v>0</v>
      </c>
      <c r="L73" s="37">
        <v>0</v>
      </c>
      <c r="M73" s="37">
        <v>0</v>
      </c>
      <c r="N73" s="37">
        <v>3975</v>
      </c>
      <c r="O73" s="40">
        <v>119581</v>
      </c>
      <c r="P73" s="57">
        <v>123556</v>
      </c>
      <c r="Q73" s="37">
        <v>0</v>
      </c>
      <c r="R73" s="37">
        <v>0</v>
      </c>
      <c r="S73" s="37">
        <v>0</v>
      </c>
      <c r="T73" s="56">
        <f t="shared" si="4"/>
        <v>0</v>
      </c>
      <c r="U73" s="37">
        <v>0</v>
      </c>
      <c r="V73" s="37">
        <v>0</v>
      </c>
      <c r="W73" s="37">
        <v>0</v>
      </c>
      <c r="X73" s="48">
        <v>0</v>
      </c>
      <c r="Y73" s="48">
        <v>105590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8">
        <v>0</v>
      </c>
      <c r="AJ73" s="48">
        <v>0</v>
      </c>
      <c r="AK73" s="48">
        <v>27717</v>
      </c>
      <c r="AL73" s="48">
        <v>0</v>
      </c>
      <c r="AM73" s="48">
        <v>0</v>
      </c>
      <c r="AN73" s="48">
        <v>0</v>
      </c>
      <c r="AO73" s="48">
        <v>0</v>
      </c>
      <c r="AP73" s="48">
        <v>63862</v>
      </c>
      <c r="AQ73" s="48">
        <v>0</v>
      </c>
      <c r="AR73" s="51">
        <f t="shared" si="3"/>
        <v>63862</v>
      </c>
      <c r="AS73" s="48">
        <v>0</v>
      </c>
      <c r="AT73" s="51">
        <f t="shared" si="5"/>
        <v>320725</v>
      </c>
      <c r="AU73" s="42"/>
    </row>
    <row r="74" spans="1:47" ht="17.149999999999999" customHeight="1">
      <c r="T74" s="5"/>
      <c r="X74" s="2"/>
      <c r="Y74" s="2"/>
      <c r="Z74" s="2"/>
      <c r="AA74" s="2"/>
      <c r="AR74" s="5"/>
      <c r="AT74" s="52"/>
    </row>
    <row r="75" spans="1:47" ht="17.149999999999999" customHeight="1">
      <c r="X75" s="2"/>
      <c r="Y75" s="2"/>
      <c r="Z75" s="2"/>
    </row>
  </sheetData>
  <mergeCells count="76">
    <mergeCell ref="AT1:AT2"/>
    <mergeCell ref="A13:J13"/>
    <mergeCell ref="A14:A18"/>
    <mergeCell ref="B17:J17"/>
    <mergeCell ref="B18:J18"/>
    <mergeCell ref="A1:J2"/>
    <mergeCell ref="A3:J3"/>
    <mergeCell ref="A4:J4"/>
    <mergeCell ref="A5:J5"/>
    <mergeCell ref="A6:J6"/>
    <mergeCell ref="A8:J8"/>
    <mergeCell ref="A9:J9"/>
    <mergeCell ref="A10:J10"/>
    <mergeCell ref="A11:J11"/>
    <mergeCell ref="A12:J12"/>
    <mergeCell ref="A7:J7"/>
    <mergeCell ref="A22:J22"/>
    <mergeCell ref="B14:J14"/>
    <mergeCell ref="B15:J15"/>
    <mergeCell ref="B16:J16"/>
    <mergeCell ref="A19:J19"/>
    <mergeCell ref="A20:J20"/>
    <mergeCell ref="A21:J21"/>
    <mergeCell ref="A59:J59"/>
    <mergeCell ref="A33:J33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56:J56"/>
    <mergeCell ref="A48:J48"/>
    <mergeCell ref="A49:J49"/>
    <mergeCell ref="A54:J54"/>
    <mergeCell ref="B62:J62"/>
    <mergeCell ref="A45:J45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57:J57"/>
    <mergeCell ref="A58:J58"/>
    <mergeCell ref="A47:J47"/>
    <mergeCell ref="A55:J55"/>
    <mergeCell ref="A50:J50"/>
    <mergeCell ref="A51:J51"/>
    <mergeCell ref="A52:J52"/>
    <mergeCell ref="A53:J53"/>
    <mergeCell ref="A46:J46"/>
    <mergeCell ref="C63:J63"/>
    <mergeCell ref="A65:J65"/>
    <mergeCell ref="A66:J66"/>
    <mergeCell ref="C73:J73"/>
    <mergeCell ref="A72:B73"/>
    <mergeCell ref="C64:J64"/>
    <mergeCell ref="C72:J72"/>
    <mergeCell ref="A67:J67"/>
    <mergeCell ref="A68:J68"/>
    <mergeCell ref="A71:J71"/>
    <mergeCell ref="A69:J69"/>
    <mergeCell ref="A70:J70"/>
    <mergeCell ref="B63:B64"/>
    <mergeCell ref="A60:J60"/>
    <mergeCell ref="B61:J61"/>
  </mergeCells>
  <phoneticPr fontId="3"/>
  <pageMargins left="0.74803149606299213" right="0.74803149606299213" top="0.78740157480314965" bottom="0.70866141732283461" header="0.31496062992125984" footer="0.51181102362204722"/>
  <pageSetup paperSize="9" scale="84" fitToWidth="0" orientation="portrait" useFirstPageNumber="1" r:id="rId1"/>
  <headerFooter>
    <oddHeader>&amp;L&amp;"ＭＳ ゴシック,標準"&amp;10 ２　令和２年度地方公営企業決算状況調査（法適用企業）
　（５）下水道事業
　　　&amp;A［&amp;P/&amp;N］&amp;R&amp;10（単位：千円）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貸借対照表'!Print_Area</vt:lpstr>
      <vt:lpstr>'ア　施設及び業務概況'!Print_Titles</vt:lpstr>
      <vt:lpstr>'イ　損益計算書'!Print_Titles</vt:lpstr>
      <vt:lpstr>'ウ　資本的収支に関する調'!Print_Titles</vt:lpstr>
      <vt:lpstr>'エ　貸借対照表'!Print_Titles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2022-03-08T01:06:38Z</dcterms:modified>
</cp:coreProperties>
</file>