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施設及び業務概況'!$A$1:$Z$65</definedName>
    <definedName name="_xlnm.Print_Titles" localSheetId="0">'ア　施設及び業務概況'!$A:$J</definedName>
  </definedNames>
  <calcPr calcId="152511" calcMode="manual"/>
</workbook>
</file>

<file path=xl/calcChain.xml><?xml version="1.0" encoding="utf-8"?>
<calcChain xmlns="http://schemas.openxmlformats.org/spreadsheetml/2006/main">
  <c r="Z60" i="4" l="1"/>
  <c r="Q60" i="4"/>
  <c r="Z48" i="4" l="1"/>
  <c r="Z22" i="4"/>
  <c r="Z37" i="4"/>
  <c r="Z38" i="4"/>
  <c r="Z39" i="4"/>
  <c r="Z51" i="4"/>
  <c r="X49" i="4"/>
  <c r="X50" i="4"/>
  <c r="Z50" i="4" s="1"/>
  <c r="X51" i="4"/>
  <c r="X52" i="4"/>
  <c r="X53" i="4"/>
  <c r="X48" i="4"/>
  <c r="X45" i="4"/>
  <c r="X34" i="4"/>
  <c r="X35" i="4"/>
  <c r="X36" i="4"/>
  <c r="X37" i="4"/>
  <c r="X38" i="4"/>
  <c r="X39" i="4"/>
  <c r="X40" i="4"/>
  <c r="X41" i="4"/>
  <c r="X42" i="4"/>
  <c r="X43" i="4"/>
  <c r="X33" i="4"/>
  <c r="X23" i="4"/>
  <c r="X24" i="4"/>
  <c r="X25" i="4"/>
  <c r="X26" i="4"/>
  <c r="Z26" i="4" s="1"/>
  <c r="X27" i="4"/>
  <c r="X28" i="4"/>
  <c r="X29" i="4"/>
  <c r="X30" i="4"/>
  <c r="Z30" i="4" s="1"/>
  <c r="X31" i="4"/>
  <c r="X22" i="4"/>
  <c r="X14" i="4"/>
  <c r="X8" i="4"/>
  <c r="X9" i="4"/>
  <c r="X10" i="4"/>
  <c r="X11" i="4"/>
  <c r="Q49" i="4"/>
  <c r="Z49" i="4" s="1"/>
  <c r="Q50" i="4"/>
  <c r="Q51" i="4"/>
  <c r="Q52" i="4"/>
  <c r="Z52" i="4" s="1"/>
  <c r="Q53" i="4"/>
  <c r="Z53" i="4" s="1"/>
  <c r="Q48" i="4"/>
  <c r="Q45" i="4"/>
  <c r="Z45" i="4" s="1"/>
  <c r="Q34" i="4"/>
  <c r="Z34" i="4" s="1"/>
  <c r="Q35" i="4"/>
  <c r="Z35" i="4" s="1"/>
  <c r="Q36" i="4"/>
  <c r="Z36" i="4" s="1"/>
  <c r="Q37" i="4"/>
  <c r="Q38" i="4"/>
  <c r="Q39" i="4"/>
  <c r="Q40" i="4"/>
  <c r="Z40" i="4" s="1"/>
  <c r="Q41" i="4"/>
  <c r="Z41" i="4" s="1"/>
  <c r="Q42" i="4"/>
  <c r="Z42" i="4" s="1"/>
  <c r="Q43" i="4"/>
  <c r="Z43" i="4" s="1"/>
  <c r="Q33" i="4"/>
  <c r="Z33" i="4" s="1"/>
  <c r="Q23" i="4"/>
  <c r="Z23" i="4" s="1"/>
  <c r="Q24" i="4"/>
  <c r="Z24" i="4" s="1"/>
  <c r="Q25" i="4"/>
  <c r="Z25" i="4" s="1"/>
  <c r="Q26" i="4"/>
  <c r="Q27" i="4"/>
  <c r="Z27" i="4" s="1"/>
  <c r="Q28" i="4"/>
  <c r="Z28" i="4" s="1"/>
  <c r="Q29" i="4"/>
  <c r="Z29" i="4" s="1"/>
  <c r="Q30" i="4"/>
  <c r="Q31" i="4"/>
  <c r="Z31" i="4" s="1"/>
  <c r="Q22" i="4"/>
  <c r="Q14" i="4"/>
  <c r="Z14" i="4" s="1"/>
  <c r="Q9" i="4"/>
  <c r="Z9" i="4" s="1"/>
  <c r="Q10" i="4"/>
  <c r="Z10" i="4" s="1"/>
  <c r="Q11" i="4"/>
  <c r="Z11" i="4" s="1"/>
  <c r="Q8" i="4"/>
  <c r="Z8" i="4" s="1"/>
  <c r="N3" i="5" l="1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</calcChain>
</file>

<file path=xl/sharedStrings.xml><?xml version="1.0" encoding="utf-8"?>
<sst xmlns="http://schemas.openxmlformats.org/spreadsheetml/2006/main" count="819" uniqueCount="254">
  <si>
    <t>(3) 駐  車  場  使  用  面  積(㎡)</t>
  </si>
  <si>
    <t xml:space="preserve">(4) 収     容     台    数    (台) </t>
  </si>
  <si>
    <t>開始</t>
    <rPh sb="0" eb="2">
      <t>カイシ</t>
    </rPh>
    <phoneticPr fontId="6"/>
  </si>
  <si>
    <t>終了</t>
    <rPh sb="0" eb="2">
      <t>シュウリョウ</t>
    </rPh>
    <phoneticPr fontId="6"/>
  </si>
  <si>
    <t>内訳</t>
    <rPh sb="0" eb="2">
      <t>ウチワケ</t>
    </rPh>
    <phoneticPr fontId="6"/>
  </si>
  <si>
    <t>　うち他会計繰入金</t>
    <rPh sb="3" eb="4">
      <t>タ</t>
    </rPh>
    <rPh sb="4" eb="6">
      <t>カイケイ</t>
    </rPh>
    <rPh sb="6" eb="8">
      <t>クリイレ</t>
    </rPh>
    <rPh sb="8" eb="9">
      <t>キン</t>
    </rPh>
    <phoneticPr fontId="6"/>
  </si>
  <si>
    <t>　うち職員給与費</t>
    <rPh sb="3" eb="5">
      <t>ショクイン</t>
    </rPh>
    <rPh sb="5" eb="7">
      <t>キュウヨ</t>
    </rPh>
    <rPh sb="7" eb="8">
      <t>ヒ</t>
    </rPh>
    <phoneticPr fontId="6"/>
  </si>
  <si>
    <t xml:space="preserve">  総   収   益   (B)  ＋  (C)  (A)</t>
  </si>
  <si>
    <t>(A)</t>
    <phoneticPr fontId="6"/>
  </si>
  <si>
    <t>ア．  営     業     収    益    (B)</t>
  </si>
  <si>
    <t>(ア)   料       金      収      入</t>
  </si>
  <si>
    <t>(イ)   受   託   工   事   収   益</t>
  </si>
  <si>
    <t>(ウ)   そ          の           他</t>
  </si>
  <si>
    <t>イ．  営    業   外   収   益   (C)</t>
  </si>
  <si>
    <t>(C)</t>
  </si>
  <si>
    <t>(ア)   国    庫    補     助    金</t>
  </si>
  <si>
    <t>(イ)   都  道  府  県  補   助  金</t>
  </si>
  <si>
    <t>(ウ)   他   会   計   繰   入   金</t>
  </si>
  <si>
    <t>(エ)   そ          の           他</t>
  </si>
  <si>
    <t xml:space="preserve">  総   費   用   (E)  ＋  (F)  (D)</t>
  </si>
  <si>
    <t>ア．  営     業     費    用    (E)</t>
  </si>
  <si>
    <t>(E)</t>
  </si>
  <si>
    <t>(ア)   職    員    給     与    費</t>
  </si>
  <si>
    <t>(イ)   受    託    工     事    費</t>
  </si>
  <si>
    <t>イ．  営    業   外   費   用   (F)</t>
  </si>
  <si>
    <t>(F)</t>
  </si>
  <si>
    <t>(ア)   支      払       利      息</t>
  </si>
  <si>
    <t>i   地    方    債    利    息</t>
  </si>
  <si>
    <t>ii  そ の 他  借 入 金  利  息</t>
  </si>
  <si>
    <t>(イ)   そ          の           他</t>
  </si>
  <si>
    <t xml:space="preserve">  収  支  差  引 (A)  －  (D)  (G)</t>
  </si>
  <si>
    <t>(G)</t>
  </si>
  <si>
    <t xml:space="preserve">  資    本    的   収    入    (H)</t>
  </si>
  <si>
    <t>(H)</t>
  </si>
  <si>
    <t>ア．  地           方            債</t>
  </si>
  <si>
    <t>ウ．  他   会   計    補    助   金</t>
  </si>
  <si>
    <t>エ．  他   会   計    借    入   金</t>
  </si>
  <si>
    <t>オ．  固  定  資  産 売  却  代  金</t>
  </si>
  <si>
    <t>カ．  国     庫     補    助     金</t>
  </si>
  <si>
    <t>キ．  都  道  府   県   補   助  金</t>
  </si>
  <si>
    <t>ク．  工     事     負    担     金</t>
  </si>
  <si>
    <t>ケ．  そ           の            他</t>
  </si>
  <si>
    <t xml:space="preserve">  資    本    的    支    出   (I)</t>
  </si>
  <si>
    <t>(I)</t>
  </si>
  <si>
    <t>ア．  建     設     改    良     費</t>
  </si>
  <si>
    <t>職員給与費</t>
    <phoneticPr fontId="6"/>
  </si>
  <si>
    <t>建設利息</t>
    <phoneticPr fontId="6"/>
  </si>
  <si>
    <t>その他</t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</si>
  <si>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</si>
  <si>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</si>
  <si>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</si>
  <si>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</si>
  <si>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</si>
  <si>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ウ．他 会 計 長 期 借 入金 返 還 金</t>
  </si>
  <si>
    <t>エ．他  会  計  へ  の  繰   出  金</t>
  </si>
  <si>
    <t>オ．そ             の            他</t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</si>
  <si>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</si>
  <si>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</si>
  <si>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</si>
  <si>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</si>
  <si>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</si>
  <si>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</si>
  <si>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(N)</t>
    <phoneticPr fontId="6"/>
  </si>
  <si>
    <t>　うち地方債</t>
    <phoneticPr fontId="6"/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</si>
  <si>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</si>
  <si>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</si>
  <si>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</si>
  <si>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</si>
  <si>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</si>
  <si>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    庫    （ 県 ）    支    出    金</t>
  </si>
  <si>
    <t>地方債</t>
    <phoneticPr fontId="6"/>
  </si>
  <si>
    <t>地                方                債</t>
  </si>
  <si>
    <t>そ                の                他</t>
  </si>
  <si>
    <t>翌 年 度　に 繰 越 す べ  き 財 源 (Q)</t>
  </si>
  <si>
    <t>(Q)</t>
  </si>
  <si>
    <t>黒字</t>
    <phoneticPr fontId="6"/>
  </si>
  <si>
    <t>黒                     字</t>
  </si>
  <si>
    <t>赤                  字(Δ)</t>
  </si>
  <si>
    <t>退職手当支出額</t>
    <phoneticPr fontId="6"/>
  </si>
  <si>
    <t>給          料          総          額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</si>
  <si>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</si>
  <si>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</si>
  <si>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</si>
  <si>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福富町西公園地下駐車場</t>
    <phoneticPr fontId="6"/>
  </si>
  <si>
    <t>ﾎﾟｰﾄｻｲﾄﾞ地下駐車場</t>
    <phoneticPr fontId="6"/>
  </si>
  <si>
    <t>馬車道地下駐車場</t>
    <rPh sb="0" eb="2">
      <t>バシャ</t>
    </rPh>
    <rPh sb="2" eb="3">
      <t>ミチ</t>
    </rPh>
    <rPh sb="3" eb="5">
      <t>チカ</t>
    </rPh>
    <rPh sb="5" eb="8">
      <t>チュウシャジョウ</t>
    </rPh>
    <phoneticPr fontId="6"/>
  </si>
  <si>
    <t>山下町地下駐車場</t>
    <rPh sb="0" eb="3">
      <t>ヤマシタマチ</t>
    </rPh>
    <rPh sb="3" eb="5">
      <t>チカ</t>
    </rPh>
    <rPh sb="5" eb="8">
      <t>チュウシャジョウ</t>
    </rPh>
    <phoneticPr fontId="6"/>
  </si>
  <si>
    <t>伊勢佐木長者町地下駐車場</t>
    <rPh sb="0" eb="2">
      <t>イセ</t>
    </rPh>
    <rPh sb="2" eb="4">
      <t>サギ</t>
    </rPh>
    <rPh sb="4" eb="7">
      <t>チョウジャマチ</t>
    </rPh>
    <rPh sb="7" eb="9">
      <t>チカ</t>
    </rPh>
    <rPh sb="9" eb="12">
      <t>チュウシャジョウ</t>
    </rPh>
    <phoneticPr fontId="6"/>
  </si>
  <si>
    <t>日本大通り地下駐車場</t>
    <rPh sb="5" eb="7">
      <t>チカ</t>
    </rPh>
    <rPh sb="7" eb="10">
      <t>チュウシャジョウ</t>
    </rPh>
    <phoneticPr fontId="6"/>
  </si>
  <si>
    <t>相模大野立体駐車場</t>
    <rPh sb="4" eb="6">
      <t>リッタイ</t>
    </rPh>
    <rPh sb="6" eb="9">
      <t>チュウシャジョウ</t>
    </rPh>
    <phoneticPr fontId="6"/>
  </si>
  <si>
    <t>相模原駅自動車駐車場</t>
    <rPh sb="4" eb="7">
      <t>ジドウシャ</t>
    </rPh>
    <rPh sb="7" eb="10">
      <t>チュウシャジョウ</t>
    </rPh>
    <phoneticPr fontId="6"/>
  </si>
  <si>
    <t>橋本駅北口第１自動車駐車場</t>
    <rPh sb="7" eb="10">
      <t>ジドウシャ</t>
    </rPh>
    <rPh sb="10" eb="13">
      <t>チュウシャジョウ</t>
    </rPh>
    <phoneticPr fontId="6"/>
  </si>
  <si>
    <t>橋本駅北口第２自動車駐車場</t>
    <rPh sb="7" eb="10">
      <t>ジドウシャ</t>
    </rPh>
    <rPh sb="10" eb="13">
      <t>チュウシャジョウ</t>
    </rPh>
    <phoneticPr fontId="6"/>
  </si>
  <si>
    <t>小田急相模原駅自動車駐車場</t>
    <phoneticPr fontId="6"/>
  </si>
  <si>
    <t>相模大野駅西側自動車駐車場</t>
    <rPh sb="0" eb="4">
      <t>サガミオオノ</t>
    </rPh>
    <rPh sb="4" eb="5">
      <t>エキ</t>
    </rPh>
    <rPh sb="5" eb="7">
      <t>ニシガワ</t>
    </rPh>
    <rPh sb="7" eb="10">
      <t>ジドウシャ</t>
    </rPh>
    <rPh sb="10" eb="13">
      <t>チュウシャジョウ</t>
    </rPh>
    <phoneticPr fontId="6"/>
  </si>
  <si>
    <t>湘南台駅地下自動車駐車場</t>
    <rPh sb="4" eb="6">
      <t>チカ</t>
    </rPh>
    <rPh sb="6" eb="9">
      <t>ジドウシャ</t>
    </rPh>
    <rPh sb="9" eb="12">
      <t>チュウシャジョウ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</si>
  <si>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</si>
  <si>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</si>
  <si>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</si>
  <si>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施設</t>
    <rPh sb="0" eb="2">
      <t>シセツ</t>
    </rPh>
    <phoneticPr fontId="6"/>
  </si>
  <si>
    <t>駐車場種別</t>
    <rPh sb="0" eb="3">
      <t>チュウシャジョウ</t>
    </rPh>
    <rPh sb="3" eb="5">
      <t>シュベツ</t>
    </rPh>
    <phoneticPr fontId="6"/>
  </si>
  <si>
    <t>階層(階)</t>
    <rPh sb="0" eb="2">
      <t>カイソウ</t>
    </rPh>
    <rPh sb="3" eb="4">
      <t>カイ</t>
    </rPh>
    <phoneticPr fontId="6"/>
  </si>
  <si>
    <t>地上</t>
    <rPh sb="0" eb="2">
      <t>チジョウ</t>
    </rPh>
    <phoneticPr fontId="6"/>
  </si>
  <si>
    <t>地下</t>
    <rPh sb="0" eb="2">
      <t>チカ</t>
    </rPh>
    <phoneticPr fontId="6"/>
  </si>
  <si>
    <t>敷地面積(㎡)</t>
    <rPh sb="0" eb="2">
      <t>シキチ</t>
    </rPh>
    <phoneticPr fontId="6"/>
  </si>
  <si>
    <t>敷地地価(円)</t>
    <rPh sb="0" eb="2">
      <t>シキチ</t>
    </rPh>
    <rPh sb="2" eb="4">
      <t>チカ</t>
    </rPh>
    <rPh sb="5" eb="6">
      <t>エン</t>
    </rPh>
    <phoneticPr fontId="6"/>
  </si>
  <si>
    <t>駐車場使用面積(㎡)</t>
    <phoneticPr fontId="6"/>
  </si>
  <si>
    <t xml:space="preserve">収容台数(台) </t>
    <phoneticPr fontId="6"/>
  </si>
  <si>
    <t>営業時間(刻)</t>
    <rPh sb="0" eb="2">
      <t>エイギョウ</t>
    </rPh>
    <rPh sb="2" eb="4">
      <t>ジカン</t>
    </rPh>
    <rPh sb="5" eb="6">
      <t>コク</t>
    </rPh>
    <phoneticPr fontId="6"/>
  </si>
  <si>
    <t>総事業費(千円)</t>
    <rPh sb="0" eb="1">
      <t>ソウ</t>
    </rPh>
    <rPh sb="1" eb="3">
      <t>ジギョウ</t>
    </rPh>
    <rPh sb="3" eb="4">
      <t>ヒ</t>
    </rPh>
    <phoneticPr fontId="6"/>
  </si>
  <si>
    <t>平均駐車時間(分)</t>
    <rPh sb="0" eb="2">
      <t>ヘイキン</t>
    </rPh>
    <rPh sb="2" eb="4">
      <t>チュウシャ</t>
    </rPh>
    <rPh sb="4" eb="6">
      <t>ジカン</t>
    </rPh>
    <rPh sb="7" eb="8">
      <t>フン</t>
    </rPh>
    <phoneticPr fontId="6"/>
  </si>
  <si>
    <t>料金(円)</t>
    <rPh sb="0" eb="2">
      <t>リョウキン</t>
    </rPh>
    <rPh sb="3" eb="4">
      <t>エン</t>
    </rPh>
    <phoneticPr fontId="6"/>
  </si>
  <si>
    <t>１時間当たりの基本料金(税込み)</t>
    <rPh sb="1" eb="3">
      <t>ジカン</t>
    </rPh>
    <rPh sb="3" eb="4">
      <t>ア</t>
    </rPh>
    <rPh sb="7" eb="9">
      <t>キホン</t>
    </rPh>
    <rPh sb="9" eb="11">
      <t>リョウキン</t>
    </rPh>
    <rPh sb="12" eb="14">
      <t>ゼイコ</t>
    </rPh>
    <phoneticPr fontId="6"/>
  </si>
  <si>
    <t>１時間当たりの平均料金(税込み)</t>
    <rPh sb="1" eb="3">
      <t>ジカン</t>
    </rPh>
    <rPh sb="3" eb="4">
      <t>ア</t>
    </rPh>
    <rPh sb="7" eb="9">
      <t>ヘイキン</t>
    </rPh>
    <rPh sb="9" eb="11">
      <t>リョウキン</t>
    </rPh>
    <rPh sb="12" eb="14">
      <t>ゼイコ</t>
    </rPh>
    <phoneticPr fontId="6"/>
  </si>
  <si>
    <t>１台当たりの平均料金(税込み)</t>
    <rPh sb="1" eb="2">
      <t>ダイ</t>
    </rPh>
    <rPh sb="2" eb="3">
      <t>ア</t>
    </rPh>
    <rPh sb="6" eb="8">
      <t>ヘイキン</t>
    </rPh>
    <rPh sb="8" eb="10">
      <t>リョウキン</t>
    </rPh>
    <rPh sb="11" eb="13">
      <t>ゼイコ</t>
    </rPh>
    <phoneticPr fontId="6"/>
  </si>
  <si>
    <t>現行料金実施年月日</t>
    <rPh sb="0" eb="2">
      <t>ゲンコウ</t>
    </rPh>
    <rPh sb="2" eb="4">
      <t>リョウキン</t>
    </rPh>
    <rPh sb="4" eb="6">
      <t>ジッシ</t>
    </rPh>
    <rPh sb="6" eb="9">
      <t>ネンガッピ</t>
    </rPh>
    <phoneticPr fontId="6"/>
  </si>
  <si>
    <t>経過年数(年)</t>
    <rPh sb="0" eb="2">
      <t>ケイカ</t>
    </rPh>
    <rPh sb="2" eb="4">
      <t>ネンスウ</t>
    </rPh>
    <rPh sb="5" eb="6">
      <t>ネン</t>
    </rPh>
    <phoneticPr fontId="6"/>
  </si>
  <si>
    <t>需給調査実施の有無</t>
    <rPh sb="0" eb="2">
      <t>ジュキュウ</t>
    </rPh>
    <rPh sb="2" eb="4">
      <t>チョウサ</t>
    </rPh>
    <rPh sb="4" eb="6">
      <t>ジッシ</t>
    </rPh>
    <rPh sb="7" eb="9">
      <t>ウム</t>
    </rPh>
    <phoneticPr fontId="6"/>
  </si>
  <si>
    <t>事業計画上の数値</t>
    <rPh sb="0" eb="2">
      <t>ジギョウ</t>
    </rPh>
    <rPh sb="2" eb="4">
      <t>ケイカク</t>
    </rPh>
    <rPh sb="4" eb="5">
      <t>ジョウ</t>
    </rPh>
    <rPh sb="6" eb="8">
      <t>スウチ</t>
    </rPh>
    <phoneticPr fontId="6"/>
  </si>
  <si>
    <t>当年度(千円)</t>
    <rPh sb="0" eb="1">
      <t>トウ</t>
    </rPh>
    <rPh sb="1" eb="3">
      <t>ネンド</t>
    </rPh>
    <rPh sb="4" eb="6">
      <t>センエン</t>
    </rPh>
    <phoneticPr fontId="6"/>
  </si>
  <si>
    <t>供用開始以降累計(千円)</t>
    <rPh sb="0" eb="2">
      <t>キョウヨウ</t>
    </rPh>
    <rPh sb="2" eb="4">
      <t>カイシ</t>
    </rPh>
    <rPh sb="4" eb="6">
      <t>イコウ</t>
    </rPh>
    <rPh sb="6" eb="8">
      <t>ルイケイ</t>
    </rPh>
    <rPh sb="9" eb="11">
      <t>センエン</t>
    </rPh>
    <phoneticPr fontId="6"/>
  </si>
  <si>
    <t>駐車台数</t>
    <rPh sb="0" eb="2">
      <t>チュウシャ</t>
    </rPh>
    <rPh sb="2" eb="4">
      <t>ダイスウ</t>
    </rPh>
    <phoneticPr fontId="6"/>
  </si>
  <si>
    <t>収入</t>
    <rPh sb="0" eb="2">
      <t>シュウニュウ</t>
    </rPh>
    <phoneticPr fontId="6"/>
  </si>
  <si>
    <t>支出</t>
    <rPh sb="0" eb="2">
      <t>シシュツ</t>
    </rPh>
    <phoneticPr fontId="6"/>
  </si>
  <si>
    <t>供用開始以降累計(千台)</t>
    <rPh sb="0" eb="2">
      <t>キョウヨウ</t>
    </rPh>
    <rPh sb="2" eb="4">
      <t>カイシ</t>
    </rPh>
    <rPh sb="4" eb="6">
      <t>イコウ</t>
    </rPh>
    <rPh sb="6" eb="8">
      <t>ルイケイ</t>
    </rPh>
    <rPh sb="9" eb="11">
      <t>センダイ</t>
    </rPh>
    <phoneticPr fontId="6"/>
  </si>
  <si>
    <t>実績</t>
    <rPh sb="0" eb="2">
      <t>ジッセキ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</si>
  <si>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</si>
  <si>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職員数</t>
    <rPh sb="0" eb="2">
      <t>ショクイン</t>
    </rPh>
    <rPh sb="2" eb="3">
      <t>スウ</t>
    </rPh>
    <phoneticPr fontId="6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</si>
  <si>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phoneticPr fontId="6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</si>
  <si>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phoneticPr fontId="6"/>
  </si>
  <si>
    <t>計(人)</t>
    <rPh sb="0" eb="1">
      <t>ケイ</t>
    </rPh>
    <phoneticPr fontId="6"/>
  </si>
  <si>
    <t>委託年月日</t>
    <rPh sb="0" eb="2">
      <t>イタク</t>
    </rPh>
    <rPh sb="2" eb="5">
      <t>ネンガッピ</t>
    </rPh>
    <phoneticPr fontId="6"/>
  </si>
  <si>
    <t>委託先</t>
    <rPh sb="0" eb="3">
      <t>イタクサキ</t>
    </rPh>
    <phoneticPr fontId="6"/>
  </si>
  <si>
    <t>委託料(千円)</t>
    <rPh sb="0" eb="2">
      <t>イタク</t>
    </rPh>
    <rPh sb="2" eb="3">
      <t>リョウ</t>
    </rPh>
    <rPh sb="4" eb="6">
      <t>センエン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</si>
  <si>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</si>
  <si>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　営業収益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</si>
  <si>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</si>
  <si>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</si>
  <si>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</si>
  <si>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</si>
  <si>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</si>
  <si>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</si>
  <si>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</si>
  <si>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営業費用</t>
    <phoneticPr fontId="6"/>
  </si>
  <si>
    <t>　　職員給与費</t>
    <phoneticPr fontId="6"/>
  </si>
  <si>
    <t>　　受託工事費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</si>
  <si>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</si>
  <si>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</si>
  <si>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</si>
  <si>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</si>
  <si>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</si>
  <si>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</si>
  <si>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</si>
  <si>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</si>
  <si>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</si>
  <si>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</si>
  <si>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</si>
  <si>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</si>
  <si>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</si>
  <si>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</si>
  <si>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</si>
  <si>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　建設改良費</t>
    <phoneticPr fontId="6"/>
  </si>
  <si>
    <t>　地方債償還金</t>
    <phoneticPr fontId="6"/>
  </si>
  <si>
    <t>資本的収支</t>
    <rPh sb="0" eb="3">
      <t>シホンテキ</t>
    </rPh>
    <rPh sb="3" eb="5">
      <t>シュウシ</t>
    </rPh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</si>
  <si>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</si>
  <si>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</si>
  <si>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</si>
  <si>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</si>
  <si>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</si>
  <si>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前年度繰上充用金</t>
    <phoneticPr fontId="6"/>
  </si>
  <si>
    <t>未収入特定財源</t>
    <phoneticPr fontId="6"/>
  </si>
  <si>
    <t>翌年度に繰越すべき財源</t>
    <phoneticPr fontId="6"/>
  </si>
  <si>
    <t>給料総額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</si>
  <si>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</si>
  <si>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構造</t>
    <phoneticPr fontId="3"/>
  </si>
  <si>
    <t>１日平均(台)</t>
    <rPh sb="1" eb="2">
      <t>ニチ</t>
    </rPh>
    <rPh sb="2" eb="4">
      <t>ヘイキン</t>
    </rPh>
    <rPh sb="5" eb="6">
      <t>ダイ</t>
    </rPh>
    <phoneticPr fontId="6"/>
  </si>
  <si>
    <t>料金の徴収委託の状況</t>
    <rPh sb="0" eb="2">
      <t>リョウキン</t>
    </rPh>
    <rPh sb="3" eb="5">
      <t>チョウシュウ</t>
    </rPh>
    <rPh sb="5" eb="7">
      <t>イタク</t>
    </rPh>
    <rPh sb="8" eb="10">
      <t>ジョウキョウ</t>
    </rPh>
    <phoneticPr fontId="6"/>
  </si>
  <si>
    <t>総収益　(B)＋(C)</t>
    <phoneticPr fontId="6"/>
  </si>
  <si>
    <t>(B)</t>
    <phoneticPr fontId="6"/>
  </si>
  <si>
    <t>　　料金収入</t>
    <phoneticPr fontId="6"/>
  </si>
  <si>
    <t>(D)</t>
    <phoneticPr fontId="6"/>
  </si>
  <si>
    <t>うち</t>
    <phoneticPr fontId="6"/>
  </si>
  <si>
    <t>前年度からの繰越金</t>
    <phoneticPr fontId="6"/>
  </si>
  <si>
    <t>形式収支　(L)-(M)+(N)-(O)+(X)+(Y)</t>
    <phoneticPr fontId="6"/>
  </si>
  <si>
    <t>国庫(県)支出金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</si>
  <si>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</si>
  <si>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</si>
  <si>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</si>
  <si>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支給対象人員数(人)</t>
    <rPh sb="8" eb="9">
      <t>ヒト</t>
    </rPh>
    <phoneticPr fontId="6"/>
  </si>
  <si>
    <t>(X)</t>
    <phoneticPr fontId="6"/>
  </si>
  <si>
    <t>収支差</t>
    <rPh sb="0" eb="2">
      <t>シュウシ</t>
    </rPh>
    <rPh sb="2" eb="3">
      <t>サ</t>
    </rPh>
    <phoneticPr fontId="6"/>
  </si>
  <si>
    <t>　うち常勤職員</t>
    <rPh sb="3" eb="7">
      <t>ジョウキンショクイン</t>
    </rPh>
    <phoneticPr fontId="3"/>
  </si>
  <si>
    <t>収益的収支比率（％）</t>
    <phoneticPr fontId="3"/>
  </si>
  <si>
    <t>他会計補助金比率（％）</t>
    <phoneticPr fontId="3"/>
  </si>
  <si>
    <t>売上高ＧＯＰ比率（％）</t>
    <phoneticPr fontId="3"/>
  </si>
  <si>
    <t>ＥＢＩＴＤＡ（千円）</t>
    <phoneticPr fontId="3"/>
  </si>
  <si>
    <t>設備投資見込額（千円）</t>
    <phoneticPr fontId="3"/>
  </si>
  <si>
    <t>企業債残高対料金収入比率（％）</t>
    <phoneticPr fontId="3"/>
  </si>
  <si>
    <t>立地（周辺施設）の有無</t>
    <phoneticPr fontId="3"/>
  </si>
  <si>
    <t>特別会計設置の有無</t>
    <phoneticPr fontId="3"/>
  </si>
  <si>
    <t>経営比較分析に関する調</t>
    <rPh sb="0" eb="2">
      <t>ケイエイ</t>
    </rPh>
    <rPh sb="2" eb="4">
      <t>ヒカク</t>
    </rPh>
    <rPh sb="4" eb="6">
      <t>ブンセキ</t>
    </rPh>
    <rPh sb="7" eb="8">
      <t>カン</t>
    </rPh>
    <rPh sb="10" eb="11">
      <t>シラ</t>
    </rPh>
    <phoneticPr fontId="3"/>
  </si>
  <si>
    <t>横浜市</t>
    <phoneticPr fontId="6"/>
  </si>
  <si>
    <t>相模原市</t>
    <phoneticPr fontId="6"/>
  </si>
  <si>
    <t>相模原市</t>
    <phoneticPr fontId="6"/>
  </si>
  <si>
    <t>藤沢市</t>
    <phoneticPr fontId="6"/>
  </si>
  <si>
    <t>計</t>
    <phoneticPr fontId="6"/>
  </si>
  <si>
    <t>-</t>
  </si>
  <si>
    <t>無</t>
  </si>
  <si>
    <t>有</t>
  </si>
  <si>
    <t>その他</t>
  </si>
  <si>
    <t>利用料金制</t>
  </si>
  <si>
    <t>代行性</t>
  </si>
  <si>
    <t>商業施設</t>
  </si>
  <si>
    <t>駅</t>
  </si>
  <si>
    <t>横浜市</t>
    <phoneticPr fontId="6"/>
  </si>
  <si>
    <t>計</t>
    <phoneticPr fontId="6"/>
  </si>
  <si>
    <t>都市計画駐車場</t>
    <rPh sb="0" eb="2">
      <t>トシ</t>
    </rPh>
    <rPh sb="2" eb="4">
      <t>ケイカク</t>
    </rPh>
    <rPh sb="4" eb="7">
      <t>チュウシャジョウ</t>
    </rPh>
    <phoneticPr fontId="3"/>
  </si>
  <si>
    <t>その他</t>
    <rPh sb="2" eb="3">
      <t>ホカ</t>
    </rPh>
    <phoneticPr fontId="3"/>
  </si>
  <si>
    <t>地下式</t>
    <rPh sb="0" eb="3">
      <t>チカシキ</t>
    </rPh>
    <phoneticPr fontId="3"/>
  </si>
  <si>
    <t>都市計画駐車場</t>
    <rPh sb="0" eb="4">
      <t>トシケイカク</t>
    </rPh>
    <rPh sb="4" eb="7">
      <t>チュウシャジョウ</t>
    </rPh>
    <phoneticPr fontId="3"/>
  </si>
  <si>
    <t>届出駐車場</t>
    <rPh sb="0" eb="2">
      <t>トドケデ</t>
    </rPh>
    <rPh sb="2" eb="5">
      <t>チュウシャジョウ</t>
    </rPh>
    <phoneticPr fontId="3"/>
  </si>
  <si>
    <t>立体式</t>
    <rPh sb="0" eb="2">
      <t>リッタイ</t>
    </rPh>
    <rPh sb="2" eb="3">
      <t>シキ</t>
    </rPh>
    <phoneticPr fontId="3"/>
  </si>
  <si>
    <t>横浜市</t>
    <rPh sb="0" eb="3">
      <t>ヨコハマシ</t>
    </rPh>
    <phoneticPr fontId="3"/>
  </si>
  <si>
    <t>計</t>
    <rPh sb="0" eb="1">
      <t>ケイ</t>
    </rPh>
    <phoneticPr fontId="3"/>
  </si>
  <si>
    <t>相模原市</t>
    <rPh sb="0" eb="4">
      <t>サガミハラシ</t>
    </rPh>
    <phoneticPr fontId="3"/>
  </si>
  <si>
    <t>-</t>
    <phoneticPr fontId="3"/>
  </si>
  <si>
    <t>-</t>
    <phoneticPr fontId="3"/>
  </si>
  <si>
    <t>当該年度または当該翌年度に廃止または廃止予定の有無</t>
    <phoneticPr fontId="3"/>
  </si>
  <si>
    <t>　　　　　　　　　　　　　　　　　団体
 項目</t>
    <rPh sb="21" eb="23">
      <t>コウモク</t>
    </rPh>
    <phoneticPr fontId="6"/>
  </si>
  <si>
    <t>駅</t>
    <phoneticPr fontId="3"/>
  </si>
  <si>
    <t>H9.4.1</t>
    <phoneticPr fontId="3"/>
  </si>
  <si>
    <t>H10.6.25</t>
    <phoneticPr fontId="3"/>
  </si>
  <si>
    <t>H11.4.26</t>
    <phoneticPr fontId="3"/>
  </si>
  <si>
    <t>H13.4.20</t>
    <phoneticPr fontId="3"/>
  </si>
  <si>
    <t>H15.4.22</t>
    <phoneticPr fontId="3"/>
  </si>
  <si>
    <t>H14.4.17</t>
    <phoneticPr fontId="3"/>
  </si>
  <si>
    <t>S63.11.1</t>
    <phoneticPr fontId="3"/>
  </si>
  <si>
    <t>H9.4.6</t>
    <phoneticPr fontId="3"/>
  </si>
  <si>
    <t>H12.2.24</t>
    <phoneticPr fontId="3"/>
  </si>
  <si>
    <t>H13.9.1</t>
    <phoneticPr fontId="3"/>
  </si>
  <si>
    <t>H19.12.2</t>
    <phoneticPr fontId="3"/>
  </si>
  <si>
    <t>H25.3.11</t>
    <phoneticPr fontId="3"/>
  </si>
  <si>
    <t>H12.4.25</t>
    <phoneticPr fontId="3"/>
  </si>
  <si>
    <t>H20.4.1</t>
    <phoneticPr fontId="3"/>
  </si>
  <si>
    <t>H22.4.1</t>
    <phoneticPr fontId="3"/>
  </si>
  <si>
    <t>H22.4.1</t>
    <phoneticPr fontId="3"/>
  </si>
  <si>
    <t>R02.4.14</t>
    <phoneticPr fontId="3"/>
  </si>
  <si>
    <t>R2.4.15</t>
    <phoneticPr fontId="3"/>
  </si>
  <si>
    <t>R2.4.13</t>
    <phoneticPr fontId="3"/>
  </si>
  <si>
    <t>R2.4.14</t>
    <phoneticPr fontId="3"/>
  </si>
  <si>
    <t>R2.4.1</t>
    <phoneticPr fontId="3"/>
  </si>
  <si>
    <t>R2.4.1</t>
    <phoneticPr fontId="3"/>
  </si>
  <si>
    <t>その他</t>
    <phoneticPr fontId="3"/>
  </si>
  <si>
    <t>H12.4.1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</si>
</sst>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;&quot;▲ &quot;#,##0"/>
    <numFmt numFmtId="178" formatCode="#,##0.0;&quot;▲ &quot;#,##0.0"/>
    <numFmt numFmtId="179" formatCode="#,##0.0;[Red]\-#,##0.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7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76" fontId="10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Fill="1">
      <alignment vertical="center"/>
    </xf>
    <xf numFmtId="0" fontId="5" fillId="0" borderId="34" xfId="1" applyFont="1" applyFill="1" applyBorder="1" applyAlignment="1">
      <alignment horizontal="right" vertical="center" shrinkToFit="1"/>
    </xf>
    <xf numFmtId="0" fontId="5" fillId="0" borderId="35" xfId="1" applyFont="1" applyFill="1" applyBorder="1" applyAlignment="1">
      <alignment horizontal="right" vertical="center" shrinkToFit="1"/>
    </xf>
    <xf numFmtId="0" fontId="5" fillId="0" borderId="29" xfId="1" applyFont="1" applyFill="1" applyBorder="1" applyAlignment="1">
      <alignment horizontal="right" vertical="center" shrinkToFit="1"/>
    </xf>
    <xf numFmtId="0" fontId="5" fillId="0" borderId="37" xfId="1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38" fontId="5" fillId="0" borderId="38" xfId="7" applyFont="1" applyFill="1" applyBorder="1">
      <alignment vertical="center"/>
    </xf>
    <xf numFmtId="38" fontId="5" fillId="0" borderId="39" xfId="7" applyFont="1" applyFill="1" applyBorder="1">
      <alignment vertical="center"/>
    </xf>
    <xf numFmtId="38" fontId="5" fillId="0" borderId="47" xfId="7" applyFont="1" applyFill="1" applyBorder="1">
      <alignment vertical="center"/>
    </xf>
    <xf numFmtId="38" fontId="5" fillId="0" borderId="48" xfId="7" applyFont="1" applyFill="1" applyBorder="1">
      <alignment vertical="center"/>
    </xf>
    <xf numFmtId="177" fontId="5" fillId="0" borderId="47" xfId="7" applyNumberFormat="1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38" fontId="5" fillId="2" borderId="40" xfId="7" applyFont="1" applyFill="1" applyBorder="1">
      <alignment vertical="center"/>
    </xf>
    <xf numFmtId="38" fontId="5" fillId="2" borderId="49" xfId="7" applyFont="1" applyFill="1" applyBorder="1">
      <alignment vertical="center"/>
    </xf>
    <xf numFmtId="177" fontId="5" fillId="2" borderId="49" xfId="7" applyNumberFormat="1" applyFont="1" applyFill="1" applyBorder="1">
      <alignment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177" fontId="5" fillId="0" borderId="47" xfId="7" applyNumberFormat="1" applyFont="1" applyFill="1" applyBorder="1" applyAlignment="1">
      <alignment horizontal="center" vertical="center"/>
    </xf>
    <xf numFmtId="177" fontId="5" fillId="0" borderId="48" xfId="7" applyNumberFormat="1" applyFont="1" applyFill="1" applyBorder="1" applyAlignment="1">
      <alignment horizontal="center" vertical="center"/>
    </xf>
    <xf numFmtId="177" fontId="5" fillId="2" borderId="49" xfId="7" applyNumberFormat="1" applyFont="1" applyFill="1" applyBorder="1" applyAlignment="1">
      <alignment horizontal="center" vertical="center"/>
    </xf>
    <xf numFmtId="177" fontId="5" fillId="2" borderId="46" xfId="7" applyNumberFormat="1" applyFont="1" applyFill="1" applyBorder="1" applyAlignment="1">
      <alignment horizontal="center" vertical="center" shrinkToFit="1"/>
    </xf>
    <xf numFmtId="177" fontId="5" fillId="2" borderId="49" xfId="7" applyNumberFormat="1" applyFont="1" applyFill="1" applyBorder="1" applyAlignment="1">
      <alignment horizontal="right" vertical="center" shrinkToFit="1"/>
    </xf>
    <xf numFmtId="177" fontId="5" fillId="2" borderId="49" xfId="7" applyNumberFormat="1" applyFont="1" applyFill="1" applyBorder="1" applyAlignment="1">
      <alignment horizontal="center" vertical="center" shrinkToFit="1"/>
    </xf>
    <xf numFmtId="177" fontId="5" fillId="0" borderId="50" xfId="7" applyNumberFormat="1" applyFont="1" applyFill="1" applyBorder="1" applyAlignment="1">
      <alignment horizontal="center" vertical="center"/>
    </xf>
    <xf numFmtId="177" fontId="5" fillId="0" borderId="51" xfId="7" applyNumberFormat="1" applyFont="1" applyFill="1" applyBorder="1" applyAlignment="1">
      <alignment horizontal="center" vertical="center"/>
    </xf>
    <xf numFmtId="177" fontId="5" fillId="0" borderId="51" xfId="7" applyNumberFormat="1" applyFont="1" applyFill="1" applyBorder="1" applyAlignment="1">
      <alignment horizontal="right" vertical="center"/>
    </xf>
    <xf numFmtId="177" fontId="5" fillId="0" borderId="41" xfId="7" applyNumberFormat="1" applyFont="1" applyFill="1" applyBorder="1" applyAlignment="1">
      <alignment horizontal="center" vertical="center"/>
    </xf>
    <xf numFmtId="177" fontId="5" fillId="0" borderId="42" xfId="7" applyNumberFormat="1" applyFont="1" applyFill="1" applyBorder="1" applyAlignment="1">
      <alignment horizontal="center" vertical="center"/>
    </xf>
    <xf numFmtId="177" fontId="5" fillId="2" borderId="43" xfId="7" applyNumberFormat="1" applyFont="1" applyFill="1" applyBorder="1" applyAlignment="1">
      <alignment horizontal="center" vertical="center"/>
    </xf>
    <xf numFmtId="177" fontId="5" fillId="0" borderId="47" xfId="7" applyNumberFormat="1" applyFont="1" applyFill="1" applyBorder="1" applyAlignment="1">
      <alignment vertical="center"/>
    </xf>
    <xf numFmtId="177" fontId="5" fillId="0" borderId="48" xfId="7" applyNumberFormat="1" applyFont="1" applyFill="1" applyBorder="1" applyAlignment="1">
      <alignment vertical="center"/>
    </xf>
    <xf numFmtId="178" fontId="5" fillId="0" borderId="47" xfId="7" applyNumberFormat="1" applyFont="1" applyFill="1" applyBorder="1" applyAlignment="1">
      <alignment horizontal="right" vertical="center"/>
    </xf>
    <xf numFmtId="178" fontId="5" fillId="0" borderId="48" xfId="7" applyNumberFormat="1" applyFont="1" applyFill="1" applyBorder="1" applyAlignment="1">
      <alignment horizontal="right" vertical="center"/>
    </xf>
    <xf numFmtId="178" fontId="5" fillId="0" borderId="47" xfId="7" applyNumberFormat="1" applyFont="1" applyFill="1" applyBorder="1" applyAlignment="1">
      <alignment vertical="center"/>
    </xf>
    <xf numFmtId="178" fontId="5" fillId="0" borderId="48" xfId="7" applyNumberFormat="1" applyFont="1" applyFill="1" applyBorder="1" applyAlignment="1">
      <alignment vertical="center"/>
    </xf>
    <xf numFmtId="177" fontId="5" fillId="2" borderId="52" xfId="7" applyNumberFormat="1" applyFont="1" applyFill="1" applyBorder="1" applyAlignment="1">
      <alignment horizontal="center" vertical="center" shrinkToFit="1"/>
    </xf>
    <xf numFmtId="38" fontId="5" fillId="0" borderId="41" xfId="7" applyFont="1" applyFill="1" applyBorder="1">
      <alignment vertical="center"/>
    </xf>
    <xf numFmtId="38" fontId="5" fillId="0" borderId="42" xfId="7" applyFont="1" applyFill="1" applyBorder="1">
      <alignment vertical="center"/>
    </xf>
    <xf numFmtId="38" fontId="5" fillId="2" borderId="43" xfId="7" applyFont="1" applyFill="1" applyBorder="1">
      <alignment vertical="center"/>
    </xf>
    <xf numFmtId="177" fontId="5" fillId="2" borderId="49" xfId="7" applyNumberFormat="1" applyFont="1" applyFill="1" applyBorder="1" applyAlignment="1">
      <alignment horizontal="right" vertical="center"/>
    </xf>
    <xf numFmtId="178" fontId="5" fillId="2" borderId="49" xfId="7" applyNumberFormat="1" applyFont="1" applyFill="1" applyBorder="1" applyAlignment="1">
      <alignment horizontal="right" vertical="center"/>
    </xf>
    <xf numFmtId="178" fontId="5" fillId="2" borderId="49" xfId="7" applyNumberFormat="1" applyFont="1" applyFill="1" applyBorder="1" applyAlignment="1">
      <alignment horizontal="right" vertical="center" shrinkToFit="1"/>
    </xf>
    <xf numFmtId="178" fontId="5" fillId="2" borderId="49" xfId="7" applyNumberFormat="1" applyFont="1" applyFill="1" applyBorder="1" applyAlignment="1">
      <alignment vertical="center"/>
    </xf>
    <xf numFmtId="179" fontId="5" fillId="2" borderId="49" xfId="7" applyNumberFormat="1" applyFont="1" applyFill="1" applyBorder="1" applyAlignment="1">
      <alignment horizontal="right" vertical="center"/>
    </xf>
    <xf numFmtId="49" fontId="5" fillId="0" borderId="44" xfId="7" applyNumberFormat="1" applyFont="1" applyFill="1" applyBorder="1" applyAlignment="1">
      <alignment horizontal="right" vertical="center"/>
    </xf>
    <xf numFmtId="49" fontId="5" fillId="0" borderId="45" xfId="7" applyNumberFormat="1" applyFont="1" applyFill="1" applyBorder="1" applyAlignment="1">
      <alignment horizontal="right" vertical="center"/>
    </xf>
    <xf numFmtId="49" fontId="5" fillId="2" borderId="46" xfId="7" applyNumberFormat="1" applyFont="1" applyFill="1" applyBorder="1" applyAlignment="1">
      <alignment horizontal="center" vertical="center"/>
    </xf>
    <xf numFmtId="49" fontId="5" fillId="2" borderId="46" xfId="7" applyNumberFormat="1" applyFont="1" applyFill="1" applyBorder="1" applyAlignment="1">
      <alignment horizontal="center" vertical="center" shrinkToFit="1"/>
    </xf>
    <xf numFmtId="49" fontId="5" fillId="0" borderId="47" xfId="7" applyNumberFormat="1" applyFont="1" applyFill="1" applyBorder="1" applyAlignment="1">
      <alignment horizontal="right" vertical="center"/>
    </xf>
    <xf numFmtId="49" fontId="5" fillId="0" borderId="48" xfId="7" applyNumberFormat="1" applyFont="1" applyFill="1" applyBorder="1" applyAlignment="1">
      <alignment horizontal="right" vertical="center"/>
    </xf>
    <xf numFmtId="49" fontId="5" fillId="2" borderId="49" xfId="7" applyNumberFormat="1" applyFont="1" applyFill="1" applyBorder="1" applyAlignment="1">
      <alignment horizontal="center" vertical="center"/>
    </xf>
    <xf numFmtId="49" fontId="5" fillId="2" borderId="49" xfId="7" applyNumberFormat="1" applyFont="1" applyFill="1" applyBorder="1" applyAlignment="1">
      <alignment horizontal="center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25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27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26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7" xfId="1" applyFont="1" applyBorder="1" applyAlignment="1">
      <alignment horizontal="center" vertical="center" textRotation="255"/>
    </xf>
    <xf numFmtId="0" fontId="5" fillId="0" borderId="31" xfId="1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12" fillId="0" borderId="32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5" fillId="0" borderId="24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7" fillId="0" borderId="8" xfId="1" applyFont="1" applyFill="1" applyBorder="1" applyAlignment="1">
      <alignment horizontal="left" vertical="center" shrinkToFit="1"/>
    </xf>
    <xf numFmtId="0" fontId="7" fillId="0" borderId="30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18" xfId="1" applyFont="1" applyFill="1" applyBorder="1" applyAlignment="1">
      <alignment horizontal="left" vertical="center" wrapText="1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center" vertical="center" textRotation="255" shrinkToFit="1"/>
    </xf>
    <xf numFmtId="0" fontId="5" fillId="0" borderId="16" xfId="1" applyFont="1" applyFill="1" applyBorder="1" applyAlignment="1">
      <alignment horizontal="center" vertical="center" textRotation="255" shrinkToFit="1"/>
    </xf>
    <xf numFmtId="0" fontId="5" fillId="0" borderId="17" xfId="1" applyFont="1" applyFill="1" applyBorder="1" applyAlignment="1">
      <alignment horizontal="center" vertical="center" textRotation="255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shrinkToFit="1"/>
    </xf>
    <xf numFmtId="0" fontId="5" fillId="0" borderId="30" xfId="1" applyFont="1" applyBorder="1" applyAlignment="1">
      <alignment horizontal="left" vertical="center" shrinkToFit="1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textRotation="255" shrinkToFit="1"/>
    </xf>
    <xf numFmtId="0" fontId="7" fillId="0" borderId="12" xfId="1" applyFont="1" applyFill="1" applyBorder="1" applyAlignment="1">
      <alignment horizontal="center" vertical="center" textRotation="255" shrinkToFit="1"/>
    </xf>
    <xf numFmtId="0" fontId="5" fillId="0" borderId="7" xfId="1" applyFont="1" applyBorder="1" applyAlignment="1">
      <alignment horizontal="center" vertical="center" textRotation="255" shrinkToFit="1"/>
    </xf>
    <xf numFmtId="0" fontId="7" fillId="0" borderId="8" xfId="1" applyFont="1" applyFill="1" applyBorder="1" applyAlignment="1">
      <alignment horizontal="center" vertical="center" textRotation="255" shrinkToFit="1"/>
    </xf>
    <xf numFmtId="0" fontId="7" fillId="0" borderId="23" xfId="1" applyFont="1" applyFill="1" applyBorder="1" applyAlignment="1">
      <alignment horizontal="left" vertical="center" shrinkToFit="1"/>
    </xf>
    <xf numFmtId="0" fontId="7" fillId="0" borderId="29" xfId="1" applyFont="1" applyFill="1" applyBorder="1" applyAlignment="1">
      <alignment horizontal="left" vertical="center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A65"/>
  <sheetViews>
    <sheetView tabSelected="1" topLeftCell="A52" zoomScale="120" zoomScaleNormal="120" workbookViewId="0">
      <selection activeCell="Y47" sqref="Y47"/>
    </sheetView>
  </sheetViews>
  <sheetFormatPr defaultColWidth="9.6328125" defaultRowHeight="17.149999999999999" customHeight="1"/>
  <cols>
    <col min="1" max="10" width="2.6328125" style="1" customWidth="1"/>
    <col min="11" max="27" width="10.1796875" style="1" customWidth="1"/>
    <col min="28" max="249" width="9.6328125" style="1"/>
    <col min="250" max="261" width="2.6328125" style="1" customWidth="1"/>
    <col min="262" max="505" width="9.6328125" style="1"/>
    <col min="506" max="517" width="2.6328125" style="1" customWidth="1"/>
    <col min="518" max="761" width="9.6328125" style="1"/>
    <col min="762" max="773" width="2.6328125" style="1" customWidth="1"/>
    <col min="774" max="1017" width="9.6328125" style="1"/>
    <col min="1018" max="1029" width="2.6328125" style="1" customWidth="1"/>
    <col min="1030" max="1273" width="9.6328125" style="1"/>
    <col min="1274" max="1285" width="2.6328125" style="1" customWidth="1"/>
    <col min="1286" max="1529" width="9.6328125" style="1"/>
    <col min="1530" max="1541" width="2.6328125" style="1" customWidth="1"/>
    <col min="1542" max="1785" width="9.6328125" style="1"/>
    <col min="1786" max="1797" width="2.6328125" style="1" customWidth="1"/>
    <col min="1798" max="2041" width="9.6328125" style="1"/>
    <col min="2042" max="2053" width="2.6328125" style="1" customWidth="1"/>
    <col min="2054" max="2297" width="9.6328125" style="1"/>
    <col min="2298" max="2309" width="2.6328125" style="1" customWidth="1"/>
    <col min="2310" max="2553" width="9.6328125" style="1"/>
    <col min="2554" max="2565" width="2.6328125" style="1" customWidth="1"/>
    <col min="2566" max="2809" width="9.6328125" style="1"/>
    <col min="2810" max="2821" width="2.6328125" style="1" customWidth="1"/>
    <col min="2822" max="3065" width="9.6328125" style="1"/>
    <col min="3066" max="3077" width="2.6328125" style="1" customWidth="1"/>
    <col min="3078" max="3321" width="9.6328125" style="1"/>
    <col min="3322" max="3333" width="2.6328125" style="1" customWidth="1"/>
    <col min="3334" max="3577" width="9.6328125" style="1"/>
    <col min="3578" max="3589" width="2.6328125" style="1" customWidth="1"/>
    <col min="3590" max="3833" width="9.6328125" style="1"/>
    <col min="3834" max="3845" width="2.6328125" style="1" customWidth="1"/>
    <col min="3846" max="4089" width="9.6328125" style="1"/>
    <col min="4090" max="4101" width="2.6328125" style="1" customWidth="1"/>
    <col min="4102" max="4345" width="9.6328125" style="1"/>
    <col min="4346" max="4357" width="2.6328125" style="1" customWidth="1"/>
    <col min="4358" max="4601" width="9.6328125" style="1"/>
    <col min="4602" max="4613" width="2.6328125" style="1" customWidth="1"/>
    <col min="4614" max="4857" width="9.6328125" style="1"/>
    <col min="4858" max="4869" width="2.6328125" style="1" customWidth="1"/>
    <col min="4870" max="5113" width="9.6328125" style="1"/>
    <col min="5114" max="5125" width="2.6328125" style="1" customWidth="1"/>
    <col min="5126" max="5369" width="9.6328125" style="1"/>
    <col min="5370" max="5381" width="2.6328125" style="1" customWidth="1"/>
    <col min="5382" max="5625" width="9.6328125" style="1"/>
    <col min="5626" max="5637" width="2.6328125" style="1" customWidth="1"/>
    <col min="5638" max="5881" width="9.6328125" style="1"/>
    <col min="5882" max="5893" width="2.6328125" style="1" customWidth="1"/>
    <col min="5894" max="6137" width="9.6328125" style="1"/>
    <col min="6138" max="6149" width="2.6328125" style="1" customWidth="1"/>
    <col min="6150" max="6393" width="9.6328125" style="1"/>
    <col min="6394" max="6405" width="2.6328125" style="1" customWidth="1"/>
    <col min="6406" max="6649" width="9.6328125" style="1"/>
    <col min="6650" max="6661" width="2.6328125" style="1" customWidth="1"/>
    <col min="6662" max="6905" width="9.6328125" style="1"/>
    <col min="6906" max="6917" width="2.6328125" style="1" customWidth="1"/>
    <col min="6918" max="7161" width="9.6328125" style="1"/>
    <col min="7162" max="7173" width="2.6328125" style="1" customWidth="1"/>
    <col min="7174" max="7417" width="9.6328125" style="1"/>
    <col min="7418" max="7429" width="2.6328125" style="1" customWidth="1"/>
    <col min="7430" max="7673" width="9.6328125" style="1"/>
    <col min="7674" max="7685" width="2.6328125" style="1" customWidth="1"/>
    <col min="7686" max="7929" width="9.6328125" style="1"/>
    <col min="7930" max="7941" width="2.6328125" style="1" customWidth="1"/>
    <col min="7942" max="8185" width="9.6328125" style="1"/>
    <col min="8186" max="8197" width="2.6328125" style="1" customWidth="1"/>
    <col min="8198" max="8441" width="9.6328125" style="1"/>
    <col min="8442" max="8453" width="2.6328125" style="1" customWidth="1"/>
    <col min="8454" max="8697" width="9.6328125" style="1"/>
    <col min="8698" max="8709" width="2.6328125" style="1" customWidth="1"/>
    <col min="8710" max="8953" width="9.6328125" style="1"/>
    <col min="8954" max="8965" width="2.6328125" style="1" customWidth="1"/>
    <col min="8966" max="9209" width="9.6328125" style="1"/>
    <col min="9210" max="9221" width="2.6328125" style="1" customWidth="1"/>
    <col min="9222" max="9465" width="9.6328125" style="1"/>
    <col min="9466" max="9477" width="2.6328125" style="1" customWidth="1"/>
    <col min="9478" max="9721" width="9.6328125" style="1"/>
    <col min="9722" max="9733" width="2.6328125" style="1" customWidth="1"/>
    <col min="9734" max="9977" width="9.6328125" style="1"/>
    <col min="9978" max="9989" width="2.6328125" style="1" customWidth="1"/>
    <col min="9990" max="10233" width="9.6328125" style="1"/>
    <col min="10234" max="10245" width="2.6328125" style="1" customWidth="1"/>
    <col min="10246" max="10489" width="9.6328125" style="1"/>
    <col min="10490" max="10501" width="2.6328125" style="1" customWidth="1"/>
    <col min="10502" max="10745" width="9.6328125" style="1"/>
    <col min="10746" max="10757" width="2.6328125" style="1" customWidth="1"/>
    <col min="10758" max="11001" width="9.6328125" style="1"/>
    <col min="11002" max="11013" width="2.6328125" style="1" customWidth="1"/>
    <col min="11014" max="11257" width="9.6328125" style="1"/>
    <col min="11258" max="11269" width="2.6328125" style="1" customWidth="1"/>
    <col min="11270" max="11513" width="9.6328125" style="1"/>
    <col min="11514" max="11525" width="2.6328125" style="1" customWidth="1"/>
    <col min="11526" max="11769" width="9.6328125" style="1"/>
    <col min="11770" max="11781" width="2.6328125" style="1" customWidth="1"/>
    <col min="11782" max="12025" width="9.6328125" style="1"/>
    <col min="12026" max="12037" width="2.6328125" style="1" customWidth="1"/>
    <col min="12038" max="12281" width="9.6328125" style="1"/>
    <col min="12282" max="12293" width="2.6328125" style="1" customWidth="1"/>
    <col min="12294" max="12537" width="9.6328125" style="1"/>
    <col min="12538" max="12549" width="2.6328125" style="1" customWidth="1"/>
    <col min="12550" max="12793" width="9.6328125" style="1"/>
    <col min="12794" max="12805" width="2.6328125" style="1" customWidth="1"/>
    <col min="12806" max="13049" width="9.6328125" style="1"/>
    <col min="13050" max="13061" width="2.6328125" style="1" customWidth="1"/>
    <col min="13062" max="13305" width="9.6328125" style="1"/>
    <col min="13306" max="13317" width="2.6328125" style="1" customWidth="1"/>
    <col min="13318" max="13561" width="9.6328125" style="1"/>
    <col min="13562" max="13573" width="2.6328125" style="1" customWidth="1"/>
    <col min="13574" max="13817" width="9.6328125" style="1"/>
    <col min="13818" max="13829" width="2.6328125" style="1" customWidth="1"/>
    <col min="13830" max="14073" width="9.6328125" style="1"/>
    <col min="14074" max="14085" width="2.6328125" style="1" customWidth="1"/>
    <col min="14086" max="14329" width="9.6328125" style="1"/>
    <col min="14330" max="14341" width="2.6328125" style="1" customWidth="1"/>
    <col min="14342" max="14585" width="9.6328125" style="1"/>
    <col min="14586" max="14597" width="2.6328125" style="1" customWidth="1"/>
    <col min="14598" max="14841" width="9.6328125" style="1"/>
    <col min="14842" max="14853" width="2.6328125" style="1" customWidth="1"/>
    <col min="14854" max="15097" width="9.6328125" style="1"/>
    <col min="15098" max="15109" width="2.6328125" style="1" customWidth="1"/>
    <col min="15110" max="15353" width="9.6328125" style="1"/>
    <col min="15354" max="15365" width="2.6328125" style="1" customWidth="1"/>
    <col min="15366" max="15609" width="9.6328125" style="1"/>
    <col min="15610" max="15621" width="2.6328125" style="1" customWidth="1"/>
    <col min="15622" max="15865" width="9.6328125" style="1"/>
    <col min="15866" max="15877" width="2.6328125" style="1" customWidth="1"/>
    <col min="15878" max="16121" width="9.6328125" style="1"/>
    <col min="16122" max="16133" width="2.6328125" style="1" customWidth="1"/>
    <col min="16134" max="16384" width="9.6328125" style="1"/>
  </cols>
  <sheetData>
    <row r="1" spans="1:26" ht="12.5" customHeight="1">
      <c r="A1" s="86" t="s">
        <v>228</v>
      </c>
      <c r="B1" s="87"/>
      <c r="C1" s="87"/>
      <c r="D1" s="87"/>
      <c r="E1" s="87"/>
      <c r="F1" s="87"/>
      <c r="G1" s="87"/>
      <c r="H1" s="87"/>
      <c r="I1" s="87"/>
      <c r="J1" s="87"/>
      <c r="K1" s="8" t="s">
        <v>201</v>
      </c>
      <c r="L1" s="9" t="s">
        <v>201</v>
      </c>
      <c r="M1" s="9" t="s">
        <v>201</v>
      </c>
      <c r="N1" s="9" t="s">
        <v>201</v>
      </c>
      <c r="O1" s="9" t="s">
        <v>201</v>
      </c>
      <c r="P1" s="9" t="s">
        <v>201</v>
      </c>
      <c r="Q1" s="21" t="s">
        <v>222</v>
      </c>
      <c r="R1" s="9" t="s">
        <v>202</v>
      </c>
      <c r="S1" s="9" t="s">
        <v>202</v>
      </c>
      <c r="T1" s="9" t="s">
        <v>203</v>
      </c>
      <c r="U1" s="9" t="s">
        <v>202</v>
      </c>
      <c r="V1" s="9" t="s">
        <v>202</v>
      </c>
      <c r="W1" s="9" t="s">
        <v>202</v>
      </c>
      <c r="X1" s="21" t="s">
        <v>224</v>
      </c>
      <c r="Y1" s="9" t="s">
        <v>204</v>
      </c>
      <c r="Z1" s="96" t="s">
        <v>205</v>
      </c>
    </row>
    <row r="2" spans="1:26" ht="12.5" customHeight="1">
      <c r="A2" s="88"/>
      <c r="B2" s="89"/>
      <c r="C2" s="89"/>
      <c r="D2" s="89"/>
      <c r="E2" s="89"/>
      <c r="F2" s="89"/>
      <c r="G2" s="89"/>
      <c r="H2" s="89"/>
      <c r="I2" s="89"/>
      <c r="J2" s="89"/>
      <c r="K2" s="10" t="s">
        <v>83</v>
      </c>
      <c r="L2" s="11" t="s">
        <v>84</v>
      </c>
      <c r="M2" s="11" t="s">
        <v>85</v>
      </c>
      <c r="N2" s="11" t="s">
        <v>86</v>
      </c>
      <c r="O2" s="11" t="s">
        <v>87</v>
      </c>
      <c r="P2" s="11" t="s">
        <v>88</v>
      </c>
      <c r="Q2" s="22" t="s">
        <v>223</v>
      </c>
      <c r="R2" s="11" t="s">
        <v>89</v>
      </c>
      <c r="S2" s="11" t="s">
        <v>90</v>
      </c>
      <c r="T2" s="11" t="s">
        <v>91</v>
      </c>
      <c r="U2" s="11" t="s">
        <v>92</v>
      </c>
      <c r="V2" s="11" t="s">
        <v>93</v>
      </c>
      <c r="W2" s="11" t="s">
        <v>94</v>
      </c>
      <c r="X2" s="22" t="s">
        <v>223</v>
      </c>
      <c r="Y2" s="11" t="s">
        <v>95</v>
      </c>
      <c r="Z2" s="97"/>
    </row>
    <row r="3" spans="1:26" s="3" customFormat="1" ht="12.5" customHeight="1">
      <c r="A3" s="90" t="s">
        <v>98</v>
      </c>
      <c r="B3" s="91"/>
      <c r="C3" s="91"/>
      <c r="D3" s="91"/>
      <c r="E3" s="91"/>
      <c r="F3" s="91"/>
      <c r="G3" s="91"/>
      <c r="H3" s="91"/>
      <c r="I3" s="91"/>
      <c r="J3" s="92"/>
      <c r="K3" s="50" t="s">
        <v>230</v>
      </c>
      <c r="L3" s="51" t="s">
        <v>231</v>
      </c>
      <c r="M3" s="51" t="s">
        <v>232</v>
      </c>
      <c r="N3" s="51" t="s">
        <v>233</v>
      </c>
      <c r="O3" s="51" t="s">
        <v>234</v>
      </c>
      <c r="P3" s="51" t="s">
        <v>235</v>
      </c>
      <c r="Q3" s="52" t="s">
        <v>206</v>
      </c>
      <c r="R3" s="51" t="s">
        <v>236</v>
      </c>
      <c r="S3" s="51" t="s">
        <v>237</v>
      </c>
      <c r="T3" s="51" t="s">
        <v>238</v>
      </c>
      <c r="U3" s="51" t="s">
        <v>239</v>
      </c>
      <c r="V3" s="51" t="s">
        <v>240</v>
      </c>
      <c r="W3" s="51" t="s">
        <v>241</v>
      </c>
      <c r="X3" s="52" t="s">
        <v>206</v>
      </c>
      <c r="Y3" s="51" t="s">
        <v>242</v>
      </c>
      <c r="Z3" s="53" t="s">
        <v>206</v>
      </c>
    </row>
    <row r="4" spans="1:26" s="3" customFormat="1" ht="12.5" customHeight="1">
      <c r="A4" s="101" t="s">
        <v>99</v>
      </c>
      <c r="B4" s="93" t="s">
        <v>100</v>
      </c>
      <c r="C4" s="94"/>
      <c r="D4" s="94"/>
      <c r="E4" s="94"/>
      <c r="F4" s="94"/>
      <c r="G4" s="94"/>
      <c r="H4" s="94"/>
      <c r="I4" s="94"/>
      <c r="J4" s="95"/>
      <c r="K4" s="23" t="s">
        <v>216</v>
      </c>
      <c r="L4" s="24" t="s">
        <v>216</v>
      </c>
      <c r="M4" s="24" t="s">
        <v>217</v>
      </c>
      <c r="N4" s="24" t="s">
        <v>217</v>
      </c>
      <c r="O4" s="24" t="s">
        <v>217</v>
      </c>
      <c r="P4" s="24" t="s">
        <v>217</v>
      </c>
      <c r="Q4" s="25" t="s">
        <v>206</v>
      </c>
      <c r="R4" s="24" t="s">
        <v>219</v>
      </c>
      <c r="S4" s="24" t="s">
        <v>219</v>
      </c>
      <c r="T4" s="24" t="s">
        <v>219</v>
      </c>
      <c r="U4" s="24" t="s">
        <v>219</v>
      </c>
      <c r="V4" s="24" t="s">
        <v>220</v>
      </c>
      <c r="W4" s="24" t="s">
        <v>219</v>
      </c>
      <c r="X4" s="25" t="s">
        <v>206</v>
      </c>
      <c r="Y4" s="24" t="s">
        <v>217</v>
      </c>
      <c r="Z4" s="26" t="s">
        <v>206</v>
      </c>
    </row>
    <row r="5" spans="1:26" s="3" customFormat="1" ht="12.5" customHeight="1">
      <c r="A5" s="102"/>
      <c r="B5" s="58" t="s">
        <v>174</v>
      </c>
      <c r="C5" s="59"/>
      <c r="D5" s="59"/>
      <c r="E5" s="59"/>
      <c r="F5" s="59"/>
      <c r="G5" s="59"/>
      <c r="H5" s="59"/>
      <c r="I5" s="59"/>
      <c r="J5" s="60"/>
      <c r="K5" s="23" t="s">
        <v>218</v>
      </c>
      <c r="L5" s="24" t="s">
        <v>218</v>
      </c>
      <c r="M5" s="24" t="s">
        <v>218</v>
      </c>
      <c r="N5" s="24" t="s">
        <v>218</v>
      </c>
      <c r="O5" s="24" t="s">
        <v>218</v>
      </c>
      <c r="P5" s="24" t="s">
        <v>218</v>
      </c>
      <c r="Q5" s="25" t="s">
        <v>206</v>
      </c>
      <c r="R5" s="24" t="s">
        <v>221</v>
      </c>
      <c r="S5" s="24" t="s">
        <v>221</v>
      </c>
      <c r="T5" s="24" t="s">
        <v>221</v>
      </c>
      <c r="U5" s="24" t="s">
        <v>221</v>
      </c>
      <c r="V5" s="24" t="s">
        <v>218</v>
      </c>
      <c r="W5" s="24" t="s">
        <v>221</v>
      </c>
      <c r="X5" s="25" t="s">
        <v>206</v>
      </c>
      <c r="Y5" s="24" t="s">
        <v>218</v>
      </c>
      <c r="Z5" s="26" t="s">
        <v>206</v>
      </c>
    </row>
    <row r="6" spans="1:26" ht="12.5" customHeight="1">
      <c r="A6" s="102"/>
      <c r="B6" s="78" t="s">
        <v>101</v>
      </c>
      <c r="C6" s="62"/>
      <c r="D6" s="62"/>
      <c r="E6" s="63"/>
      <c r="F6" s="80" t="s">
        <v>102</v>
      </c>
      <c r="G6" s="80"/>
      <c r="H6" s="80"/>
      <c r="I6" s="80"/>
      <c r="J6" s="81"/>
      <c r="K6" s="16">
        <v>1</v>
      </c>
      <c r="L6" s="17">
        <v>1</v>
      </c>
      <c r="M6" s="17">
        <v>1</v>
      </c>
      <c r="N6" s="17">
        <v>1</v>
      </c>
      <c r="O6" s="17">
        <v>1</v>
      </c>
      <c r="P6" s="17">
        <v>1</v>
      </c>
      <c r="Q6" s="25" t="s">
        <v>206</v>
      </c>
      <c r="R6" s="17">
        <v>5</v>
      </c>
      <c r="S6" s="17">
        <v>5</v>
      </c>
      <c r="T6" s="17">
        <v>11</v>
      </c>
      <c r="U6" s="17">
        <v>8</v>
      </c>
      <c r="V6" s="17">
        <v>0</v>
      </c>
      <c r="W6" s="17">
        <v>11</v>
      </c>
      <c r="X6" s="25" t="s">
        <v>206</v>
      </c>
      <c r="Y6" s="17">
        <v>0</v>
      </c>
      <c r="Z6" s="26" t="s">
        <v>206</v>
      </c>
    </row>
    <row r="7" spans="1:26" ht="12.5" customHeight="1">
      <c r="A7" s="102"/>
      <c r="B7" s="79"/>
      <c r="C7" s="68"/>
      <c r="D7" s="68"/>
      <c r="E7" s="69"/>
      <c r="F7" s="80" t="s">
        <v>103</v>
      </c>
      <c r="G7" s="80"/>
      <c r="H7" s="80"/>
      <c r="I7" s="80"/>
      <c r="J7" s="81"/>
      <c r="K7" s="16">
        <v>4</v>
      </c>
      <c r="L7" s="17">
        <v>2</v>
      </c>
      <c r="M7" s="17">
        <v>2</v>
      </c>
      <c r="N7" s="17">
        <v>3</v>
      </c>
      <c r="O7" s="17">
        <v>3</v>
      </c>
      <c r="P7" s="17">
        <v>3</v>
      </c>
      <c r="Q7" s="25" t="s">
        <v>206</v>
      </c>
      <c r="R7" s="17">
        <v>1</v>
      </c>
      <c r="S7" s="17">
        <v>0</v>
      </c>
      <c r="T7" s="17">
        <v>2</v>
      </c>
      <c r="U7" s="17">
        <v>1</v>
      </c>
      <c r="V7" s="17">
        <v>3</v>
      </c>
      <c r="W7" s="17">
        <v>0</v>
      </c>
      <c r="X7" s="25" t="s">
        <v>206</v>
      </c>
      <c r="Y7" s="17">
        <v>1</v>
      </c>
      <c r="Z7" s="26" t="s">
        <v>206</v>
      </c>
    </row>
    <row r="8" spans="1:26" ht="12.5" customHeight="1">
      <c r="A8" s="102"/>
      <c r="B8" s="58" t="s">
        <v>104</v>
      </c>
      <c r="C8" s="59"/>
      <c r="D8" s="59"/>
      <c r="E8" s="59"/>
      <c r="F8" s="59"/>
      <c r="G8" s="59"/>
      <c r="H8" s="59"/>
      <c r="I8" s="59"/>
      <c r="J8" s="60"/>
      <c r="K8" s="16">
        <v>3535</v>
      </c>
      <c r="L8" s="17">
        <v>7693</v>
      </c>
      <c r="M8" s="17">
        <v>5562</v>
      </c>
      <c r="N8" s="17">
        <v>4720</v>
      </c>
      <c r="O8" s="17">
        <v>6467</v>
      </c>
      <c r="P8" s="17">
        <v>11157</v>
      </c>
      <c r="Q8" s="20">
        <f>SUM(K8:P8)</f>
        <v>39134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20">
        <f t="shared" ref="X8:X11" si="0">SUM(R8:W8)</f>
        <v>0</v>
      </c>
      <c r="Y8" s="17">
        <v>8364</v>
      </c>
      <c r="Z8" s="27">
        <f>SUM(K8:Y8)-Q8-X8</f>
        <v>47498</v>
      </c>
    </row>
    <row r="9" spans="1:26" ht="12.5" customHeight="1">
      <c r="A9" s="102"/>
      <c r="B9" s="58" t="s">
        <v>105</v>
      </c>
      <c r="C9" s="59" t="s">
        <v>0</v>
      </c>
      <c r="D9" s="59" t="s">
        <v>0</v>
      </c>
      <c r="E9" s="59" t="s">
        <v>0</v>
      </c>
      <c r="F9" s="59" t="s">
        <v>0</v>
      </c>
      <c r="G9" s="59" t="s">
        <v>0</v>
      </c>
      <c r="H9" s="59" t="s">
        <v>0</v>
      </c>
      <c r="I9" s="59" t="s">
        <v>0</v>
      </c>
      <c r="J9" s="60" t="s">
        <v>0</v>
      </c>
      <c r="K9" s="16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20">
        <f t="shared" ref="Q9:Q11" si="1">SUM(K9:P9)</f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20">
        <f t="shared" si="0"/>
        <v>0</v>
      </c>
      <c r="Y9" s="17">
        <v>9387920000</v>
      </c>
      <c r="Z9" s="27">
        <f t="shared" ref="Z9:Z53" si="2">SUM(K9:Y9)-Q9-X9</f>
        <v>9387920000</v>
      </c>
    </row>
    <row r="10" spans="1:26" ht="12.5" customHeight="1">
      <c r="A10" s="102"/>
      <c r="B10" s="58" t="s">
        <v>106</v>
      </c>
      <c r="C10" s="59" t="s">
        <v>0</v>
      </c>
      <c r="D10" s="59" t="s">
        <v>0</v>
      </c>
      <c r="E10" s="59" t="s">
        <v>0</v>
      </c>
      <c r="F10" s="59" t="s">
        <v>0</v>
      </c>
      <c r="G10" s="59" t="s">
        <v>0</v>
      </c>
      <c r="H10" s="59" t="s">
        <v>0</v>
      </c>
      <c r="I10" s="59" t="s">
        <v>0</v>
      </c>
      <c r="J10" s="60" t="s">
        <v>0</v>
      </c>
      <c r="K10" s="16">
        <v>7631</v>
      </c>
      <c r="L10" s="17">
        <v>8319</v>
      </c>
      <c r="M10" s="17">
        <v>10078</v>
      </c>
      <c r="N10" s="17">
        <v>10580</v>
      </c>
      <c r="O10" s="17">
        <v>7606</v>
      </c>
      <c r="P10" s="17">
        <v>7576</v>
      </c>
      <c r="Q10" s="20">
        <f t="shared" si="1"/>
        <v>51790</v>
      </c>
      <c r="R10" s="17">
        <v>26488</v>
      </c>
      <c r="S10" s="17">
        <v>10027</v>
      </c>
      <c r="T10" s="17">
        <v>28612</v>
      </c>
      <c r="U10" s="17">
        <v>13925</v>
      </c>
      <c r="V10" s="17">
        <v>7586</v>
      </c>
      <c r="W10" s="17">
        <v>25638</v>
      </c>
      <c r="X10" s="20">
        <f t="shared" si="0"/>
        <v>112276</v>
      </c>
      <c r="Y10" s="17">
        <v>5891</v>
      </c>
      <c r="Z10" s="27">
        <f t="shared" si="2"/>
        <v>169957</v>
      </c>
    </row>
    <row r="11" spans="1:26" ht="12.5" customHeight="1">
      <c r="A11" s="102"/>
      <c r="B11" s="58" t="s">
        <v>107</v>
      </c>
      <c r="C11" s="59" t="s">
        <v>1</v>
      </c>
      <c r="D11" s="59" t="s">
        <v>1</v>
      </c>
      <c r="E11" s="59" t="s">
        <v>1</v>
      </c>
      <c r="F11" s="59" t="s">
        <v>1</v>
      </c>
      <c r="G11" s="59" t="s">
        <v>1</v>
      </c>
      <c r="H11" s="59" t="s">
        <v>1</v>
      </c>
      <c r="I11" s="59" t="s">
        <v>1</v>
      </c>
      <c r="J11" s="60" t="s">
        <v>1</v>
      </c>
      <c r="K11" s="16">
        <v>184</v>
      </c>
      <c r="L11" s="17">
        <v>200</v>
      </c>
      <c r="M11" s="17">
        <v>200</v>
      </c>
      <c r="N11" s="17">
        <v>193</v>
      </c>
      <c r="O11" s="17">
        <v>200</v>
      </c>
      <c r="P11" s="17">
        <v>200</v>
      </c>
      <c r="Q11" s="20">
        <f t="shared" si="1"/>
        <v>1177</v>
      </c>
      <c r="R11" s="17">
        <v>856</v>
      </c>
      <c r="S11" s="17">
        <v>283</v>
      </c>
      <c r="T11" s="17">
        <v>747</v>
      </c>
      <c r="U11" s="17">
        <v>455</v>
      </c>
      <c r="V11" s="17">
        <v>136</v>
      </c>
      <c r="W11" s="17">
        <v>749</v>
      </c>
      <c r="X11" s="20">
        <f t="shared" si="0"/>
        <v>3226</v>
      </c>
      <c r="Y11" s="17">
        <v>189</v>
      </c>
      <c r="Z11" s="27">
        <f t="shared" si="2"/>
        <v>4592</v>
      </c>
    </row>
    <row r="12" spans="1:26" s="3" customFormat="1" ht="12.5" customHeight="1">
      <c r="A12" s="102"/>
      <c r="B12" s="78" t="s">
        <v>108</v>
      </c>
      <c r="C12" s="62"/>
      <c r="D12" s="62"/>
      <c r="E12" s="63"/>
      <c r="F12" s="80" t="s">
        <v>2</v>
      </c>
      <c r="G12" s="80"/>
      <c r="H12" s="80"/>
      <c r="I12" s="80"/>
      <c r="J12" s="81"/>
      <c r="K12" s="16">
        <v>0</v>
      </c>
      <c r="L12" s="17">
        <v>600</v>
      </c>
      <c r="M12" s="17">
        <v>0</v>
      </c>
      <c r="N12" s="17">
        <v>0</v>
      </c>
      <c r="O12" s="17">
        <v>0</v>
      </c>
      <c r="P12" s="17">
        <v>0</v>
      </c>
      <c r="Q12" s="25" t="s">
        <v>206</v>
      </c>
      <c r="R12" s="17">
        <v>600</v>
      </c>
      <c r="S12" s="17">
        <v>600</v>
      </c>
      <c r="T12" s="17">
        <v>600</v>
      </c>
      <c r="U12" s="17">
        <v>600</v>
      </c>
      <c r="V12" s="17">
        <v>600</v>
      </c>
      <c r="W12" s="17">
        <v>600</v>
      </c>
      <c r="X12" s="25" t="s">
        <v>206</v>
      </c>
      <c r="Y12" s="17">
        <v>0</v>
      </c>
      <c r="Z12" s="28" t="s">
        <v>225</v>
      </c>
    </row>
    <row r="13" spans="1:26" s="3" customFormat="1" ht="12.5" customHeight="1">
      <c r="A13" s="102"/>
      <c r="B13" s="79"/>
      <c r="C13" s="68"/>
      <c r="D13" s="68"/>
      <c r="E13" s="69"/>
      <c r="F13" s="80" t="s">
        <v>3</v>
      </c>
      <c r="G13" s="80"/>
      <c r="H13" s="80"/>
      <c r="I13" s="80"/>
      <c r="J13" s="81"/>
      <c r="K13" s="16">
        <v>2400</v>
      </c>
      <c r="L13" s="17">
        <v>2400</v>
      </c>
      <c r="M13" s="17">
        <v>2400</v>
      </c>
      <c r="N13" s="17">
        <v>2400</v>
      </c>
      <c r="O13" s="17">
        <v>2400</v>
      </c>
      <c r="P13" s="17">
        <v>2400</v>
      </c>
      <c r="Q13" s="25" t="s">
        <v>206</v>
      </c>
      <c r="R13" s="17">
        <v>2400</v>
      </c>
      <c r="S13" s="17">
        <v>2400</v>
      </c>
      <c r="T13" s="17">
        <v>2400</v>
      </c>
      <c r="U13" s="17">
        <v>2400</v>
      </c>
      <c r="V13" s="17">
        <v>2400</v>
      </c>
      <c r="W13" s="17">
        <v>2400</v>
      </c>
      <c r="X13" s="25" t="s">
        <v>206</v>
      </c>
      <c r="Y13" s="17">
        <v>2400</v>
      </c>
      <c r="Z13" s="28" t="s">
        <v>226</v>
      </c>
    </row>
    <row r="14" spans="1:26" s="3" customFormat="1" ht="12.5" customHeight="1">
      <c r="A14" s="77" t="s">
        <v>109</v>
      </c>
      <c r="B14" s="59"/>
      <c r="C14" s="59"/>
      <c r="D14" s="59"/>
      <c r="E14" s="59"/>
      <c r="F14" s="59"/>
      <c r="G14" s="59"/>
      <c r="H14" s="59"/>
      <c r="I14" s="59"/>
      <c r="J14" s="60"/>
      <c r="K14" s="16">
        <v>4846500</v>
      </c>
      <c r="L14" s="17">
        <v>5850000</v>
      </c>
      <c r="M14" s="17">
        <v>5889000</v>
      </c>
      <c r="N14" s="17">
        <v>6846000</v>
      </c>
      <c r="O14" s="17">
        <v>7884000</v>
      </c>
      <c r="P14" s="17">
        <v>7212000</v>
      </c>
      <c r="Q14" s="20">
        <f>SUM(K14:P14)</f>
        <v>38527500</v>
      </c>
      <c r="R14" s="17">
        <v>2350992</v>
      </c>
      <c r="S14" s="17">
        <v>2019624</v>
      </c>
      <c r="T14" s="17">
        <v>7662698</v>
      </c>
      <c r="U14" s="17">
        <v>4272587</v>
      </c>
      <c r="V14" s="17">
        <v>2763530</v>
      </c>
      <c r="W14" s="17">
        <v>6034400</v>
      </c>
      <c r="X14" s="20">
        <f>SUM(R14:W14)</f>
        <v>25103831</v>
      </c>
      <c r="Y14" s="17">
        <v>2850992</v>
      </c>
      <c r="Z14" s="27">
        <f t="shared" si="2"/>
        <v>66482323</v>
      </c>
    </row>
    <row r="15" spans="1:26" ht="12.5" customHeight="1">
      <c r="A15" s="77" t="s">
        <v>110</v>
      </c>
      <c r="B15" s="59"/>
      <c r="C15" s="59"/>
      <c r="D15" s="59"/>
      <c r="E15" s="59"/>
      <c r="F15" s="59"/>
      <c r="G15" s="59"/>
      <c r="H15" s="59"/>
      <c r="I15" s="59"/>
      <c r="J15" s="60"/>
      <c r="K15" s="16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25" t="s">
        <v>206</v>
      </c>
      <c r="R15" s="17">
        <v>116</v>
      </c>
      <c r="S15" s="17">
        <v>84</v>
      </c>
      <c r="T15" s="17">
        <v>82</v>
      </c>
      <c r="U15" s="17">
        <v>65</v>
      </c>
      <c r="V15" s="17">
        <v>72</v>
      </c>
      <c r="W15" s="17">
        <v>97</v>
      </c>
      <c r="X15" s="25" t="s">
        <v>206</v>
      </c>
      <c r="Y15" s="17">
        <v>234</v>
      </c>
      <c r="Z15" s="28" t="s">
        <v>206</v>
      </c>
    </row>
    <row r="16" spans="1:26" ht="12.5" customHeight="1">
      <c r="A16" s="82" t="s">
        <v>111</v>
      </c>
      <c r="B16" s="58" t="s">
        <v>112</v>
      </c>
      <c r="C16" s="59"/>
      <c r="D16" s="59"/>
      <c r="E16" s="59"/>
      <c r="F16" s="59"/>
      <c r="G16" s="59"/>
      <c r="H16" s="59"/>
      <c r="I16" s="59"/>
      <c r="J16" s="60"/>
      <c r="K16" s="16">
        <v>400</v>
      </c>
      <c r="L16" s="17">
        <v>600</v>
      </c>
      <c r="M16" s="17">
        <v>600</v>
      </c>
      <c r="N16" s="17">
        <v>800</v>
      </c>
      <c r="O16" s="17">
        <v>400</v>
      </c>
      <c r="P16" s="17">
        <v>800</v>
      </c>
      <c r="Q16" s="25" t="s">
        <v>206</v>
      </c>
      <c r="R16" s="17">
        <v>300</v>
      </c>
      <c r="S16" s="17">
        <v>300</v>
      </c>
      <c r="T16" s="17">
        <v>300</v>
      </c>
      <c r="U16" s="17">
        <v>300</v>
      </c>
      <c r="V16" s="17">
        <v>300</v>
      </c>
      <c r="W16" s="17">
        <v>300</v>
      </c>
      <c r="X16" s="25" t="s">
        <v>206</v>
      </c>
      <c r="Y16" s="17">
        <v>300</v>
      </c>
      <c r="Z16" s="28" t="s">
        <v>206</v>
      </c>
    </row>
    <row r="17" spans="1:27" ht="12.5" customHeight="1">
      <c r="A17" s="82"/>
      <c r="B17" s="58" t="s">
        <v>113</v>
      </c>
      <c r="C17" s="59"/>
      <c r="D17" s="59"/>
      <c r="E17" s="59"/>
      <c r="F17" s="59"/>
      <c r="G17" s="59"/>
      <c r="H17" s="59"/>
      <c r="I17" s="59"/>
      <c r="J17" s="60"/>
      <c r="K17" s="16">
        <v>342</v>
      </c>
      <c r="L17" s="17">
        <v>513</v>
      </c>
      <c r="M17" s="17">
        <v>342</v>
      </c>
      <c r="N17" s="17">
        <v>684</v>
      </c>
      <c r="O17" s="17">
        <v>342</v>
      </c>
      <c r="P17" s="17">
        <v>684</v>
      </c>
      <c r="Q17" s="25" t="s">
        <v>206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25" t="s">
        <v>206</v>
      </c>
      <c r="Y17" s="17">
        <v>94</v>
      </c>
      <c r="Z17" s="28" t="s">
        <v>206</v>
      </c>
    </row>
    <row r="18" spans="1:27" ht="12.5" customHeight="1">
      <c r="A18" s="82"/>
      <c r="B18" s="58" t="s">
        <v>114</v>
      </c>
      <c r="C18" s="59"/>
      <c r="D18" s="59"/>
      <c r="E18" s="59"/>
      <c r="F18" s="59"/>
      <c r="G18" s="59"/>
      <c r="H18" s="59"/>
      <c r="I18" s="59"/>
      <c r="J18" s="60"/>
      <c r="K18" s="16">
        <v>841</v>
      </c>
      <c r="L18" s="17">
        <v>1204</v>
      </c>
      <c r="M18" s="17">
        <v>1155</v>
      </c>
      <c r="N18" s="17">
        <v>1564</v>
      </c>
      <c r="O18" s="17">
        <v>984</v>
      </c>
      <c r="P18" s="17">
        <v>1394</v>
      </c>
      <c r="Q18" s="25" t="s">
        <v>206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25" t="s">
        <v>206</v>
      </c>
      <c r="Y18" s="17">
        <v>408</v>
      </c>
      <c r="Z18" s="28" t="s">
        <v>206</v>
      </c>
    </row>
    <row r="19" spans="1:27" s="3" customFormat="1" ht="12.5" customHeight="1">
      <c r="A19" s="82"/>
      <c r="B19" s="58" t="s">
        <v>115</v>
      </c>
      <c r="C19" s="59"/>
      <c r="D19" s="59"/>
      <c r="E19" s="59"/>
      <c r="F19" s="59"/>
      <c r="G19" s="59"/>
      <c r="H19" s="59"/>
      <c r="I19" s="59"/>
      <c r="J19" s="60"/>
      <c r="K19" s="54" t="s">
        <v>247</v>
      </c>
      <c r="L19" s="55" t="s">
        <v>249</v>
      </c>
      <c r="M19" s="55" t="s">
        <v>248</v>
      </c>
      <c r="N19" s="55" t="s">
        <v>248</v>
      </c>
      <c r="O19" s="55" t="s">
        <v>247</v>
      </c>
      <c r="P19" s="55" t="s">
        <v>246</v>
      </c>
      <c r="Q19" s="56" t="s">
        <v>206</v>
      </c>
      <c r="R19" s="55" t="s">
        <v>245</v>
      </c>
      <c r="S19" s="55" t="s">
        <v>244</v>
      </c>
      <c r="T19" s="55" t="s">
        <v>245</v>
      </c>
      <c r="U19" s="55" t="s">
        <v>244</v>
      </c>
      <c r="V19" s="55" t="s">
        <v>244</v>
      </c>
      <c r="W19" s="55" t="s">
        <v>241</v>
      </c>
      <c r="X19" s="56" t="s">
        <v>206</v>
      </c>
      <c r="Y19" s="55" t="s">
        <v>243</v>
      </c>
      <c r="Z19" s="57" t="s">
        <v>206</v>
      </c>
    </row>
    <row r="20" spans="1:27" s="3" customFormat="1" ht="12.5" customHeight="1">
      <c r="A20" s="77" t="s">
        <v>116</v>
      </c>
      <c r="B20" s="59"/>
      <c r="C20" s="59"/>
      <c r="D20" s="59"/>
      <c r="E20" s="59"/>
      <c r="F20" s="59"/>
      <c r="G20" s="59"/>
      <c r="H20" s="59"/>
      <c r="I20" s="59"/>
      <c r="J20" s="60"/>
      <c r="K20" s="16">
        <v>24</v>
      </c>
      <c r="L20" s="17">
        <v>23</v>
      </c>
      <c r="M20" s="17">
        <v>22</v>
      </c>
      <c r="N20" s="17">
        <v>20</v>
      </c>
      <c r="O20" s="17">
        <v>18</v>
      </c>
      <c r="P20" s="17">
        <v>19</v>
      </c>
      <c r="Q20" s="25" t="s">
        <v>206</v>
      </c>
      <c r="R20" s="17">
        <v>33</v>
      </c>
      <c r="S20" s="17">
        <v>24</v>
      </c>
      <c r="T20" s="17">
        <v>21</v>
      </c>
      <c r="U20" s="17">
        <v>20</v>
      </c>
      <c r="V20" s="17">
        <v>14</v>
      </c>
      <c r="W20" s="17">
        <v>8</v>
      </c>
      <c r="X20" s="25" t="s">
        <v>206</v>
      </c>
      <c r="Y20" s="17">
        <v>21</v>
      </c>
      <c r="Z20" s="28" t="s">
        <v>206</v>
      </c>
    </row>
    <row r="21" spans="1:27" s="3" customFormat="1" ht="12.5" customHeight="1">
      <c r="A21" s="77" t="s">
        <v>117</v>
      </c>
      <c r="B21" s="59"/>
      <c r="C21" s="59"/>
      <c r="D21" s="59"/>
      <c r="E21" s="59"/>
      <c r="F21" s="59"/>
      <c r="G21" s="59"/>
      <c r="H21" s="59"/>
      <c r="I21" s="59"/>
      <c r="J21" s="60"/>
      <c r="K21" s="23" t="s">
        <v>207</v>
      </c>
      <c r="L21" s="24" t="s">
        <v>207</v>
      </c>
      <c r="M21" s="24" t="s">
        <v>207</v>
      </c>
      <c r="N21" s="24" t="s">
        <v>207</v>
      </c>
      <c r="O21" s="24" t="s">
        <v>207</v>
      </c>
      <c r="P21" s="24" t="s">
        <v>207</v>
      </c>
      <c r="Q21" s="25" t="s">
        <v>206</v>
      </c>
      <c r="R21" s="24" t="s">
        <v>208</v>
      </c>
      <c r="S21" s="24" t="s">
        <v>208</v>
      </c>
      <c r="T21" s="24" t="s">
        <v>208</v>
      </c>
      <c r="U21" s="24" t="s">
        <v>208</v>
      </c>
      <c r="V21" s="24" t="s">
        <v>208</v>
      </c>
      <c r="W21" s="24" t="s">
        <v>208</v>
      </c>
      <c r="X21" s="25" t="s">
        <v>206</v>
      </c>
      <c r="Y21" s="24" t="s">
        <v>208</v>
      </c>
      <c r="Z21" s="28" t="s">
        <v>206</v>
      </c>
    </row>
    <row r="22" spans="1:27" ht="12.5" customHeight="1">
      <c r="A22" s="82" t="s">
        <v>118</v>
      </c>
      <c r="B22" s="78" t="s">
        <v>119</v>
      </c>
      <c r="C22" s="62"/>
      <c r="D22" s="63"/>
      <c r="E22" s="84" t="s">
        <v>122</v>
      </c>
      <c r="F22" s="84"/>
      <c r="G22" s="84"/>
      <c r="H22" s="84"/>
      <c r="I22" s="84"/>
      <c r="J22" s="85"/>
      <c r="K22" s="16">
        <v>30468</v>
      </c>
      <c r="L22" s="17">
        <v>46751</v>
      </c>
      <c r="M22" s="17">
        <v>26852</v>
      </c>
      <c r="N22" s="17">
        <v>65225</v>
      </c>
      <c r="O22" s="17">
        <v>144930</v>
      </c>
      <c r="P22" s="17">
        <v>143637</v>
      </c>
      <c r="Q22" s="20">
        <f>SUM(K22:P22)</f>
        <v>457863</v>
      </c>
      <c r="R22" s="17">
        <v>72000</v>
      </c>
      <c r="S22" s="17">
        <v>63500</v>
      </c>
      <c r="T22" s="17">
        <v>223440</v>
      </c>
      <c r="U22" s="17">
        <v>339076</v>
      </c>
      <c r="V22" s="17">
        <v>234594</v>
      </c>
      <c r="W22" s="17">
        <v>604982</v>
      </c>
      <c r="X22" s="20">
        <f>SUM(R22:W22)</f>
        <v>1537592</v>
      </c>
      <c r="Y22" s="17">
        <v>85843</v>
      </c>
      <c r="Z22" s="27">
        <f t="shared" si="2"/>
        <v>2081298</v>
      </c>
    </row>
    <row r="23" spans="1:27" ht="12.5" customHeight="1">
      <c r="A23" s="82"/>
      <c r="B23" s="83"/>
      <c r="C23" s="65"/>
      <c r="D23" s="66"/>
      <c r="E23" s="84" t="s">
        <v>5</v>
      </c>
      <c r="F23" s="84"/>
      <c r="G23" s="84"/>
      <c r="H23" s="84"/>
      <c r="I23" s="84"/>
      <c r="J23" s="85"/>
      <c r="K23" s="16">
        <v>17875</v>
      </c>
      <c r="L23" s="17">
        <v>33702</v>
      </c>
      <c r="M23" s="17">
        <v>14030</v>
      </c>
      <c r="N23" s="17">
        <v>48983</v>
      </c>
      <c r="O23" s="17">
        <v>131938</v>
      </c>
      <c r="P23" s="17">
        <v>115983</v>
      </c>
      <c r="Q23" s="20">
        <f t="shared" ref="Q23:Q31" si="3">SUM(K23:P23)</f>
        <v>362511</v>
      </c>
      <c r="R23" s="17">
        <v>0</v>
      </c>
      <c r="S23" s="17">
        <v>0</v>
      </c>
      <c r="T23" s="17">
        <v>0</v>
      </c>
      <c r="U23" s="17">
        <v>5066</v>
      </c>
      <c r="V23" s="17">
        <v>22082</v>
      </c>
      <c r="W23" s="17">
        <v>52051</v>
      </c>
      <c r="X23" s="20">
        <f t="shared" ref="X23:X31" si="4">SUM(R23:W23)</f>
        <v>79199</v>
      </c>
      <c r="Y23" s="17">
        <v>60339</v>
      </c>
      <c r="Z23" s="27">
        <f t="shared" si="2"/>
        <v>502049</v>
      </c>
    </row>
    <row r="24" spans="1:27" ht="12.5" customHeight="1">
      <c r="A24" s="82"/>
      <c r="B24" s="83"/>
      <c r="C24" s="65"/>
      <c r="D24" s="66"/>
      <c r="E24" s="84" t="s">
        <v>123</v>
      </c>
      <c r="F24" s="84"/>
      <c r="G24" s="84"/>
      <c r="H24" s="84"/>
      <c r="I24" s="84"/>
      <c r="J24" s="85"/>
      <c r="K24" s="16">
        <v>30468</v>
      </c>
      <c r="L24" s="17">
        <v>46751</v>
      </c>
      <c r="M24" s="17">
        <v>26852</v>
      </c>
      <c r="N24" s="17">
        <v>65225</v>
      </c>
      <c r="O24" s="17">
        <v>144930</v>
      </c>
      <c r="P24" s="17">
        <v>143637</v>
      </c>
      <c r="Q24" s="20">
        <f t="shared" si="3"/>
        <v>457863</v>
      </c>
      <c r="R24" s="17">
        <v>72000</v>
      </c>
      <c r="S24" s="17">
        <v>63500</v>
      </c>
      <c r="T24" s="17">
        <v>223440</v>
      </c>
      <c r="U24" s="17">
        <v>339076</v>
      </c>
      <c r="V24" s="17">
        <v>234594</v>
      </c>
      <c r="W24" s="17">
        <v>604982</v>
      </c>
      <c r="X24" s="20">
        <f t="shared" si="4"/>
        <v>1537592</v>
      </c>
      <c r="Y24" s="17">
        <v>85843</v>
      </c>
      <c r="Z24" s="27">
        <f t="shared" si="2"/>
        <v>2081298</v>
      </c>
    </row>
    <row r="25" spans="1:27" ht="12.5" customHeight="1">
      <c r="A25" s="82"/>
      <c r="B25" s="83"/>
      <c r="C25" s="65"/>
      <c r="D25" s="66"/>
      <c r="E25" s="84" t="s">
        <v>6</v>
      </c>
      <c r="F25" s="84"/>
      <c r="G25" s="84"/>
      <c r="H25" s="84"/>
      <c r="I25" s="84"/>
      <c r="J25" s="85"/>
      <c r="K25" s="16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20">
        <f t="shared" si="3"/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20">
        <f t="shared" si="4"/>
        <v>0</v>
      </c>
      <c r="Y25" s="17">
        <v>0</v>
      </c>
      <c r="Z25" s="27">
        <f t="shared" si="2"/>
        <v>0</v>
      </c>
    </row>
    <row r="26" spans="1:27" ht="12.5" customHeight="1">
      <c r="A26" s="82"/>
      <c r="B26" s="79"/>
      <c r="C26" s="68"/>
      <c r="D26" s="69"/>
      <c r="E26" s="84" t="s">
        <v>190</v>
      </c>
      <c r="F26" s="84"/>
      <c r="G26" s="84"/>
      <c r="H26" s="84"/>
      <c r="I26" s="84"/>
      <c r="J26" s="85"/>
      <c r="K26" s="16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20">
        <f t="shared" si="3"/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20">
        <f t="shared" si="4"/>
        <v>0</v>
      </c>
      <c r="Y26" s="17">
        <v>0</v>
      </c>
      <c r="Z26" s="27">
        <f t="shared" si="2"/>
        <v>0</v>
      </c>
    </row>
    <row r="27" spans="1:27" ht="12.5" customHeight="1">
      <c r="A27" s="82"/>
      <c r="B27" s="78" t="s">
        <v>120</v>
      </c>
      <c r="C27" s="62"/>
      <c r="D27" s="63"/>
      <c r="E27" s="84" t="s">
        <v>122</v>
      </c>
      <c r="F27" s="84"/>
      <c r="G27" s="84"/>
      <c r="H27" s="84"/>
      <c r="I27" s="84"/>
      <c r="J27" s="85"/>
      <c r="K27" s="16">
        <v>4205679</v>
      </c>
      <c r="L27" s="17">
        <v>4400577</v>
      </c>
      <c r="M27" s="17">
        <v>3861465</v>
      </c>
      <c r="N27" s="17">
        <v>3974360</v>
      </c>
      <c r="O27" s="17">
        <v>3719415</v>
      </c>
      <c r="P27" s="17">
        <v>3884774</v>
      </c>
      <c r="Q27" s="20">
        <f t="shared" si="3"/>
        <v>24046270</v>
      </c>
      <c r="R27" s="17">
        <v>9313380</v>
      </c>
      <c r="S27" s="17">
        <v>3126429</v>
      </c>
      <c r="T27" s="17">
        <v>11023552</v>
      </c>
      <c r="U27" s="17">
        <v>6251922</v>
      </c>
      <c r="V27" s="17">
        <v>3554406</v>
      </c>
      <c r="W27" s="17">
        <v>5600615</v>
      </c>
      <c r="X27" s="20">
        <f t="shared" si="4"/>
        <v>38870304</v>
      </c>
      <c r="Y27" s="17">
        <v>3391876</v>
      </c>
      <c r="Z27" s="27">
        <f t="shared" si="2"/>
        <v>66308450</v>
      </c>
    </row>
    <row r="28" spans="1:27" ht="12.5" customHeight="1">
      <c r="A28" s="82"/>
      <c r="B28" s="83"/>
      <c r="C28" s="65"/>
      <c r="D28" s="66"/>
      <c r="E28" s="84" t="s">
        <v>5</v>
      </c>
      <c r="F28" s="84"/>
      <c r="G28" s="84"/>
      <c r="H28" s="84"/>
      <c r="I28" s="84"/>
      <c r="J28" s="85"/>
      <c r="K28" s="16">
        <v>2087501</v>
      </c>
      <c r="L28" s="17">
        <v>2794110</v>
      </c>
      <c r="M28" s="17">
        <v>2394378</v>
      </c>
      <c r="N28" s="17">
        <v>2529524</v>
      </c>
      <c r="O28" s="17">
        <v>2758346</v>
      </c>
      <c r="P28" s="17">
        <v>2632140</v>
      </c>
      <c r="Q28" s="20">
        <f t="shared" si="3"/>
        <v>15195999</v>
      </c>
      <c r="R28" s="17">
        <v>623575</v>
      </c>
      <c r="S28" s="17">
        <v>1131885</v>
      </c>
      <c r="T28" s="17">
        <v>1438832</v>
      </c>
      <c r="U28" s="17">
        <v>1321868</v>
      </c>
      <c r="V28" s="17">
        <v>140467</v>
      </c>
      <c r="W28" s="17">
        <v>392667</v>
      </c>
      <c r="X28" s="20">
        <f t="shared" si="4"/>
        <v>5049294</v>
      </c>
      <c r="Y28" s="17">
        <v>2830411</v>
      </c>
      <c r="Z28" s="27">
        <f t="shared" si="2"/>
        <v>23075704</v>
      </c>
      <c r="AA28" s="3"/>
    </row>
    <row r="29" spans="1:27" ht="12.5" customHeight="1">
      <c r="A29" s="82"/>
      <c r="B29" s="83"/>
      <c r="C29" s="65"/>
      <c r="D29" s="66"/>
      <c r="E29" s="84" t="s">
        <v>123</v>
      </c>
      <c r="F29" s="84"/>
      <c r="G29" s="84"/>
      <c r="H29" s="84"/>
      <c r="I29" s="84"/>
      <c r="J29" s="85"/>
      <c r="K29" s="16">
        <v>4205679</v>
      </c>
      <c r="L29" s="17">
        <v>4400577</v>
      </c>
      <c r="M29" s="17">
        <v>3861465</v>
      </c>
      <c r="N29" s="17">
        <v>3974360</v>
      </c>
      <c r="O29" s="17">
        <v>3719415</v>
      </c>
      <c r="P29" s="17">
        <v>3884774</v>
      </c>
      <c r="Q29" s="20">
        <f t="shared" si="3"/>
        <v>24046270</v>
      </c>
      <c r="R29" s="17">
        <v>9313380</v>
      </c>
      <c r="S29" s="17">
        <v>3126429</v>
      </c>
      <c r="T29" s="17">
        <v>11023552</v>
      </c>
      <c r="U29" s="17">
        <v>6251922</v>
      </c>
      <c r="V29" s="17">
        <v>3554406</v>
      </c>
      <c r="W29" s="17">
        <v>5600615</v>
      </c>
      <c r="X29" s="20">
        <f t="shared" si="4"/>
        <v>38870304</v>
      </c>
      <c r="Y29" s="17">
        <v>3391876</v>
      </c>
      <c r="Z29" s="27">
        <f t="shared" si="2"/>
        <v>66308450</v>
      </c>
      <c r="AA29" s="3"/>
    </row>
    <row r="30" spans="1:27" ht="12.5" customHeight="1">
      <c r="A30" s="82"/>
      <c r="B30" s="83"/>
      <c r="C30" s="65"/>
      <c r="D30" s="66"/>
      <c r="E30" s="84" t="s">
        <v>6</v>
      </c>
      <c r="F30" s="84"/>
      <c r="G30" s="84"/>
      <c r="H30" s="84"/>
      <c r="I30" s="84"/>
      <c r="J30" s="85"/>
      <c r="K30" s="16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20">
        <f t="shared" si="3"/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20">
        <f t="shared" si="4"/>
        <v>0</v>
      </c>
      <c r="Y30" s="17">
        <v>0</v>
      </c>
      <c r="Z30" s="27">
        <f t="shared" si="2"/>
        <v>0</v>
      </c>
      <c r="AA30" s="3"/>
    </row>
    <row r="31" spans="1:27" ht="12.5" customHeight="1">
      <c r="A31" s="82"/>
      <c r="B31" s="79"/>
      <c r="C31" s="68"/>
      <c r="D31" s="69"/>
      <c r="E31" s="84" t="s">
        <v>190</v>
      </c>
      <c r="F31" s="84"/>
      <c r="G31" s="84"/>
      <c r="H31" s="84"/>
      <c r="I31" s="84"/>
      <c r="J31" s="85"/>
      <c r="K31" s="16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20">
        <f t="shared" si="3"/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20">
        <f t="shared" si="4"/>
        <v>0</v>
      </c>
      <c r="Y31" s="17">
        <v>0</v>
      </c>
      <c r="Z31" s="27">
        <f t="shared" si="2"/>
        <v>0</v>
      </c>
    </row>
    <row r="32" spans="1:27" ht="12.5" customHeight="1">
      <c r="A32" s="82"/>
      <c r="B32" s="78" t="s">
        <v>121</v>
      </c>
      <c r="C32" s="62"/>
      <c r="D32" s="63"/>
      <c r="E32" s="84" t="s">
        <v>175</v>
      </c>
      <c r="F32" s="84"/>
      <c r="G32" s="84"/>
      <c r="H32" s="84"/>
      <c r="I32" s="84"/>
      <c r="J32" s="85"/>
      <c r="K32" s="16">
        <v>108</v>
      </c>
      <c r="L32" s="17">
        <v>182</v>
      </c>
      <c r="M32" s="17">
        <v>227</v>
      </c>
      <c r="N32" s="17">
        <v>154</v>
      </c>
      <c r="O32" s="17">
        <v>89</v>
      </c>
      <c r="P32" s="17">
        <v>172</v>
      </c>
      <c r="Q32" s="25" t="s">
        <v>206</v>
      </c>
      <c r="R32" s="17">
        <v>167</v>
      </c>
      <c r="S32" s="17">
        <v>270</v>
      </c>
      <c r="T32" s="17">
        <v>1401</v>
      </c>
      <c r="U32" s="17">
        <v>1218</v>
      </c>
      <c r="V32" s="17">
        <v>322</v>
      </c>
      <c r="W32" s="17">
        <v>1124</v>
      </c>
      <c r="X32" s="25" t="s">
        <v>206</v>
      </c>
      <c r="Y32" s="17">
        <v>153</v>
      </c>
      <c r="Z32" s="28" t="s">
        <v>226</v>
      </c>
    </row>
    <row r="33" spans="1:27" ht="12.5" customHeight="1">
      <c r="A33" s="82"/>
      <c r="B33" s="79"/>
      <c r="C33" s="68"/>
      <c r="D33" s="69"/>
      <c r="E33" s="84" t="s">
        <v>124</v>
      </c>
      <c r="F33" s="84"/>
      <c r="G33" s="84"/>
      <c r="H33" s="84"/>
      <c r="I33" s="84"/>
      <c r="J33" s="85"/>
      <c r="K33" s="16">
        <v>2165</v>
      </c>
      <c r="L33" s="17">
        <v>1345</v>
      </c>
      <c r="M33" s="17">
        <v>1365</v>
      </c>
      <c r="N33" s="17">
        <v>1296</v>
      </c>
      <c r="O33" s="17">
        <v>893</v>
      </c>
      <c r="P33" s="17">
        <v>1136</v>
      </c>
      <c r="Q33" s="20">
        <f>SUM(K33:P33)</f>
        <v>8200</v>
      </c>
      <c r="R33" s="17">
        <v>13535</v>
      </c>
      <c r="S33" s="17">
        <v>3192</v>
      </c>
      <c r="T33" s="17">
        <v>10858</v>
      </c>
      <c r="U33" s="17">
        <v>7078</v>
      </c>
      <c r="V33" s="17">
        <v>902</v>
      </c>
      <c r="W33" s="17">
        <v>4168</v>
      </c>
      <c r="X33" s="20">
        <f>SUM(R33:W33)</f>
        <v>39733</v>
      </c>
      <c r="Y33" s="17">
        <v>928</v>
      </c>
      <c r="Z33" s="27">
        <f t="shared" si="2"/>
        <v>48861</v>
      </c>
      <c r="AA33" s="2"/>
    </row>
    <row r="34" spans="1:27" ht="12.5" customHeight="1">
      <c r="A34" s="82" t="s">
        <v>125</v>
      </c>
      <c r="B34" s="78" t="s">
        <v>119</v>
      </c>
      <c r="C34" s="62"/>
      <c r="D34" s="63"/>
      <c r="E34" s="84" t="s">
        <v>122</v>
      </c>
      <c r="F34" s="84"/>
      <c r="G34" s="84"/>
      <c r="H34" s="84"/>
      <c r="I34" s="84"/>
      <c r="J34" s="85"/>
      <c r="K34" s="16">
        <v>32331</v>
      </c>
      <c r="L34" s="17">
        <v>48586</v>
      </c>
      <c r="M34" s="17">
        <v>28689</v>
      </c>
      <c r="N34" s="17">
        <v>65952</v>
      </c>
      <c r="O34" s="17">
        <v>146801</v>
      </c>
      <c r="P34" s="17">
        <v>145288</v>
      </c>
      <c r="Q34" s="20">
        <f t="shared" ref="Q34:Q43" si="5">SUM(K34:P34)</f>
        <v>467647</v>
      </c>
      <c r="R34" s="17">
        <v>93526</v>
      </c>
      <c r="S34" s="17">
        <v>74114</v>
      </c>
      <c r="T34" s="17">
        <v>180407</v>
      </c>
      <c r="U34" s="17">
        <v>310042</v>
      </c>
      <c r="V34" s="17">
        <v>238899</v>
      </c>
      <c r="W34" s="17">
        <v>595574</v>
      </c>
      <c r="X34" s="20">
        <f t="shared" ref="X34:X43" si="6">SUM(R34:W34)</f>
        <v>1492562</v>
      </c>
      <c r="Y34" s="17">
        <v>73433</v>
      </c>
      <c r="Z34" s="27">
        <f t="shared" si="2"/>
        <v>2033642</v>
      </c>
      <c r="AA34" s="2"/>
    </row>
    <row r="35" spans="1:27" ht="12.5" customHeight="1">
      <c r="A35" s="82"/>
      <c r="B35" s="83"/>
      <c r="C35" s="65"/>
      <c r="D35" s="66"/>
      <c r="E35" s="84" t="s">
        <v>5</v>
      </c>
      <c r="F35" s="84"/>
      <c r="G35" s="84"/>
      <c r="H35" s="84"/>
      <c r="I35" s="84"/>
      <c r="J35" s="85"/>
      <c r="K35" s="16">
        <v>17875</v>
      </c>
      <c r="L35" s="17">
        <v>33702</v>
      </c>
      <c r="M35" s="17">
        <v>14030</v>
      </c>
      <c r="N35" s="17">
        <v>48983</v>
      </c>
      <c r="O35" s="17">
        <v>131937</v>
      </c>
      <c r="P35" s="17">
        <v>115982</v>
      </c>
      <c r="Q35" s="20">
        <f t="shared" si="5"/>
        <v>362509</v>
      </c>
      <c r="R35" s="17">
        <v>42958</v>
      </c>
      <c r="S35" s="17">
        <v>21633</v>
      </c>
      <c r="T35" s="17">
        <v>8701</v>
      </c>
      <c r="U35" s="17">
        <v>172099</v>
      </c>
      <c r="V35" s="17">
        <v>194949</v>
      </c>
      <c r="W35" s="17">
        <v>395531</v>
      </c>
      <c r="X35" s="20">
        <f t="shared" si="6"/>
        <v>835871</v>
      </c>
      <c r="Y35" s="17">
        <v>1266</v>
      </c>
      <c r="Z35" s="27">
        <f t="shared" si="2"/>
        <v>1199646</v>
      </c>
    </row>
    <row r="36" spans="1:27" ht="12.5" customHeight="1">
      <c r="A36" s="82"/>
      <c r="B36" s="83"/>
      <c r="C36" s="65"/>
      <c r="D36" s="66"/>
      <c r="E36" s="84" t="s">
        <v>123</v>
      </c>
      <c r="F36" s="84"/>
      <c r="G36" s="84"/>
      <c r="H36" s="84"/>
      <c r="I36" s="84"/>
      <c r="J36" s="85"/>
      <c r="K36" s="16">
        <v>17910</v>
      </c>
      <c r="L36" s="17">
        <v>52508</v>
      </c>
      <c r="M36" s="17">
        <v>13856</v>
      </c>
      <c r="N36" s="17">
        <v>48691</v>
      </c>
      <c r="O36" s="17">
        <v>141743</v>
      </c>
      <c r="P36" s="17">
        <v>184778</v>
      </c>
      <c r="Q36" s="20">
        <f t="shared" si="5"/>
        <v>459486</v>
      </c>
      <c r="R36" s="17">
        <v>76637</v>
      </c>
      <c r="S36" s="17">
        <v>59359</v>
      </c>
      <c r="T36" s="17">
        <v>221704</v>
      </c>
      <c r="U36" s="17">
        <v>325197</v>
      </c>
      <c r="V36" s="17">
        <v>245214</v>
      </c>
      <c r="W36" s="17">
        <v>535165</v>
      </c>
      <c r="X36" s="20">
        <f t="shared" si="6"/>
        <v>1463276</v>
      </c>
      <c r="Y36" s="17">
        <v>73433</v>
      </c>
      <c r="Z36" s="27">
        <f t="shared" si="2"/>
        <v>1996195</v>
      </c>
      <c r="AA36" s="3"/>
    </row>
    <row r="37" spans="1:27" ht="12.5" customHeight="1">
      <c r="A37" s="82"/>
      <c r="B37" s="83"/>
      <c r="C37" s="65"/>
      <c r="D37" s="66"/>
      <c r="E37" s="84" t="s">
        <v>6</v>
      </c>
      <c r="F37" s="84"/>
      <c r="G37" s="84"/>
      <c r="H37" s="84"/>
      <c r="I37" s="84"/>
      <c r="J37" s="85"/>
      <c r="K37" s="16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20">
        <f t="shared" si="5"/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20">
        <f t="shared" si="6"/>
        <v>0</v>
      </c>
      <c r="Y37" s="17">
        <v>0</v>
      </c>
      <c r="Z37" s="27">
        <f t="shared" si="2"/>
        <v>0</v>
      </c>
    </row>
    <row r="38" spans="1:27" ht="12.5" customHeight="1">
      <c r="A38" s="82"/>
      <c r="B38" s="79"/>
      <c r="C38" s="68"/>
      <c r="D38" s="69"/>
      <c r="E38" s="84" t="s">
        <v>190</v>
      </c>
      <c r="F38" s="84"/>
      <c r="G38" s="84"/>
      <c r="H38" s="84"/>
      <c r="I38" s="84"/>
      <c r="J38" s="85"/>
      <c r="K38" s="16">
        <v>14421</v>
      </c>
      <c r="L38" s="17">
        <v>-3922</v>
      </c>
      <c r="M38" s="17">
        <v>14833</v>
      </c>
      <c r="N38" s="17">
        <v>17261</v>
      </c>
      <c r="O38" s="17">
        <v>5058</v>
      </c>
      <c r="P38" s="17">
        <v>-39490</v>
      </c>
      <c r="Q38" s="20">
        <f t="shared" si="5"/>
        <v>8161</v>
      </c>
      <c r="R38" s="17">
        <v>16889</v>
      </c>
      <c r="S38" s="17">
        <v>14755</v>
      </c>
      <c r="T38" s="17">
        <v>-41297</v>
      </c>
      <c r="U38" s="17">
        <v>-15155</v>
      </c>
      <c r="V38" s="17">
        <v>-6315</v>
      </c>
      <c r="W38" s="17">
        <v>60409</v>
      </c>
      <c r="X38" s="20">
        <f t="shared" si="6"/>
        <v>29286</v>
      </c>
      <c r="Y38" s="17">
        <v>0</v>
      </c>
      <c r="Z38" s="27">
        <f t="shared" si="2"/>
        <v>37447</v>
      </c>
    </row>
    <row r="39" spans="1:27" ht="12.5" customHeight="1">
      <c r="A39" s="82"/>
      <c r="B39" s="78" t="s">
        <v>120</v>
      </c>
      <c r="C39" s="62"/>
      <c r="D39" s="63"/>
      <c r="E39" s="84" t="s">
        <v>122</v>
      </c>
      <c r="F39" s="84"/>
      <c r="G39" s="84"/>
      <c r="H39" s="84"/>
      <c r="I39" s="84"/>
      <c r="J39" s="85"/>
      <c r="K39" s="16">
        <v>4079052</v>
      </c>
      <c r="L39" s="17">
        <v>4395750</v>
      </c>
      <c r="M39" s="17">
        <v>3925262</v>
      </c>
      <c r="N39" s="17">
        <v>4089551</v>
      </c>
      <c r="O39" s="17">
        <v>3764460</v>
      </c>
      <c r="P39" s="17">
        <v>4001346</v>
      </c>
      <c r="Q39" s="20">
        <f t="shared" si="5"/>
        <v>24255421</v>
      </c>
      <c r="R39" s="17">
        <v>9356094</v>
      </c>
      <c r="S39" s="17">
        <v>2565012</v>
      </c>
      <c r="T39" s="17">
        <v>10885046</v>
      </c>
      <c r="U39" s="17">
        <v>5849623</v>
      </c>
      <c r="V39" s="17">
        <v>3885091</v>
      </c>
      <c r="W39" s="17">
        <v>7654025</v>
      </c>
      <c r="X39" s="20">
        <f t="shared" si="6"/>
        <v>40194891</v>
      </c>
      <c r="Y39" s="17">
        <v>3218319</v>
      </c>
      <c r="Z39" s="27">
        <f t="shared" si="2"/>
        <v>67668631</v>
      </c>
    </row>
    <row r="40" spans="1:27" ht="12.5" customHeight="1">
      <c r="A40" s="82"/>
      <c r="B40" s="83"/>
      <c r="C40" s="65"/>
      <c r="D40" s="66"/>
      <c r="E40" s="84" t="s">
        <v>5</v>
      </c>
      <c r="F40" s="84"/>
      <c r="G40" s="84"/>
      <c r="H40" s="84"/>
      <c r="I40" s="84"/>
      <c r="J40" s="85"/>
      <c r="K40" s="16">
        <v>1924797</v>
      </c>
      <c r="L40" s="17">
        <v>2325008</v>
      </c>
      <c r="M40" s="17">
        <v>2291578</v>
      </c>
      <c r="N40" s="17">
        <v>2411099</v>
      </c>
      <c r="O40" s="17">
        <v>2674570</v>
      </c>
      <c r="P40" s="17">
        <v>2607738</v>
      </c>
      <c r="Q40" s="20">
        <f t="shared" si="5"/>
        <v>14234790</v>
      </c>
      <c r="R40" s="17">
        <v>432261</v>
      </c>
      <c r="S40" s="17">
        <v>866037</v>
      </c>
      <c r="T40" s="17">
        <v>3725769</v>
      </c>
      <c r="U40" s="17">
        <v>1996503</v>
      </c>
      <c r="V40" s="17">
        <v>1734736</v>
      </c>
      <c r="W40" s="17">
        <v>1518960</v>
      </c>
      <c r="X40" s="20">
        <f t="shared" si="6"/>
        <v>10274266</v>
      </c>
      <c r="Y40" s="17">
        <v>723513</v>
      </c>
      <c r="Z40" s="27">
        <f t="shared" si="2"/>
        <v>25232569</v>
      </c>
    </row>
    <row r="41" spans="1:27" ht="12.5" customHeight="1">
      <c r="A41" s="82"/>
      <c r="B41" s="83"/>
      <c r="C41" s="65"/>
      <c r="D41" s="66"/>
      <c r="E41" s="84" t="s">
        <v>123</v>
      </c>
      <c r="F41" s="84"/>
      <c r="G41" s="84"/>
      <c r="H41" s="84"/>
      <c r="I41" s="84"/>
      <c r="J41" s="85"/>
      <c r="K41" s="16">
        <v>4183856</v>
      </c>
      <c r="L41" s="17">
        <v>4599423</v>
      </c>
      <c r="M41" s="17">
        <v>3690962</v>
      </c>
      <c r="N41" s="17">
        <v>3809209</v>
      </c>
      <c r="O41" s="17">
        <v>4033236</v>
      </c>
      <c r="P41" s="17">
        <v>3993376</v>
      </c>
      <c r="Q41" s="20">
        <f t="shared" si="5"/>
        <v>24310062</v>
      </c>
      <c r="R41" s="17">
        <v>7501188</v>
      </c>
      <c r="S41" s="17">
        <v>3300611</v>
      </c>
      <c r="T41" s="17">
        <v>11136052</v>
      </c>
      <c r="U41" s="17">
        <v>6126366</v>
      </c>
      <c r="V41" s="17">
        <v>4339047</v>
      </c>
      <c r="W41" s="17">
        <v>7645617</v>
      </c>
      <c r="X41" s="20">
        <f t="shared" si="6"/>
        <v>40048881</v>
      </c>
      <c r="Y41" s="17">
        <v>3218319</v>
      </c>
      <c r="Z41" s="27">
        <f t="shared" si="2"/>
        <v>67577262</v>
      </c>
    </row>
    <row r="42" spans="1:27" ht="12.5" customHeight="1">
      <c r="A42" s="82"/>
      <c r="B42" s="83"/>
      <c r="C42" s="65"/>
      <c r="D42" s="66"/>
      <c r="E42" s="84" t="s">
        <v>6</v>
      </c>
      <c r="F42" s="84"/>
      <c r="G42" s="84"/>
      <c r="H42" s="84"/>
      <c r="I42" s="84"/>
      <c r="J42" s="85"/>
      <c r="K42" s="16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20">
        <f t="shared" si="5"/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20">
        <f t="shared" si="6"/>
        <v>0</v>
      </c>
      <c r="Y42" s="17">
        <v>0</v>
      </c>
      <c r="Z42" s="27">
        <f t="shared" si="2"/>
        <v>0</v>
      </c>
    </row>
    <row r="43" spans="1:27" ht="12.5" customHeight="1">
      <c r="A43" s="82"/>
      <c r="B43" s="79"/>
      <c r="C43" s="68"/>
      <c r="D43" s="69"/>
      <c r="E43" s="84" t="s">
        <v>190</v>
      </c>
      <c r="F43" s="84"/>
      <c r="G43" s="84"/>
      <c r="H43" s="84"/>
      <c r="I43" s="84"/>
      <c r="J43" s="85"/>
      <c r="K43" s="16">
        <v>-104804</v>
      </c>
      <c r="L43" s="17">
        <v>-203673</v>
      </c>
      <c r="M43" s="17">
        <v>234300</v>
      </c>
      <c r="N43" s="17">
        <v>280342</v>
      </c>
      <c r="O43" s="17">
        <v>-268776</v>
      </c>
      <c r="P43" s="17">
        <v>7970</v>
      </c>
      <c r="Q43" s="20">
        <f t="shared" si="5"/>
        <v>-54641</v>
      </c>
      <c r="R43" s="17">
        <v>1854906</v>
      </c>
      <c r="S43" s="17">
        <v>-735599</v>
      </c>
      <c r="T43" s="17">
        <v>-251006</v>
      </c>
      <c r="U43" s="17">
        <v>-276743</v>
      </c>
      <c r="V43" s="17">
        <v>-453956</v>
      </c>
      <c r="W43" s="17">
        <v>8408</v>
      </c>
      <c r="X43" s="20">
        <f t="shared" si="6"/>
        <v>146010</v>
      </c>
      <c r="Y43" s="17">
        <v>0</v>
      </c>
      <c r="Z43" s="27">
        <f t="shared" si="2"/>
        <v>91369</v>
      </c>
    </row>
    <row r="44" spans="1:27" ht="12.5" customHeight="1">
      <c r="A44" s="82"/>
      <c r="B44" s="78" t="s">
        <v>121</v>
      </c>
      <c r="C44" s="62"/>
      <c r="D44" s="63"/>
      <c r="E44" s="84" t="s">
        <v>175</v>
      </c>
      <c r="F44" s="84"/>
      <c r="G44" s="84"/>
      <c r="H44" s="84"/>
      <c r="I44" s="84"/>
      <c r="J44" s="85"/>
      <c r="K44" s="16">
        <v>111</v>
      </c>
      <c r="L44" s="17">
        <v>151</v>
      </c>
      <c r="M44" s="17">
        <v>164</v>
      </c>
      <c r="N44" s="17">
        <v>128</v>
      </c>
      <c r="O44" s="17">
        <v>135</v>
      </c>
      <c r="P44" s="17">
        <v>117</v>
      </c>
      <c r="Q44" s="25" t="s">
        <v>206</v>
      </c>
      <c r="R44" s="17">
        <v>217</v>
      </c>
      <c r="S44" s="17">
        <v>315</v>
      </c>
      <c r="T44" s="17">
        <v>1131</v>
      </c>
      <c r="U44" s="17">
        <v>1114</v>
      </c>
      <c r="V44" s="17">
        <v>328</v>
      </c>
      <c r="W44" s="17">
        <v>1107</v>
      </c>
      <c r="X44" s="25" t="s">
        <v>206</v>
      </c>
      <c r="Y44" s="17">
        <v>136</v>
      </c>
      <c r="Z44" s="28" t="s">
        <v>226</v>
      </c>
    </row>
    <row r="45" spans="1:27" ht="12.5" customHeight="1">
      <c r="A45" s="82"/>
      <c r="B45" s="79"/>
      <c r="C45" s="68"/>
      <c r="D45" s="69"/>
      <c r="E45" s="84" t="s">
        <v>124</v>
      </c>
      <c r="F45" s="84"/>
      <c r="G45" s="84"/>
      <c r="H45" s="84"/>
      <c r="I45" s="84"/>
      <c r="J45" s="85"/>
      <c r="K45" s="16">
        <v>2120</v>
      </c>
      <c r="L45" s="17">
        <v>1373</v>
      </c>
      <c r="M45" s="17">
        <v>1315</v>
      </c>
      <c r="N45" s="17">
        <v>1387</v>
      </c>
      <c r="O45" s="17">
        <v>876</v>
      </c>
      <c r="P45" s="17">
        <v>1155</v>
      </c>
      <c r="Q45" s="20">
        <f>SUM(K45:P45)</f>
        <v>8226</v>
      </c>
      <c r="R45" s="17">
        <v>16994</v>
      </c>
      <c r="S45" s="17">
        <v>3393</v>
      </c>
      <c r="T45" s="17">
        <v>13907</v>
      </c>
      <c r="U45" s="17">
        <v>8819</v>
      </c>
      <c r="V45" s="17">
        <v>1490</v>
      </c>
      <c r="W45" s="17">
        <v>4282</v>
      </c>
      <c r="X45" s="20">
        <f>SUM(R45:W45)</f>
        <v>48885</v>
      </c>
      <c r="Y45" s="17">
        <v>881</v>
      </c>
      <c r="Z45" s="27">
        <f t="shared" si="2"/>
        <v>57992</v>
      </c>
    </row>
    <row r="46" spans="1:27" s="3" customFormat="1" ht="12.5" customHeight="1">
      <c r="A46" s="61" t="s">
        <v>176</v>
      </c>
      <c r="B46" s="62"/>
      <c r="C46" s="63"/>
      <c r="D46" s="58" t="s">
        <v>131</v>
      </c>
      <c r="E46" s="59"/>
      <c r="F46" s="59"/>
      <c r="G46" s="59"/>
      <c r="H46" s="59"/>
      <c r="I46" s="59"/>
      <c r="J46" s="60"/>
      <c r="K46" s="23" t="s">
        <v>206</v>
      </c>
      <c r="L46" s="24" t="s">
        <v>206</v>
      </c>
      <c r="M46" s="24" t="s">
        <v>206</v>
      </c>
      <c r="N46" s="24" t="s">
        <v>206</v>
      </c>
      <c r="O46" s="24" t="s">
        <v>206</v>
      </c>
      <c r="P46" s="24" t="s">
        <v>206</v>
      </c>
      <c r="Q46" s="25" t="s">
        <v>206</v>
      </c>
      <c r="R46" s="55" t="s">
        <v>250</v>
      </c>
      <c r="S46" s="55" t="s">
        <v>251</v>
      </c>
      <c r="T46" s="55" t="s">
        <v>250</v>
      </c>
      <c r="U46" s="55" t="s">
        <v>250</v>
      </c>
      <c r="V46" s="55" t="s">
        <v>250</v>
      </c>
      <c r="W46" s="55" t="s">
        <v>250</v>
      </c>
      <c r="X46" s="56" t="s">
        <v>206</v>
      </c>
      <c r="Y46" s="55" t="s">
        <v>253</v>
      </c>
      <c r="Z46" s="57" t="s">
        <v>226</v>
      </c>
      <c r="AA46" s="1"/>
    </row>
    <row r="47" spans="1:27" s="3" customFormat="1" ht="12.5" customHeight="1">
      <c r="A47" s="64"/>
      <c r="B47" s="65"/>
      <c r="C47" s="66"/>
      <c r="D47" s="58" t="s">
        <v>132</v>
      </c>
      <c r="E47" s="59"/>
      <c r="F47" s="59"/>
      <c r="G47" s="59"/>
      <c r="H47" s="59"/>
      <c r="I47" s="59"/>
      <c r="J47" s="60"/>
      <c r="K47" s="23" t="s">
        <v>206</v>
      </c>
      <c r="L47" s="24" t="s">
        <v>206</v>
      </c>
      <c r="M47" s="24" t="s">
        <v>206</v>
      </c>
      <c r="N47" s="24" t="s">
        <v>206</v>
      </c>
      <c r="O47" s="24" t="s">
        <v>206</v>
      </c>
      <c r="P47" s="24" t="s">
        <v>206</v>
      </c>
      <c r="Q47" s="25" t="s">
        <v>206</v>
      </c>
      <c r="R47" s="24" t="s">
        <v>209</v>
      </c>
      <c r="S47" s="24" t="s">
        <v>209</v>
      </c>
      <c r="T47" s="24" t="s">
        <v>252</v>
      </c>
      <c r="U47" s="24" t="s">
        <v>209</v>
      </c>
      <c r="V47" s="24" t="s">
        <v>209</v>
      </c>
      <c r="W47" s="24" t="s">
        <v>209</v>
      </c>
      <c r="X47" s="25" t="s">
        <v>206</v>
      </c>
      <c r="Y47" s="24" t="s">
        <v>209</v>
      </c>
      <c r="Z47" s="28" t="s">
        <v>226</v>
      </c>
      <c r="AA47" s="1"/>
    </row>
    <row r="48" spans="1:27" s="3" customFormat="1" ht="12.5" customHeight="1">
      <c r="A48" s="67"/>
      <c r="B48" s="68"/>
      <c r="C48" s="69"/>
      <c r="D48" s="58" t="s">
        <v>133</v>
      </c>
      <c r="E48" s="59"/>
      <c r="F48" s="59"/>
      <c r="G48" s="59"/>
      <c r="H48" s="59"/>
      <c r="I48" s="59"/>
      <c r="J48" s="60"/>
      <c r="K48" s="16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20">
        <f>SUM(K48:P48)</f>
        <v>0</v>
      </c>
      <c r="R48" s="17">
        <v>21085</v>
      </c>
      <c r="S48" s="17">
        <v>26123</v>
      </c>
      <c r="T48" s="17">
        <v>85715</v>
      </c>
      <c r="U48" s="17">
        <v>68160</v>
      </c>
      <c r="V48" s="17">
        <v>21914</v>
      </c>
      <c r="W48" s="17">
        <v>99766</v>
      </c>
      <c r="X48" s="20">
        <f>SUM(R48:W48)</f>
        <v>322763</v>
      </c>
      <c r="Y48" s="17">
        <v>15275</v>
      </c>
      <c r="Z48" s="27">
        <f>SUM(K48:Y48)-Q48-X48</f>
        <v>338038</v>
      </c>
      <c r="AA48" s="1"/>
    </row>
    <row r="49" spans="1:27" ht="12.5" customHeight="1">
      <c r="A49" s="101" t="s">
        <v>127</v>
      </c>
      <c r="B49" s="58" t="s">
        <v>128</v>
      </c>
      <c r="C49" s="59"/>
      <c r="D49" s="59"/>
      <c r="E49" s="59"/>
      <c r="F49" s="59"/>
      <c r="G49" s="59"/>
      <c r="H49" s="59"/>
      <c r="I49" s="59"/>
      <c r="J49" s="60"/>
      <c r="K49" s="16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20">
        <f t="shared" ref="Q49:Q53" si="7">SUM(K49:P49)</f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20">
        <f t="shared" ref="X49:X53" si="8">SUM(R49:W49)</f>
        <v>0</v>
      </c>
      <c r="Y49" s="17">
        <v>0</v>
      </c>
      <c r="Z49" s="27">
        <f t="shared" si="2"/>
        <v>0</v>
      </c>
    </row>
    <row r="50" spans="1:27" ht="12.5" customHeight="1">
      <c r="A50" s="102"/>
      <c r="B50" s="58" t="s">
        <v>191</v>
      </c>
      <c r="C50" s="59"/>
      <c r="D50" s="59"/>
      <c r="E50" s="59"/>
      <c r="F50" s="59"/>
      <c r="G50" s="59"/>
      <c r="H50" s="59"/>
      <c r="I50" s="59"/>
      <c r="J50" s="60"/>
      <c r="K50" s="16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20">
        <f t="shared" si="7"/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20">
        <f t="shared" si="8"/>
        <v>0</v>
      </c>
      <c r="Y50" s="17">
        <v>0</v>
      </c>
      <c r="Z50" s="27">
        <f t="shared" si="2"/>
        <v>0</v>
      </c>
    </row>
    <row r="51" spans="1:27" ht="12.5" customHeight="1">
      <c r="A51" s="102"/>
      <c r="B51" s="58" t="s">
        <v>129</v>
      </c>
      <c r="C51" s="59"/>
      <c r="D51" s="59"/>
      <c r="E51" s="59"/>
      <c r="F51" s="59"/>
      <c r="G51" s="59"/>
      <c r="H51" s="59"/>
      <c r="I51" s="59"/>
      <c r="J51" s="60"/>
      <c r="K51" s="16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20">
        <f t="shared" si="7"/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20">
        <f t="shared" si="8"/>
        <v>0</v>
      </c>
      <c r="Y51" s="17">
        <v>0</v>
      </c>
      <c r="Z51" s="27">
        <f t="shared" si="2"/>
        <v>0</v>
      </c>
    </row>
    <row r="52" spans="1:27" ht="12.5" customHeight="1">
      <c r="A52" s="102"/>
      <c r="B52" s="58" t="s">
        <v>191</v>
      </c>
      <c r="C52" s="59"/>
      <c r="D52" s="59"/>
      <c r="E52" s="59"/>
      <c r="F52" s="59"/>
      <c r="G52" s="59"/>
      <c r="H52" s="59"/>
      <c r="I52" s="59"/>
      <c r="J52" s="60"/>
      <c r="K52" s="16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20">
        <f t="shared" si="7"/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20">
        <f t="shared" si="8"/>
        <v>0</v>
      </c>
      <c r="Y52" s="17">
        <v>0</v>
      </c>
      <c r="Z52" s="27">
        <f t="shared" si="2"/>
        <v>0</v>
      </c>
    </row>
    <row r="53" spans="1:27" ht="12.5" customHeight="1">
      <c r="A53" s="103"/>
      <c r="B53" s="58" t="s">
        <v>130</v>
      </c>
      <c r="C53" s="59"/>
      <c r="D53" s="59"/>
      <c r="E53" s="59"/>
      <c r="F53" s="59"/>
      <c r="G53" s="59"/>
      <c r="H53" s="59"/>
      <c r="I53" s="59"/>
      <c r="J53" s="60"/>
      <c r="K53" s="16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20">
        <f t="shared" si="7"/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20">
        <f t="shared" si="8"/>
        <v>0</v>
      </c>
      <c r="Y53" s="17">
        <v>0</v>
      </c>
      <c r="Z53" s="27">
        <f t="shared" si="2"/>
        <v>0</v>
      </c>
    </row>
    <row r="54" spans="1:27" s="3" customFormat="1" ht="12.5" customHeight="1">
      <c r="A54" s="77" t="s">
        <v>126</v>
      </c>
      <c r="B54" s="59"/>
      <c r="C54" s="59"/>
      <c r="D54" s="59"/>
      <c r="E54" s="59"/>
      <c r="F54" s="59"/>
      <c r="G54" s="59"/>
      <c r="H54" s="59"/>
      <c r="I54" s="59"/>
      <c r="J54" s="60"/>
      <c r="K54" s="23" t="s">
        <v>210</v>
      </c>
      <c r="L54" s="24" t="s">
        <v>210</v>
      </c>
      <c r="M54" s="24" t="s">
        <v>210</v>
      </c>
      <c r="N54" s="24" t="s">
        <v>210</v>
      </c>
      <c r="O54" s="24" t="s">
        <v>210</v>
      </c>
      <c r="P54" s="24" t="s">
        <v>210</v>
      </c>
      <c r="Q54" s="25" t="s">
        <v>206</v>
      </c>
      <c r="R54" s="24" t="s">
        <v>211</v>
      </c>
      <c r="S54" s="24" t="s">
        <v>211</v>
      </c>
      <c r="T54" s="24" t="s">
        <v>211</v>
      </c>
      <c r="U54" s="24" t="s">
        <v>211</v>
      </c>
      <c r="V54" s="24" t="s">
        <v>211</v>
      </c>
      <c r="W54" s="24" t="s">
        <v>211</v>
      </c>
      <c r="X54" s="25" t="s">
        <v>206</v>
      </c>
      <c r="Y54" s="24" t="s">
        <v>207</v>
      </c>
      <c r="Z54" s="28" t="s">
        <v>226</v>
      </c>
      <c r="AA54" s="1"/>
    </row>
    <row r="55" spans="1:27" ht="12.5" customHeight="1">
      <c r="A55" s="98" t="s">
        <v>96</v>
      </c>
      <c r="B55" s="99"/>
      <c r="C55" s="99"/>
      <c r="D55" s="99"/>
      <c r="E55" s="99"/>
      <c r="F55" s="99"/>
      <c r="G55" s="99"/>
      <c r="H55" s="99"/>
      <c r="I55" s="99"/>
      <c r="J55" s="100"/>
      <c r="K55" s="29" t="s">
        <v>206</v>
      </c>
      <c r="L55" s="30" t="s">
        <v>206</v>
      </c>
      <c r="M55" s="30" t="s">
        <v>206</v>
      </c>
      <c r="N55" s="30" t="s">
        <v>206</v>
      </c>
      <c r="O55" s="30" t="s">
        <v>206</v>
      </c>
      <c r="P55" s="30" t="s">
        <v>206</v>
      </c>
      <c r="Q55" s="45">
        <v>1051989</v>
      </c>
      <c r="R55" s="30" t="s">
        <v>206</v>
      </c>
      <c r="S55" s="30" t="s">
        <v>206</v>
      </c>
      <c r="T55" s="30" t="s">
        <v>206</v>
      </c>
      <c r="U55" s="30" t="s">
        <v>206</v>
      </c>
      <c r="V55" s="30" t="s">
        <v>206</v>
      </c>
      <c r="W55" s="30" t="s">
        <v>206</v>
      </c>
      <c r="X55" s="45">
        <v>5205938</v>
      </c>
      <c r="Y55" s="31">
        <v>25925</v>
      </c>
      <c r="Z55" s="27">
        <v>6283852</v>
      </c>
    </row>
    <row r="56" spans="1:27" ht="12.5" customHeight="1">
      <c r="A56" s="70" t="s">
        <v>200</v>
      </c>
      <c r="B56" s="72" t="s">
        <v>192</v>
      </c>
      <c r="C56" s="73"/>
      <c r="D56" s="73"/>
      <c r="E56" s="73"/>
      <c r="F56" s="73"/>
      <c r="G56" s="73"/>
      <c r="H56" s="73"/>
      <c r="I56" s="73"/>
      <c r="J56" s="74"/>
      <c r="K56" s="37">
        <v>80.8</v>
      </c>
      <c r="L56" s="38">
        <v>98.5</v>
      </c>
      <c r="M56" s="38">
        <v>129.30000000000001</v>
      </c>
      <c r="N56" s="38">
        <v>88.4</v>
      </c>
      <c r="O56" s="38">
        <v>37.200000000000003</v>
      </c>
      <c r="P56" s="38">
        <v>40.799999999999997</v>
      </c>
      <c r="Q56" s="46">
        <v>37.29</v>
      </c>
      <c r="R56" s="38">
        <v>122</v>
      </c>
      <c r="S56" s="38">
        <v>124.9</v>
      </c>
      <c r="T56" s="38">
        <v>81.400000000000006</v>
      </c>
      <c r="U56" s="38">
        <v>45.5</v>
      </c>
      <c r="V56" s="38">
        <v>28.9</v>
      </c>
      <c r="W56" s="38">
        <v>48.1</v>
      </c>
      <c r="X56" s="46">
        <v>56.32</v>
      </c>
      <c r="Y56" s="38">
        <v>29.2</v>
      </c>
      <c r="Z56" s="47">
        <v>51.31</v>
      </c>
    </row>
    <row r="57" spans="1:27" ht="12.5" customHeight="1">
      <c r="A57" s="70"/>
      <c r="B57" s="72" t="s">
        <v>193</v>
      </c>
      <c r="C57" s="73"/>
      <c r="D57" s="73"/>
      <c r="E57" s="73"/>
      <c r="F57" s="73"/>
      <c r="G57" s="73"/>
      <c r="H57" s="73"/>
      <c r="I57" s="73"/>
      <c r="J57" s="74"/>
      <c r="K57" s="37">
        <v>8.6</v>
      </c>
      <c r="L57" s="38">
        <v>6.9</v>
      </c>
      <c r="M57" s="38">
        <v>8.3000000000000007</v>
      </c>
      <c r="N57" s="38">
        <v>7</v>
      </c>
      <c r="O57" s="38">
        <v>5.3</v>
      </c>
      <c r="P57" s="38">
        <v>4.5</v>
      </c>
      <c r="Q57" s="46">
        <v>11.5</v>
      </c>
      <c r="R57" s="38">
        <v>56.1</v>
      </c>
      <c r="S57" s="38">
        <v>36.4</v>
      </c>
      <c r="T57" s="38">
        <v>3.9</v>
      </c>
      <c r="U57" s="38">
        <v>52.9</v>
      </c>
      <c r="V57" s="38">
        <v>79.5</v>
      </c>
      <c r="W57" s="38">
        <v>73.900000000000006</v>
      </c>
      <c r="X57" s="48">
        <v>11.4</v>
      </c>
      <c r="Y57" s="38">
        <v>1.7</v>
      </c>
      <c r="Z57" s="47">
        <v>11.1</v>
      </c>
    </row>
    <row r="58" spans="1:27" ht="12.5" customHeight="1">
      <c r="A58" s="70"/>
      <c r="B58" s="72" t="s">
        <v>194</v>
      </c>
      <c r="C58" s="73"/>
      <c r="D58" s="73"/>
      <c r="E58" s="73"/>
      <c r="F58" s="73"/>
      <c r="G58" s="73"/>
      <c r="H58" s="73"/>
      <c r="I58" s="73"/>
      <c r="J58" s="74"/>
      <c r="K58" s="37">
        <v>-30.8</v>
      </c>
      <c r="L58" s="38">
        <v>-7.7</v>
      </c>
      <c r="M58" s="38">
        <v>17.5</v>
      </c>
      <c r="N58" s="38">
        <v>20</v>
      </c>
      <c r="O58" s="38">
        <v>-18.399999999999999</v>
      </c>
      <c r="P58" s="38">
        <v>-80.3</v>
      </c>
      <c r="Q58" s="46">
        <v>-43.8</v>
      </c>
      <c r="R58" s="38">
        <v>-52</v>
      </c>
      <c r="S58" s="38">
        <v>-13.6</v>
      </c>
      <c r="T58" s="38">
        <v>-29.3</v>
      </c>
      <c r="U58" s="38">
        <v>-15.8</v>
      </c>
      <c r="V58" s="38">
        <v>-25.8</v>
      </c>
      <c r="W58" s="38">
        <v>-27.5</v>
      </c>
      <c r="X58" s="46">
        <v>-9.4</v>
      </c>
      <c r="Y58" s="38">
        <v>0</v>
      </c>
      <c r="Z58" s="47">
        <v>-13.3</v>
      </c>
    </row>
    <row r="59" spans="1:27" ht="12.5" customHeight="1">
      <c r="A59" s="70"/>
      <c r="B59" s="72" t="s">
        <v>195</v>
      </c>
      <c r="C59" s="73"/>
      <c r="D59" s="73"/>
      <c r="E59" s="73"/>
      <c r="F59" s="73"/>
      <c r="G59" s="73"/>
      <c r="H59" s="73"/>
      <c r="I59" s="73"/>
      <c r="J59" s="74"/>
      <c r="K59" s="35">
        <v>-14952</v>
      </c>
      <c r="L59" s="36">
        <v>-6230</v>
      </c>
      <c r="M59" s="36">
        <v>14709</v>
      </c>
      <c r="N59" s="36">
        <v>17938</v>
      </c>
      <c r="O59" s="36">
        <v>-11637</v>
      </c>
      <c r="P59" s="36">
        <v>-45704</v>
      </c>
      <c r="Q59" s="45">
        <v>-25605</v>
      </c>
      <c r="R59" s="36">
        <v>-26070</v>
      </c>
      <c r="S59" s="36">
        <v>-6880</v>
      </c>
      <c r="T59" s="36">
        <v>-49999</v>
      </c>
      <c r="U59" s="36">
        <v>-182188</v>
      </c>
      <c r="V59" s="36">
        <v>-179182</v>
      </c>
      <c r="W59" s="36">
        <v>-283072</v>
      </c>
      <c r="X59" s="45">
        <v>-58974</v>
      </c>
      <c r="Y59" s="36">
        <v>12</v>
      </c>
      <c r="Z59" s="27">
        <v>-84567</v>
      </c>
    </row>
    <row r="60" spans="1:27" ht="12.5" customHeight="1">
      <c r="A60" s="70"/>
      <c r="B60" s="72" t="s">
        <v>196</v>
      </c>
      <c r="C60" s="73"/>
      <c r="D60" s="73"/>
      <c r="E60" s="73"/>
      <c r="F60" s="73"/>
      <c r="G60" s="73"/>
      <c r="H60" s="73"/>
      <c r="I60" s="73"/>
      <c r="J60" s="74"/>
      <c r="K60" s="35">
        <v>37000</v>
      </c>
      <c r="L60" s="36">
        <v>355280</v>
      </c>
      <c r="M60" s="36">
        <v>55000</v>
      </c>
      <c r="N60" s="36">
        <v>62600</v>
      </c>
      <c r="O60" s="36">
        <v>326040</v>
      </c>
      <c r="P60" s="36">
        <v>120000</v>
      </c>
      <c r="Q60" s="45">
        <f>SUM(K60:P60)</f>
        <v>955920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45">
        <v>0</v>
      </c>
      <c r="Y60" s="36">
        <v>19700</v>
      </c>
      <c r="Z60" s="27">
        <f>Y60+Q60</f>
        <v>975620</v>
      </c>
    </row>
    <row r="61" spans="1:27" ht="12.5" customHeight="1">
      <c r="A61" s="70"/>
      <c r="B61" s="72" t="s">
        <v>197</v>
      </c>
      <c r="C61" s="73"/>
      <c r="D61" s="73"/>
      <c r="E61" s="73"/>
      <c r="F61" s="73"/>
      <c r="G61" s="73"/>
      <c r="H61" s="73"/>
      <c r="I61" s="73"/>
      <c r="J61" s="74"/>
      <c r="K61" s="39">
        <v>281.3</v>
      </c>
      <c r="L61" s="40">
        <v>408.7</v>
      </c>
      <c r="M61" s="40">
        <v>118.6</v>
      </c>
      <c r="N61" s="40">
        <v>183.5</v>
      </c>
      <c r="O61" s="40">
        <v>500.2</v>
      </c>
      <c r="P61" s="40">
        <v>38.200000000000003</v>
      </c>
      <c r="Q61" s="46">
        <v>1424.4</v>
      </c>
      <c r="R61" s="40">
        <v>0</v>
      </c>
      <c r="S61" s="40">
        <v>0</v>
      </c>
      <c r="T61" s="36">
        <v>0</v>
      </c>
      <c r="U61" s="40">
        <v>108.6</v>
      </c>
      <c r="V61" s="40">
        <v>2414.1999999999998</v>
      </c>
      <c r="W61" s="40">
        <v>2003.2</v>
      </c>
      <c r="X61" s="49">
        <v>795.9</v>
      </c>
      <c r="Y61" s="40">
        <v>128.5</v>
      </c>
      <c r="Z61" s="47">
        <v>840</v>
      </c>
    </row>
    <row r="62" spans="1:27" ht="12.5" customHeight="1">
      <c r="A62" s="70"/>
      <c r="B62" s="72" t="s">
        <v>198</v>
      </c>
      <c r="C62" s="73"/>
      <c r="D62" s="73"/>
      <c r="E62" s="73"/>
      <c r="F62" s="73"/>
      <c r="G62" s="73"/>
      <c r="H62" s="73"/>
      <c r="I62" s="73"/>
      <c r="J62" s="74"/>
      <c r="K62" s="23" t="s">
        <v>207</v>
      </c>
      <c r="L62" s="24" t="s">
        <v>212</v>
      </c>
      <c r="M62" s="24" t="s">
        <v>213</v>
      </c>
      <c r="N62" s="24" t="s">
        <v>213</v>
      </c>
      <c r="O62" s="24" t="s">
        <v>213</v>
      </c>
      <c r="P62" s="24" t="s">
        <v>229</v>
      </c>
      <c r="Q62" s="25" t="s">
        <v>206</v>
      </c>
      <c r="R62" s="24" t="s">
        <v>212</v>
      </c>
      <c r="S62" s="24" t="s">
        <v>212</v>
      </c>
      <c r="T62" s="24" t="s">
        <v>212</v>
      </c>
      <c r="U62" s="24" t="s">
        <v>212</v>
      </c>
      <c r="V62" s="24" t="s">
        <v>212</v>
      </c>
      <c r="W62" s="24" t="s">
        <v>213</v>
      </c>
      <c r="X62" s="25" t="s">
        <v>206</v>
      </c>
      <c r="Y62" s="24" t="s">
        <v>213</v>
      </c>
      <c r="Z62" s="28" t="s">
        <v>206</v>
      </c>
    </row>
    <row r="63" spans="1:27" ht="12.5" customHeight="1">
      <c r="A63" s="70"/>
      <c r="B63" s="72" t="s">
        <v>199</v>
      </c>
      <c r="C63" s="73"/>
      <c r="D63" s="73"/>
      <c r="E63" s="73"/>
      <c r="F63" s="73"/>
      <c r="G63" s="73"/>
      <c r="H63" s="73"/>
      <c r="I63" s="73"/>
      <c r="J63" s="74"/>
      <c r="K63" s="23" t="s">
        <v>208</v>
      </c>
      <c r="L63" s="24" t="s">
        <v>208</v>
      </c>
      <c r="M63" s="24" t="s">
        <v>208</v>
      </c>
      <c r="N63" s="24" t="s">
        <v>208</v>
      </c>
      <c r="O63" s="24" t="s">
        <v>208</v>
      </c>
      <c r="P63" s="24" t="s">
        <v>208</v>
      </c>
      <c r="Q63" s="25" t="s">
        <v>206</v>
      </c>
      <c r="R63" s="24" t="s">
        <v>208</v>
      </c>
      <c r="S63" s="24" t="s">
        <v>208</v>
      </c>
      <c r="T63" s="24" t="s">
        <v>208</v>
      </c>
      <c r="U63" s="24" t="s">
        <v>208</v>
      </c>
      <c r="V63" s="24" t="s">
        <v>208</v>
      </c>
      <c r="W63" s="24" t="s">
        <v>208</v>
      </c>
      <c r="X63" s="25" t="s">
        <v>206</v>
      </c>
      <c r="Y63" s="24" t="s">
        <v>208</v>
      </c>
      <c r="Z63" s="28" t="s">
        <v>206</v>
      </c>
    </row>
    <row r="64" spans="1:27" ht="12.5" customHeight="1">
      <c r="A64" s="71"/>
      <c r="B64" s="75" t="s">
        <v>227</v>
      </c>
      <c r="C64" s="75"/>
      <c r="D64" s="75"/>
      <c r="E64" s="75"/>
      <c r="F64" s="75"/>
      <c r="G64" s="75"/>
      <c r="H64" s="75"/>
      <c r="I64" s="75"/>
      <c r="J64" s="76"/>
      <c r="K64" s="32" t="s">
        <v>207</v>
      </c>
      <c r="L64" s="33" t="s">
        <v>207</v>
      </c>
      <c r="M64" s="33" t="s">
        <v>207</v>
      </c>
      <c r="N64" s="33" t="s">
        <v>207</v>
      </c>
      <c r="O64" s="33" t="s">
        <v>207</v>
      </c>
      <c r="P64" s="33" t="s">
        <v>207</v>
      </c>
      <c r="Q64" s="34" t="s">
        <v>206</v>
      </c>
      <c r="R64" s="33" t="s">
        <v>207</v>
      </c>
      <c r="S64" s="33" t="s">
        <v>207</v>
      </c>
      <c r="T64" s="33" t="s">
        <v>207</v>
      </c>
      <c r="U64" s="33" t="s">
        <v>207</v>
      </c>
      <c r="V64" s="33" t="s">
        <v>207</v>
      </c>
      <c r="W64" s="33" t="s">
        <v>207</v>
      </c>
      <c r="X64" s="34" t="s">
        <v>206</v>
      </c>
      <c r="Y64" s="33" t="s">
        <v>208</v>
      </c>
      <c r="Z64" s="41" t="s">
        <v>206</v>
      </c>
    </row>
    <row r="65" spans="14:26" ht="17.149999999999999" customHeight="1">
      <c r="N65" s="7"/>
      <c r="Z65" s="7"/>
    </row>
  </sheetData>
  <mergeCells count="79">
    <mergeCell ref="E37:J37"/>
    <mergeCell ref="E30:J30"/>
    <mergeCell ref="E31:J31"/>
    <mergeCell ref="E24:J24"/>
    <mergeCell ref="E26:J26"/>
    <mergeCell ref="E33:J33"/>
    <mergeCell ref="B27:D31"/>
    <mergeCell ref="E27:J27"/>
    <mergeCell ref="E28:J28"/>
    <mergeCell ref="E29:J29"/>
    <mergeCell ref="E32:J32"/>
    <mergeCell ref="Z1:Z2"/>
    <mergeCell ref="A55:J55"/>
    <mergeCell ref="A15:J15"/>
    <mergeCell ref="B16:J16"/>
    <mergeCell ref="B17:J17"/>
    <mergeCell ref="B18:J18"/>
    <mergeCell ref="A20:J20"/>
    <mergeCell ref="A4:A13"/>
    <mergeCell ref="B9:J9"/>
    <mergeCell ref="B19:J19"/>
    <mergeCell ref="A49:A53"/>
    <mergeCell ref="B53:J53"/>
    <mergeCell ref="B49:J49"/>
    <mergeCell ref="B50:J50"/>
    <mergeCell ref="B52:J52"/>
    <mergeCell ref="B32:D33"/>
    <mergeCell ref="E22:J22"/>
    <mergeCell ref="B34:D38"/>
    <mergeCell ref="E38:J38"/>
    <mergeCell ref="B44:D45"/>
    <mergeCell ref="E45:J45"/>
    <mergeCell ref="B39:D43"/>
    <mergeCell ref="E39:J39"/>
    <mergeCell ref="E40:J40"/>
    <mergeCell ref="E41:J41"/>
    <mergeCell ref="E42:J42"/>
    <mergeCell ref="E43:J43"/>
    <mergeCell ref="E44:J44"/>
    <mergeCell ref="E34:J34"/>
    <mergeCell ref="E35:J35"/>
    <mergeCell ref="E36:J36"/>
    <mergeCell ref="E23:J23"/>
    <mergeCell ref="A1:J2"/>
    <mergeCell ref="A3:J3"/>
    <mergeCell ref="F13:J13"/>
    <mergeCell ref="B4:J4"/>
    <mergeCell ref="B5:J5"/>
    <mergeCell ref="A14:J14"/>
    <mergeCell ref="A54:J54"/>
    <mergeCell ref="B6:E7"/>
    <mergeCell ref="B10:J10"/>
    <mergeCell ref="B11:J11"/>
    <mergeCell ref="B12:E13"/>
    <mergeCell ref="F6:J6"/>
    <mergeCell ref="F7:J7"/>
    <mergeCell ref="F12:J12"/>
    <mergeCell ref="A16:A19"/>
    <mergeCell ref="B8:J8"/>
    <mergeCell ref="A21:J21"/>
    <mergeCell ref="A22:A33"/>
    <mergeCell ref="B22:D26"/>
    <mergeCell ref="E25:J25"/>
    <mergeCell ref="A34:A45"/>
    <mergeCell ref="A56:A64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  <mergeCell ref="B51:J51"/>
    <mergeCell ref="D46:J46"/>
    <mergeCell ref="D47:J47"/>
    <mergeCell ref="D48:J48"/>
    <mergeCell ref="A46:C48"/>
  </mergeCells>
  <phoneticPr fontId="3"/>
  <pageMargins left="0.70866141732283461" right="0.70866141732283461" top="0.74803149606299213" bottom="0.74803149606299213" header="0.31496062992125984" footer="0.31496062992125984"/>
  <pageSetup paperSize="9" scale="95" fitToHeight="0" orientation="portrait" useFirstPageNumber="1" r:id="rId1"/>
  <headerFooter alignWithMargins="0">
    <oddHeader>&amp;L&amp;"ＭＳ ゴシック,標準"&amp;10 ３　令和２年度地方公営企業決算状況調査（法非適用企業）
　（９）駐車場整備事業
　　　&amp;A［&amp;P/&amp;N］</oddHeader>
  </headerFooter>
  <colBreaks count="2" manualBreakCount="2">
    <brk id="16" max="64" man="1"/>
    <brk id="22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4"/>
  <sheetViews>
    <sheetView tabSelected="1" view="pageLayout" topLeftCell="A25" zoomScaleNormal="120" workbookViewId="0">
      <selection activeCell="Y47" sqref="Y47"/>
    </sheetView>
  </sheetViews>
  <sheetFormatPr defaultColWidth="9.6328125" defaultRowHeight="17.149999999999999" customHeight="1"/>
  <cols>
    <col min="1" max="10" width="2.6328125" style="1" customWidth="1"/>
    <col min="11" max="27" width="10.1796875" style="1" customWidth="1"/>
    <col min="28" max="252" width="9.6328125" style="1"/>
    <col min="253" max="264" width="2.6328125" style="1" customWidth="1"/>
    <col min="265" max="508" width="9.6328125" style="1"/>
    <col min="509" max="520" width="2.6328125" style="1" customWidth="1"/>
    <col min="521" max="764" width="9.6328125" style="1"/>
    <col min="765" max="776" width="2.6328125" style="1" customWidth="1"/>
    <col min="777" max="1020" width="9.6328125" style="1"/>
    <col min="1021" max="1032" width="2.6328125" style="1" customWidth="1"/>
    <col min="1033" max="1276" width="9.6328125" style="1"/>
    <col min="1277" max="1288" width="2.6328125" style="1" customWidth="1"/>
    <col min="1289" max="1532" width="9.6328125" style="1"/>
    <col min="1533" max="1544" width="2.6328125" style="1" customWidth="1"/>
    <col min="1545" max="1788" width="9.6328125" style="1"/>
    <col min="1789" max="1800" width="2.6328125" style="1" customWidth="1"/>
    <col min="1801" max="2044" width="9.6328125" style="1"/>
    <col min="2045" max="2056" width="2.6328125" style="1" customWidth="1"/>
    <col min="2057" max="2300" width="9.6328125" style="1"/>
    <col min="2301" max="2312" width="2.6328125" style="1" customWidth="1"/>
    <col min="2313" max="2556" width="9.6328125" style="1"/>
    <col min="2557" max="2568" width="2.6328125" style="1" customWidth="1"/>
    <col min="2569" max="2812" width="9.6328125" style="1"/>
    <col min="2813" max="2824" width="2.6328125" style="1" customWidth="1"/>
    <col min="2825" max="3068" width="9.6328125" style="1"/>
    <col min="3069" max="3080" width="2.6328125" style="1" customWidth="1"/>
    <col min="3081" max="3324" width="9.6328125" style="1"/>
    <col min="3325" max="3336" width="2.6328125" style="1" customWidth="1"/>
    <col min="3337" max="3580" width="9.6328125" style="1"/>
    <col min="3581" max="3592" width="2.6328125" style="1" customWidth="1"/>
    <col min="3593" max="3836" width="9.6328125" style="1"/>
    <col min="3837" max="3848" width="2.6328125" style="1" customWidth="1"/>
    <col min="3849" max="4092" width="9.6328125" style="1"/>
    <col min="4093" max="4104" width="2.6328125" style="1" customWidth="1"/>
    <col min="4105" max="4348" width="9.6328125" style="1"/>
    <col min="4349" max="4360" width="2.6328125" style="1" customWidth="1"/>
    <col min="4361" max="4604" width="9.6328125" style="1"/>
    <col min="4605" max="4616" width="2.6328125" style="1" customWidth="1"/>
    <col min="4617" max="4860" width="9.6328125" style="1"/>
    <col min="4861" max="4872" width="2.6328125" style="1" customWidth="1"/>
    <col min="4873" max="5116" width="9.6328125" style="1"/>
    <col min="5117" max="5128" width="2.6328125" style="1" customWidth="1"/>
    <col min="5129" max="5372" width="9.6328125" style="1"/>
    <col min="5373" max="5384" width="2.6328125" style="1" customWidth="1"/>
    <col min="5385" max="5628" width="9.6328125" style="1"/>
    <col min="5629" max="5640" width="2.6328125" style="1" customWidth="1"/>
    <col min="5641" max="5884" width="9.6328125" style="1"/>
    <col min="5885" max="5896" width="2.6328125" style="1" customWidth="1"/>
    <col min="5897" max="6140" width="9.6328125" style="1"/>
    <col min="6141" max="6152" width="2.6328125" style="1" customWidth="1"/>
    <col min="6153" max="6396" width="9.6328125" style="1"/>
    <col min="6397" max="6408" width="2.6328125" style="1" customWidth="1"/>
    <col min="6409" max="6652" width="9.6328125" style="1"/>
    <col min="6653" max="6664" width="2.6328125" style="1" customWidth="1"/>
    <col min="6665" max="6908" width="9.6328125" style="1"/>
    <col min="6909" max="6920" width="2.6328125" style="1" customWidth="1"/>
    <col min="6921" max="7164" width="9.6328125" style="1"/>
    <col min="7165" max="7176" width="2.6328125" style="1" customWidth="1"/>
    <col min="7177" max="7420" width="9.6328125" style="1"/>
    <col min="7421" max="7432" width="2.6328125" style="1" customWidth="1"/>
    <col min="7433" max="7676" width="9.6328125" style="1"/>
    <col min="7677" max="7688" width="2.6328125" style="1" customWidth="1"/>
    <col min="7689" max="7932" width="9.6328125" style="1"/>
    <col min="7933" max="7944" width="2.6328125" style="1" customWidth="1"/>
    <col min="7945" max="8188" width="9.6328125" style="1"/>
    <col min="8189" max="8200" width="2.6328125" style="1" customWidth="1"/>
    <col min="8201" max="8444" width="9.6328125" style="1"/>
    <col min="8445" max="8456" width="2.6328125" style="1" customWidth="1"/>
    <col min="8457" max="8700" width="9.6328125" style="1"/>
    <col min="8701" max="8712" width="2.6328125" style="1" customWidth="1"/>
    <col min="8713" max="8956" width="9.6328125" style="1"/>
    <col min="8957" max="8968" width="2.6328125" style="1" customWidth="1"/>
    <col min="8969" max="9212" width="9.6328125" style="1"/>
    <col min="9213" max="9224" width="2.6328125" style="1" customWidth="1"/>
    <col min="9225" max="9468" width="9.6328125" style="1"/>
    <col min="9469" max="9480" width="2.6328125" style="1" customWidth="1"/>
    <col min="9481" max="9724" width="9.6328125" style="1"/>
    <col min="9725" max="9736" width="2.6328125" style="1" customWidth="1"/>
    <col min="9737" max="9980" width="9.6328125" style="1"/>
    <col min="9981" max="9992" width="2.6328125" style="1" customWidth="1"/>
    <col min="9993" max="10236" width="9.6328125" style="1"/>
    <col min="10237" max="10248" width="2.6328125" style="1" customWidth="1"/>
    <col min="10249" max="10492" width="9.6328125" style="1"/>
    <col min="10493" max="10504" width="2.6328125" style="1" customWidth="1"/>
    <col min="10505" max="10748" width="9.6328125" style="1"/>
    <col min="10749" max="10760" width="2.6328125" style="1" customWidth="1"/>
    <col min="10761" max="11004" width="9.6328125" style="1"/>
    <col min="11005" max="11016" width="2.6328125" style="1" customWidth="1"/>
    <col min="11017" max="11260" width="9.6328125" style="1"/>
    <col min="11261" max="11272" width="2.6328125" style="1" customWidth="1"/>
    <col min="11273" max="11516" width="9.6328125" style="1"/>
    <col min="11517" max="11528" width="2.6328125" style="1" customWidth="1"/>
    <col min="11529" max="11772" width="9.6328125" style="1"/>
    <col min="11773" max="11784" width="2.6328125" style="1" customWidth="1"/>
    <col min="11785" max="12028" width="9.6328125" style="1"/>
    <col min="12029" max="12040" width="2.6328125" style="1" customWidth="1"/>
    <col min="12041" max="12284" width="9.6328125" style="1"/>
    <col min="12285" max="12296" width="2.6328125" style="1" customWidth="1"/>
    <col min="12297" max="12540" width="9.6328125" style="1"/>
    <col min="12541" max="12552" width="2.6328125" style="1" customWidth="1"/>
    <col min="12553" max="12796" width="9.6328125" style="1"/>
    <col min="12797" max="12808" width="2.6328125" style="1" customWidth="1"/>
    <col min="12809" max="13052" width="9.6328125" style="1"/>
    <col min="13053" max="13064" width="2.6328125" style="1" customWidth="1"/>
    <col min="13065" max="13308" width="9.6328125" style="1"/>
    <col min="13309" max="13320" width="2.6328125" style="1" customWidth="1"/>
    <col min="13321" max="13564" width="9.6328125" style="1"/>
    <col min="13565" max="13576" width="2.6328125" style="1" customWidth="1"/>
    <col min="13577" max="13820" width="9.6328125" style="1"/>
    <col min="13821" max="13832" width="2.6328125" style="1" customWidth="1"/>
    <col min="13833" max="14076" width="9.6328125" style="1"/>
    <col min="14077" max="14088" width="2.6328125" style="1" customWidth="1"/>
    <col min="14089" max="14332" width="9.6328125" style="1"/>
    <col min="14333" max="14344" width="2.6328125" style="1" customWidth="1"/>
    <col min="14345" max="14588" width="9.6328125" style="1"/>
    <col min="14589" max="14600" width="2.6328125" style="1" customWidth="1"/>
    <col min="14601" max="14844" width="9.6328125" style="1"/>
    <col min="14845" max="14856" width="2.6328125" style="1" customWidth="1"/>
    <col min="14857" max="15100" width="9.6328125" style="1"/>
    <col min="15101" max="15112" width="2.6328125" style="1" customWidth="1"/>
    <col min="15113" max="15356" width="9.6328125" style="1"/>
    <col min="15357" max="15368" width="2.6328125" style="1" customWidth="1"/>
    <col min="15369" max="15612" width="9.6328125" style="1"/>
    <col min="15613" max="15624" width="2.6328125" style="1" customWidth="1"/>
    <col min="15625" max="15868" width="9.6328125" style="1"/>
    <col min="15869" max="15880" width="2.6328125" style="1" customWidth="1"/>
    <col min="15881" max="16124" width="9.6328125" style="1"/>
    <col min="16125" max="16136" width="2.6328125" style="1" customWidth="1"/>
    <col min="16137" max="16384" width="9.6328125" style="1"/>
  </cols>
  <sheetData>
    <row r="1" spans="1:14" ht="12.5" customHeight="1">
      <c r="A1" s="86" t="s">
        <v>97</v>
      </c>
      <c r="B1" s="87"/>
      <c r="C1" s="87"/>
      <c r="D1" s="87"/>
      <c r="E1" s="87"/>
      <c r="F1" s="87"/>
      <c r="G1" s="87"/>
      <c r="H1" s="87"/>
      <c r="I1" s="87"/>
      <c r="J1" s="87"/>
      <c r="K1" s="119" t="s">
        <v>214</v>
      </c>
      <c r="L1" s="121" t="s">
        <v>202</v>
      </c>
      <c r="M1" s="121" t="s">
        <v>204</v>
      </c>
      <c r="N1" s="117" t="s">
        <v>215</v>
      </c>
    </row>
    <row r="2" spans="1:14" ht="12.5" customHeight="1">
      <c r="A2" s="88"/>
      <c r="B2" s="89"/>
      <c r="C2" s="89"/>
      <c r="D2" s="89"/>
      <c r="E2" s="89"/>
      <c r="F2" s="89"/>
      <c r="G2" s="89"/>
      <c r="H2" s="89"/>
      <c r="I2" s="89"/>
      <c r="J2" s="89"/>
      <c r="K2" s="120"/>
      <c r="L2" s="122"/>
      <c r="M2" s="122"/>
      <c r="N2" s="118"/>
    </row>
    <row r="3" spans="1:14" ht="12.5" customHeight="1">
      <c r="A3" s="104" t="s">
        <v>134</v>
      </c>
      <c r="B3" s="105" t="s">
        <v>177</v>
      </c>
      <c r="C3" s="106" t="s">
        <v>7</v>
      </c>
      <c r="D3" s="106" t="s">
        <v>7</v>
      </c>
      <c r="E3" s="106" t="s">
        <v>7</v>
      </c>
      <c r="F3" s="106" t="s">
        <v>7</v>
      </c>
      <c r="G3" s="106" t="s">
        <v>7</v>
      </c>
      <c r="H3" s="106" t="s">
        <v>7</v>
      </c>
      <c r="I3" s="106" t="s">
        <v>7</v>
      </c>
      <c r="J3" s="4" t="s">
        <v>8</v>
      </c>
      <c r="K3" s="12">
        <v>151995</v>
      </c>
      <c r="L3" s="13">
        <v>824147</v>
      </c>
      <c r="M3" s="13">
        <v>21436</v>
      </c>
      <c r="N3" s="18">
        <f t="shared" ref="N3:N34" si="0">SUM(K3:M3)</f>
        <v>997578</v>
      </c>
    </row>
    <row r="4" spans="1:14" ht="12.5" customHeight="1">
      <c r="A4" s="82"/>
      <c r="B4" s="107" t="s">
        <v>135</v>
      </c>
      <c r="C4" s="108" t="s">
        <v>9</v>
      </c>
      <c r="D4" s="108" t="s">
        <v>9</v>
      </c>
      <c r="E4" s="108" t="s">
        <v>9</v>
      </c>
      <c r="F4" s="108" t="s">
        <v>9</v>
      </c>
      <c r="G4" s="108" t="s">
        <v>9</v>
      </c>
      <c r="H4" s="108" t="s">
        <v>9</v>
      </c>
      <c r="I4" s="108" t="s">
        <v>9</v>
      </c>
      <c r="J4" s="5" t="s">
        <v>178</v>
      </c>
      <c r="K4" s="14">
        <v>90859</v>
      </c>
      <c r="L4" s="15">
        <v>654092</v>
      </c>
      <c r="M4" s="15">
        <v>20170</v>
      </c>
      <c r="N4" s="19">
        <f t="shared" si="0"/>
        <v>765121</v>
      </c>
    </row>
    <row r="5" spans="1:14" ht="12.5" customHeight="1">
      <c r="A5" s="82"/>
      <c r="B5" s="84" t="s">
        <v>179</v>
      </c>
      <c r="C5" s="84" t="s">
        <v>10</v>
      </c>
      <c r="D5" s="84" t="s">
        <v>10</v>
      </c>
      <c r="E5" s="84" t="s">
        <v>10</v>
      </c>
      <c r="F5" s="84" t="s">
        <v>10</v>
      </c>
      <c r="G5" s="84" t="s">
        <v>10</v>
      </c>
      <c r="H5" s="84" t="s">
        <v>10</v>
      </c>
      <c r="I5" s="84" t="s">
        <v>10</v>
      </c>
      <c r="J5" s="85" t="s">
        <v>10</v>
      </c>
      <c r="K5" s="14">
        <v>73857</v>
      </c>
      <c r="L5" s="15">
        <v>654092</v>
      </c>
      <c r="M5" s="15">
        <v>20170</v>
      </c>
      <c r="N5" s="19">
        <f t="shared" si="0"/>
        <v>748119</v>
      </c>
    </row>
    <row r="6" spans="1:14" ht="12.5" customHeight="1">
      <c r="A6" s="82"/>
      <c r="B6" s="84" t="s">
        <v>136</v>
      </c>
      <c r="C6" s="84" t="s">
        <v>11</v>
      </c>
      <c r="D6" s="84" t="s">
        <v>11</v>
      </c>
      <c r="E6" s="84" t="s">
        <v>11</v>
      </c>
      <c r="F6" s="84" t="s">
        <v>11</v>
      </c>
      <c r="G6" s="84" t="s">
        <v>11</v>
      </c>
      <c r="H6" s="84" t="s">
        <v>11</v>
      </c>
      <c r="I6" s="84" t="s">
        <v>11</v>
      </c>
      <c r="J6" s="85" t="s">
        <v>11</v>
      </c>
      <c r="K6" s="14">
        <v>0</v>
      </c>
      <c r="L6" s="15">
        <v>0</v>
      </c>
      <c r="M6" s="15">
        <v>0</v>
      </c>
      <c r="N6" s="19">
        <f t="shared" si="0"/>
        <v>0</v>
      </c>
    </row>
    <row r="7" spans="1:14" ht="12.5" customHeight="1">
      <c r="A7" s="82"/>
      <c r="B7" s="84" t="s">
        <v>137</v>
      </c>
      <c r="C7" s="84" t="s">
        <v>12</v>
      </c>
      <c r="D7" s="84" t="s">
        <v>12</v>
      </c>
      <c r="E7" s="84" t="s">
        <v>12</v>
      </c>
      <c r="F7" s="84" t="s">
        <v>12</v>
      </c>
      <c r="G7" s="84" t="s">
        <v>12</v>
      </c>
      <c r="H7" s="84" t="s">
        <v>12</v>
      </c>
      <c r="I7" s="84" t="s">
        <v>12</v>
      </c>
      <c r="J7" s="85" t="s">
        <v>12</v>
      </c>
      <c r="K7" s="14">
        <v>17002</v>
      </c>
      <c r="L7" s="15">
        <v>0</v>
      </c>
      <c r="M7" s="15">
        <v>0</v>
      </c>
      <c r="N7" s="19">
        <f t="shared" si="0"/>
        <v>17002</v>
      </c>
    </row>
    <row r="8" spans="1:14" ht="12.5" customHeight="1">
      <c r="A8" s="82"/>
      <c r="B8" s="58" t="s">
        <v>138</v>
      </c>
      <c r="C8" s="59" t="s">
        <v>13</v>
      </c>
      <c r="D8" s="59" t="s">
        <v>13</v>
      </c>
      <c r="E8" s="59" t="s">
        <v>13</v>
      </c>
      <c r="F8" s="59" t="s">
        <v>13</v>
      </c>
      <c r="G8" s="59" t="s">
        <v>13</v>
      </c>
      <c r="H8" s="59" t="s">
        <v>13</v>
      </c>
      <c r="I8" s="59" t="s">
        <v>13</v>
      </c>
      <c r="J8" s="6" t="s">
        <v>14</v>
      </c>
      <c r="K8" s="14">
        <v>61136</v>
      </c>
      <c r="L8" s="15">
        <v>170055</v>
      </c>
      <c r="M8" s="15">
        <v>1266</v>
      </c>
      <c r="N8" s="19">
        <f t="shared" si="0"/>
        <v>232457</v>
      </c>
    </row>
    <row r="9" spans="1:14" ht="12.5" customHeight="1">
      <c r="A9" s="82"/>
      <c r="B9" s="84" t="s">
        <v>139</v>
      </c>
      <c r="C9" s="84" t="s">
        <v>15</v>
      </c>
      <c r="D9" s="84" t="s">
        <v>15</v>
      </c>
      <c r="E9" s="84" t="s">
        <v>15</v>
      </c>
      <c r="F9" s="84" t="s">
        <v>15</v>
      </c>
      <c r="G9" s="84" t="s">
        <v>15</v>
      </c>
      <c r="H9" s="84" t="s">
        <v>15</v>
      </c>
      <c r="I9" s="84" t="s">
        <v>15</v>
      </c>
      <c r="J9" s="85" t="s">
        <v>15</v>
      </c>
      <c r="K9" s="14">
        <v>0</v>
      </c>
      <c r="L9" s="15">
        <v>0</v>
      </c>
      <c r="M9" s="15">
        <v>0</v>
      </c>
      <c r="N9" s="19">
        <f t="shared" si="0"/>
        <v>0</v>
      </c>
    </row>
    <row r="10" spans="1:14" ht="12.5" customHeight="1">
      <c r="A10" s="82"/>
      <c r="B10" s="84" t="s">
        <v>140</v>
      </c>
      <c r="C10" s="84" t="s">
        <v>16</v>
      </c>
      <c r="D10" s="84" t="s">
        <v>16</v>
      </c>
      <c r="E10" s="84" t="s">
        <v>16</v>
      </c>
      <c r="F10" s="84" t="s">
        <v>16</v>
      </c>
      <c r="G10" s="84" t="s">
        <v>16</v>
      </c>
      <c r="H10" s="84" t="s">
        <v>16</v>
      </c>
      <c r="I10" s="84" t="s">
        <v>16</v>
      </c>
      <c r="J10" s="85" t="s">
        <v>16</v>
      </c>
      <c r="K10" s="14">
        <v>0</v>
      </c>
      <c r="L10" s="15">
        <v>0</v>
      </c>
      <c r="M10" s="15">
        <v>0</v>
      </c>
      <c r="N10" s="19">
        <f t="shared" si="0"/>
        <v>0</v>
      </c>
    </row>
    <row r="11" spans="1:14" ht="12.5" customHeight="1">
      <c r="A11" s="82"/>
      <c r="B11" s="84" t="s">
        <v>141</v>
      </c>
      <c r="C11" s="84" t="s">
        <v>17</v>
      </c>
      <c r="D11" s="84" t="s">
        <v>17</v>
      </c>
      <c r="E11" s="84" t="s">
        <v>17</v>
      </c>
      <c r="F11" s="84" t="s">
        <v>17</v>
      </c>
      <c r="G11" s="84" t="s">
        <v>17</v>
      </c>
      <c r="H11" s="84" t="s">
        <v>17</v>
      </c>
      <c r="I11" s="84" t="s">
        <v>17</v>
      </c>
      <c r="J11" s="85" t="s">
        <v>17</v>
      </c>
      <c r="K11" s="14">
        <v>46856</v>
      </c>
      <c r="L11" s="15">
        <v>167457</v>
      </c>
      <c r="M11" s="15">
        <v>1266</v>
      </c>
      <c r="N11" s="19">
        <f t="shared" si="0"/>
        <v>215579</v>
      </c>
    </row>
    <row r="12" spans="1:14" ht="12.5" customHeight="1">
      <c r="A12" s="82"/>
      <c r="B12" s="84" t="s">
        <v>137</v>
      </c>
      <c r="C12" s="84" t="s">
        <v>18</v>
      </c>
      <c r="D12" s="84" t="s">
        <v>18</v>
      </c>
      <c r="E12" s="84" t="s">
        <v>18</v>
      </c>
      <c r="F12" s="84" t="s">
        <v>18</v>
      </c>
      <c r="G12" s="84" t="s">
        <v>18</v>
      </c>
      <c r="H12" s="84" t="s">
        <v>18</v>
      </c>
      <c r="I12" s="84" t="s">
        <v>18</v>
      </c>
      <c r="J12" s="85" t="s">
        <v>18</v>
      </c>
      <c r="K12" s="14">
        <v>14280</v>
      </c>
      <c r="L12" s="15">
        <v>2598</v>
      </c>
      <c r="M12" s="15">
        <v>0</v>
      </c>
      <c r="N12" s="19">
        <f t="shared" si="0"/>
        <v>16878</v>
      </c>
    </row>
    <row r="13" spans="1:14" ht="12.5" customHeight="1">
      <c r="A13" s="82"/>
      <c r="B13" s="58" t="s">
        <v>142</v>
      </c>
      <c r="C13" s="59" t="s">
        <v>19</v>
      </c>
      <c r="D13" s="59" t="s">
        <v>19</v>
      </c>
      <c r="E13" s="59" t="s">
        <v>19</v>
      </c>
      <c r="F13" s="59" t="s">
        <v>19</v>
      </c>
      <c r="G13" s="59" t="s">
        <v>19</v>
      </c>
      <c r="H13" s="59" t="s">
        <v>19</v>
      </c>
      <c r="I13" s="59" t="s">
        <v>19</v>
      </c>
      <c r="J13" s="6" t="s">
        <v>180</v>
      </c>
      <c r="K13" s="14">
        <v>143833</v>
      </c>
      <c r="L13" s="15">
        <v>794862</v>
      </c>
      <c r="M13" s="15">
        <v>21436</v>
      </c>
      <c r="N13" s="19">
        <f t="shared" si="0"/>
        <v>960131</v>
      </c>
    </row>
    <row r="14" spans="1:14" ht="12.5" customHeight="1">
      <c r="A14" s="82"/>
      <c r="B14" s="58" t="s">
        <v>143</v>
      </c>
      <c r="C14" s="59" t="s">
        <v>20</v>
      </c>
      <c r="D14" s="59" t="s">
        <v>20</v>
      </c>
      <c r="E14" s="59" t="s">
        <v>20</v>
      </c>
      <c r="F14" s="59" t="s">
        <v>20</v>
      </c>
      <c r="G14" s="59" t="s">
        <v>20</v>
      </c>
      <c r="H14" s="59" t="s">
        <v>20</v>
      </c>
      <c r="I14" s="59" t="s">
        <v>20</v>
      </c>
      <c r="J14" s="6" t="s">
        <v>21</v>
      </c>
      <c r="K14" s="14">
        <v>130697</v>
      </c>
      <c r="L14" s="15">
        <v>715664</v>
      </c>
      <c r="M14" s="15">
        <v>20158</v>
      </c>
      <c r="N14" s="19">
        <f t="shared" si="0"/>
        <v>866519</v>
      </c>
    </row>
    <row r="15" spans="1:14" ht="12.5" customHeight="1">
      <c r="A15" s="82"/>
      <c r="B15" s="84" t="s">
        <v>144</v>
      </c>
      <c r="C15" s="84" t="s">
        <v>22</v>
      </c>
      <c r="D15" s="84" t="s">
        <v>22</v>
      </c>
      <c r="E15" s="84" t="s">
        <v>22</v>
      </c>
      <c r="F15" s="84" t="s">
        <v>22</v>
      </c>
      <c r="G15" s="84" t="s">
        <v>22</v>
      </c>
      <c r="H15" s="84" t="s">
        <v>22</v>
      </c>
      <c r="I15" s="84" t="s">
        <v>22</v>
      </c>
      <c r="J15" s="85" t="s">
        <v>22</v>
      </c>
      <c r="K15" s="14">
        <v>0</v>
      </c>
      <c r="L15" s="15">
        <v>0</v>
      </c>
      <c r="M15" s="15">
        <v>0</v>
      </c>
      <c r="N15" s="19">
        <f t="shared" si="0"/>
        <v>0</v>
      </c>
    </row>
    <row r="16" spans="1:14" ht="12.5" customHeight="1">
      <c r="A16" s="82"/>
      <c r="B16" s="84" t="s">
        <v>145</v>
      </c>
      <c r="C16" s="84" t="s">
        <v>23</v>
      </c>
      <c r="D16" s="84" t="s">
        <v>23</v>
      </c>
      <c r="E16" s="84" t="s">
        <v>23</v>
      </c>
      <c r="F16" s="84" t="s">
        <v>23</v>
      </c>
      <c r="G16" s="84" t="s">
        <v>23</v>
      </c>
      <c r="H16" s="84" t="s">
        <v>23</v>
      </c>
      <c r="I16" s="84" t="s">
        <v>23</v>
      </c>
      <c r="J16" s="85" t="s">
        <v>23</v>
      </c>
      <c r="K16" s="14">
        <v>0</v>
      </c>
      <c r="L16" s="15">
        <v>0</v>
      </c>
      <c r="M16" s="15">
        <v>0</v>
      </c>
      <c r="N16" s="19">
        <f t="shared" si="0"/>
        <v>0</v>
      </c>
    </row>
    <row r="17" spans="1:14" ht="12.5" customHeight="1">
      <c r="A17" s="82"/>
      <c r="B17" s="84" t="s">
        <v>137</v>
      </c>
      <c r="C17" s="84" t="s">
        <v>12</v>
      </c>
      <c r="D17" s="84" t="s">
        <v>12</v>
      </c>
      <c r="E17" s="84" t="s">
        <v>12</v>
      </c>
      <c r="F17" s="84" t="s">
        <v>12</v>
      </c>
      <c r="G17" s="84" t="s">
        <v>12</v>
      </c>
      <c r="H17" s="84" t="s">
        <v>12</v>
      </c>
      <c r="I17" s="84" t="s">
        <v>12</v>
      </c>
      <c r="J17" s="85" t="s">
        <v>12</v>
      </c>
      <c r="K17" s="14">
        <v>130697</v>
      </c>
      <c r="L17" s="15">
        <v>715664</v>
      </c>
      <c r="M17" s="15">
        <v>20158</v>
      </c>
      <c r="N17" s="19">
        <f t="shared" si="0"/>
        <v>866519</v>
      </c>
    </row>
    <row r="18" spans="1:14" ht="12.5" customHeight="1">
      <c r="A18" s="82"/>
      <c r="B18" s="58" t="s">
        <v>146</v>
      </c>
      <c r="C18" s="59" t="s">
        <v>24</v>
      </c>
      <c r="D18" s="59" t="s">
        <v>24</v>
      </c>
      <c r="E18" s="59" t="s">
        <v>24</v>
      </c>
      <c r="F18" s="59" t="s">
        <v>24</v>
      </c>
      <c r="G18" s="59" t="s">
        <v>24</v>
      </c>
      <c r="H18" s="59" t="s">
        <v>24</v>
      </c>
      <c r="I18" s="59" t="s">
        <v>24</v>
      </c>
      <c r="J18" s="6" t="s">
        <v>25</v>
      </c>
      <c r="K18" s="14">
        <v>13136</v>
      </c>
      <c r="L18" s="15">
        <v>79198</v>
      </c>
      <c r="M18" s="15">
        <v>1278</v>
      </c>
      <c r="N18" s="19">
        <f t="shared" si="0"/>
        <v>93612</v>
      </c>
    </row>
    <row r="19" spans="1:14" ht="12.5" customHeight="1">
      <c r="A19" s="82"/>
      <c r="B19" s="84" t="s">
        <v>147</v>
      </c>
      <c r="C19" s="84" t="s">
        <v>26</v>
      </c>
      <c r="D19" s="84" t="s">
        <v>26</v>
      </c>
      <c r="E19" s="84" t="s">
        <v>26</v>
      </c>
      <c r="F19" s="84" t="s">
        <v>26</v>
      </c>
      <c r="G19" s="84" t="s">
        <v>26</v>
      </c>
      <c r="H19" s="84" t="s">
        <v>26</v>
      </c>
      <c r="I19" s="84" t="s">
        <v>26</v>
      </c>
      <c r="J19" s="85" t="s">
        <v>26</v>
      </c>
      <c r="K19" s="14">
        <v>13089</v>
      </c>
      <c r="L19" s="15">
        <v>79198</v>
      </c>
      <c r="M19" s="15">
        <v>1278</v>
      </c>
      <c r="N19" s="19">
        <f t="shared" si="0"/>
        <v>93565</v>
      </c>
    </row>
    <row r="20" spans="1:14" ht="12.5" customHeight="1">
      <c r="A20" s="82"/>
      <c r="B20" s="84" t="s">
        <v>148</v>
      </c>
      <c r="C20" s="84" t="s">
        <v>27</v>
      </c>
      <c r="D20" s="84" t="s">
        <v>27</v>
      </c>
      <c r="E20" s="84" t="s">
        <v>27</v>
      </c>
      <c r="F20" s="84" t="s">
        <v>27</v>
      </c>
      <c r="G20" s="84" t="s">
        <v>27</v>
      </c>
      <c r="H20" s="84" t="s">
        <v>27</v>
      </c>
      <c r="I20" s="84" t="s">
        <v>27</v>
      </c>
      <c r="J20" s="85" t="s">
        <v>27</v>
      </c>
      <c r="K20" s="14">
        <v>13089</v>
      </c>
      <c r="L20" s="15">
        <v>79198</v>
      </c>
      <c r="M20" s="15">
        <v>1278</v>
      </c>
      <c r="N20" s="19">
        <f t="shared" si="0"/>
        <v>93565</v>
      </c>
    </row>
    <row r="21" spans="1:14" ht="12.5" customHeight="1">
      <c r="A21" s="82"/>
      <c r="B21" s="84" t="s">
        <v>149</v>
      </c>
      <c r="C21" s="84" t="s">
        <v>28</v>
      </c>
      <c r="D21" s="84" t="s">
        <v>28</v>
      </c>
      <c r="E21" s="84" t="s">
        <v>28</v>
      </c>
      <c r="F21" s="84" t="s">
        <v>28</v>
      </c>
      <c r="G21" s="84" t="s">
        <v>28</v>
      </c>
      <c r="H21" s="84" t="s">
        <v>28</v>
      </c>
      <c r="I21" s="84" t="s">
        <v>28</v>
      </c>
      <c r="J21" s="85" t="s">
        <v>28</v>
      </c>
      <c r="K21" s="14">
        <v>0</v>
      </c>
      <c r="L21" s="15">
        <v>0</v>
      </c>
      <c r="M21" s="15">
        <v>0</v>
      </c>
      <c r="N21" s="19">
        <f t="shared" si="0"/>
        <v>0</v>
      </c>
    </row>
    <row r="22" spans="1:14" ht="12.5" customHeight="1">
      <c r="A22" s="82"/>
      <c r="B22" s="84" t="s">
        <v>137</v>
      </c>
      <c r="C22" s="84" t="s">
        <v>29</v>
      </c>
      <c r="D22" s="84" t="s">
        <v>29</v>
      </c>
      <c r="E22" s="84" t="s">
        <v>29</v>
      </c>
      <c r="F22" s="84" t="s">
        <v>29</v>
      </c>
      <c r="G22" s="84" t="s">
        <v>29</v>
      </c>
      <c r="H22" s="84" t="s">
        <v>29</v>
      </c>
      <c r="I22" s="84" t="s">
        <v>29</v>
      </c>
      <c r="J22" s="85" t="s">
        <v>29</v>
      </c>
      <c r="K22" s="14">
        <v>47</v>
      </c>
      <c r="L22" s="15">
        <v>0</v>
      </c>
      <c r="M22" s="15">
        <v>0</v>
      </c>
      <c r="N22" s="19">
        <f t="shared" si="0"/>
        <v>47</v>
      </c>
    </row>
    <row r="23" spans="1:14" ht="12.5" customHeight="1">
      <c r="A23" s="82"/>
      <c r="B23" s="58" t="s">
        <v>150</v>
      </c>
      <c r="C23" s="59" t="s">
        <v>30</v>
      </c>
      <c r="D23" s="59" t="s">
        <v>30</v>
      </c>
      <c r="E23" s="59" t="s">
        <v>30</v>
      </c>
      <c r="F23" s="59" t="s">
        <v>30</v>
      </c>
      <c r="G23" s="59" t="s">
        <v>30</v>
      </c>
      <c r="H23" s="59" t="s">
        <v>30</v>
      </c>
      <c r="I23" s="59" t="s">
        <v>30</v>
      </c>
      <c r="J23" s="6" t="s">
        <v>31</v>
      </c>
      <c r="K23" s="14">
        <v>8162</v>
      </c>
      <c r="L23" s="15">
        <v>29285</v>
      </c>
      <c r="M23" s="15">
        <v>0</v>
      </c>
      <c r="N23" s="19">
        <f t="shared" si="0"/>
        <v>37447</v>
      </c>
    </row>
    <row r="24" spans="1:14" ht="12.5" customHeight="1">
      <c r="A24" s="82" t="s">
        <v>163</v>
      </c>
      <c r="B24" s="58" t="s">
        <v>151</v>
      </c>
      <c r="C24" s="59" t="s">
        <v>32</v>
      </c>
      <c r="D24" s="59" t="s">
        <v>32</v>
      </c>
      <c r="E24" s="59" t="s">
        <v>32</v>
      </c>
      <c r="F24" s="59" t="s">
        <v>32</v>
      </c>
      <c r="G24" s="59" t="s">
        <v>32</v>
      </c>
      <c r="H24" s="59" t="s">
        <v>32</v>
      </c>
      <c r="I24" s="59" t="s">
        <v>32</v>
      </c>
      <c r="J24" s="6" t="s">
        <v>33</v>
      </c>
      <c r="K24" s="14">
        <v>315652</v>
      </c>
      <c r="L24" s="15">
        <v>668415</v>
      </c>
      <c r="M24" s="15">
        <v>51997</v>
      </c>
      <c r="N24" s="19">
        <f t="shared" si="0"/>
        <v>1036064</v>
      </c>
    </row>
    <row r="25" spans="1:14" ht="12.5" customHeight="1">
      <c r="A25" s="82"/>
      <c r="B25" s="84" t="s">
        <v>152</v>
      </c>
      <c r="C25" s="84" t="s">
        <v>34</v>
      </c>
      <c r="D25" s="84" t="s">
        <v>34</v>
      </c>
      <c r="E25" s="84" t="s">
        <v>34</v>
      </c>
      <c r="F25" s="84" t="s">
        <v>34</v>
      </c>
      <c r="G25" s="84" t="s">
        <v>34</v>
      </c>
      <c r="H25" s="84" t="s">
        <v>34</v>
      </c>
      <c r="I25" s="84" t="s">
        <v>34</v>
      </c>
      <c r="J25" s="85" t="s">
        <v>34</v>
      </c>
      <c r="K25" s="14">
        <v>0</v>
      </c>
      <c r="L25" s="15">
        <v>0</v>
      </c>
      <c r="M25" s="15">
        <v>0</v>
      </c>
      <c r="N25" s="19">
        <f t="shared" si="0"/>
        <v>0</v>
      </c>
    </row>
    <row r="26" spans="1:14" ht="12.5" customHeight="1">
      <c r="A26" s="82"/>
      <c r="B26" s="84" t="s">
        <v>153</v>
      </c>
      <c r="C26" s="84" t="s">
        <v>35</v>
      </c>
      <c r="D26" s="84" t="s">
        <v>35</v>
      </c>
      <c r="E26" s="84" t="s">
        <v>35</v>
      </c>
      <c r="F26" s="84" t="s">
        <v>35</v>
      </c>
      <c r="G26" s="84" t="s">
        <v>35</v>
      </c>
      <c r="H26" s="84" t="s">
        <v>35</v>
      </c>
      <c r="I26" s="84" t="s">
        <v>35</v>
      </c>
      <c r="J26" s="85" t="s">
        <v>35</v>
      </c>
      <c r="K26" s="14">
        <v>0</v>
      </c>
      <c r="L26" s="15">
        <v>668415</v>
      </c>
      <c r="M26" s="15">
        <v>51997</v>
      </c>
      <c r="N26" s="19">
        <f t="shared" si="0"/>
        <v>720412</v>
      </c>
    </row>
    <row r="27" spans="1:14" ht="12.5" customHeight="1">
      <c r="A27" s="82"/>
      <c r="B27" s="84" t="s">
        <v>154</v>
      </c>
      <c r="C27" s="84" t="s">
        <v>36</v>
      </c>
      <c r="D27" s="84" t="s">
        <v>36</v>
      </c>
      <c r="E27" s="84" t="s">
        <v>36</v>
      </c>
      <c r="F27" s="84" t="s">
        <v>36</v>
      </c>
      <c r="G27" s="84" t="s">
        <v>36</v>
      </c>
      <c r="H27" s="84" t="s">
        <v>36</v>
      </c>
      <c r="I27" s="84" t="s">
        <v>36</v>
      </c>
      <c r="J27" s="85" t="s">
        <v>36</v>
      </c>
      <c r="K27" s="14">
        <v>315652</v>
      </c>
      <c r="L27" s="15">
        <v>0</v>
      </c>
      <c r="M27" s="15">
        <v>0</v>
      </c>
      <c r="N27" s="19">
        <f t="shared" si="0"/>
        <v>315652</v>
      </c>
    </row>
    <row r="28" spans="1:14" ht="12.5" customHeight="1">
      <c r="A28" s="82"/>
      <c r="B28" s="84" t="s">
        <v>155</v>
      </c>
      <c r="C28" s="84" t="s">
        <v>37</v>
      </c>
      <c r="D28" s="84" t="s">
        <v>37</v>
      </c>
      <c r="E28" s="84" t="s">
        <v>37</v>
      </c>
      <c r="F28" s="84" t="s">
        <v>37</v>
      </c>
      <c r="G28" s="84" t="s">
        <v>37</v>
      </c>
      <c r="H28" s="84" t="s">
        <v>37</v>
      </c>
      <c r="I28" s="84" t="s">
        <v>37</v>
      </c>
      <c r="J28" s="85" t="s">
        <v>37</v>
      </c>
      <c r="K28" s="14">
        <v>0</v>
      </c>
      <c r="L28" s="15">
        <v>0</v>
      </c>
      <c r="M28" s="15">
        <v>0</v>
      </c>
      <c r="N28" s="19">
        <f t="shared" si="0"/>
        <v>0</v>
      </c>
    </row>
    <row r="29" spans="1:14" ht="12.5" customHeight="1">
      <c r="A29" s="82"/>
      <c r="B29" s="84" t="s">
        <v>156</v>
      </c>
      <c r="C29" s="84" t="s">
        <v>38</v>
      </c>
      <c r="D29" s="84" t="s">
        <v>38</v>
      </c>
      <c r="E29" s="84" t="s">
        <v>38</v>
      </c>
      <c r="F29" s="84" t="s">
        <v>38</v>
      </c>
      <c r="G29" s="84" t="s">
        <v>38</v>
      </c>
      <c r="H29" s="84" t="s">
        <v>38</v>
      </c>
      <c r="I29" s="84" t="s">
        <v>38</v>
      </c>
      <c r="J29" s="85" t="s">
        <v>38</v>
      </c>
      <c r="K29" s="14">
        <v>0</v>
      </c>
      <c r="L29" s="15">
        <v>0</v>
      </c>
      <c r="M29" s="15">
        <v>0</v>
      </c>
      <c r="N29" s="19">
        <f t="shared" si="0"/>
        <v>0</v>
      </c>
    </row>
    <row r="30" spans="1:14" ht="12.5" customHeight="1">
      <c r="A30" s="82"/>
      <c r="B30" s="84" t="s">
        <v>157</v>
      </c>
      <c r="C30" s="84" t="s">
        <v>39</v>
      </c>
      <c r="D30" s="84" t="s">
        <v>39</v>
      </c>
      <c r="E30" s="84" t="s">
        <v>39</v>
      </c>
      <c r="F30" s="84" t="s">
        <v>39</v>
      </c>
      <c r="G30" s="84" t="s">
        <v>39</v>
      </c>
      <c r="H30" s="84" t="s">
        <v>39</v>
      </c>
      <c r="I30" s="84" t="s">
        <v>39</v>
      </c>
      <c r="J30" s="85" t="s">
        <v>39</v>
      </c>
      <c r="K30" s="14">
        <v>0</v>
      </c>
      <c r="L30" s="15">
        <v>0</v>
      </c>
      <c r="M30" s="15">
        <v>0</v>
      </c>
      <c r="N30" s="19">
        <f t="shared" si="0"/>
        <v>0</v>
      </c>
    </row>
    <row r="31" spans="1:14" ht="12.5" customHeight="1">
      <c r="A31" s="82"/>
      <c r="B31" s="84" t="s">
        <v>158</v>
      </c>
      <c r="C31" s="84" t="s">
        <v>40</v>
      </c>
      <c r="D31" s="84" t="s">
        <v>40</v>
      </c>
      <c r="E31" s="84" t="s">
        <v>40</v>
      </c>
      <c r="F31" s="84" t="s">
        <v>40</v>
      </c>
      <c r="G31" s="84" t="s">
        <v>40</v>
      </c>
      <c r="H31" s="84" t="s">
        <v>40</v>
      </c>
      <c r="I31" s="84" t="s">
        <v>40</v>
      </c>
      <c r="J31" s="85" t="s">
        <v>40</v>
      </c>
      <c r="K31" s="14">
        <v>0</v>
      </c>
      <c r="L31" s="15">
        <v>0</v>
      </c>
      <c r="M31" s="15">
        <v>0</v>
      </c>
      <c r="N31" s="19">
        <f t="shared" si="0"/>
        <v>0</v>
      </c>
    </row>
    <row r="32" spans="1:14" ht="12.5" customHeight="1">
      <c r="A32" s="82"/>
      <c r="B32" s="84" t="s">
        <v>159</v>
      </c>
      <c r="C32" s="84" t="s">
        <v>41</v>
      </c>
      <c r="D32" s="84" t="s">
        <v>41</v>
      </c>
      <c r="E32" s="84" t="s">
        <v>41</v>
      </c>
      <c r="F32" s="84" t="s">
        <v>41</v>
      </c>
      <c r="G32" s="84" t="s">
        <v>41</v>
      </c>
      <c r="H32" s="84" t="s">
        <v>41</v>
      </c>
      <c r="I32" s="84" t="s">
        <v>41</v>
      </c>
      <c r="J32" s="85" t="s">
        <v>41</v>
      </c>
      <c r="K32" s="14">
        <v>0</v>
      </c>
      <c r="L32" s="15">
        <v>0</v>
      </c>
      <c r="M32" s="15">
        <v>0</v>
      </c>
      <c r="N32" s="19">
        <f t="shared" si="0"/>
        <v>0</v>
      </c>
    </row>
    <row r="33" spans="1:14" ht="12.5" customHeight="1">
      <c r="A33" s="82"/>
      <c r="B33" s="58" t="s">
        <v>160</v>
      </c>
      <c r="C33" s="59" t="s">
        <v>42</v>
      </c>
      <c r="D33" s="59" t="s">
        <v>42</v>
      </c>
      <c r="E33" s="59" t="s">
        <v>42</v>
      </c>
      <c r="F33" s="59" t="s">
        <v>42</v>
      </c>
      <c r="G33" s="59" t="s">
        <v>42</v>
      </c>
      <c r="H33" s="59" t="s">
        <v>42</v>
      </c>
      <c r="I33" s="59" t="s">
        <v>42</v>
      </c>
      <c r="J33" s="6" t="s">
        <v>43</v>
      </c>
      <c r="K33" s="14">
        <v>263755</v>
      </c>
      <c r="L33" s="15">
        <v>668415</v>
      </c>
      <c r="M33" s="15">
        <v>51997</v>
      </c>
      <c r="N33" s="19">
        <f t="shared" si="0"/>
        <v>984167</v>
      </c>
    </row>
    <row r="34" spans="1:14" ht="12.5" customHeight="1">
      <c r="A34" s="82"/>
      <c r="B34" s="84" t="s">
        <v>161</v>
      </c>
      <c r="C34" s="84" t="s">
        <v>44</v>
      </c>
      <c r="D34" s="84" t="s">
        <v>44</v>
      </c>
      <c r="E34" s="84" t="s">
        <v>44</v>
      </c>
      <c r="F34" s="84" t="s">
        <v>44</v>
      </c>
      <c r="G34" s="84" t="s">
        <v>44</v>
      </c>
      <c r="H34" s="84" t="s">
        <v>44</v>
      </c>
      <c r="I34" s="84" t="s">
        <v>44</v>
      </c>
      <c r="J34" s="85" t="s">
        <v>44</v>
      </c>
      <c r="K34" s="14">
        <v>0</v>
      </c>
      <c r="L34" s="15">
        <v>0</v>
      </c>
      <c r="M34" s="15">
        <v>0</v>
      </c>
      <c r="N34" s="19">
        <f t="shared" si="0"/>
        <v>0</v>
      </c>
    </row>
    <row r="35" spans="1:14" ht="12.5" customHeight="1">
      <c r="A35" s="82"/>
      <c r="B35" s="123" t="s">
        <v>181</v>
      </c>
      <c r="C35" s="80" t="s">
        <v>45</v>
      </c>
      <c r="D35" s="80"/>
      <c r="E35" s="80"/>
      <c r="F35" s="80"/>
      <c r="G35" s="80"/>
      <c r="H35" s="80"/>
      <c r="I35" s="80"/>
      <c r="J35" s="81"/>
      <c r="K35" s="14">
        <v>0</v>
      </c>
      <c r="L35" s="15">
        <v>0</v>
      </c>
      <c r="M35" s="15">
        <v>0</v>
      </c>
      <c r="N35" s="19">
        <f t="shared" ref="N35:N63" si="1">SUM(K35:M35)</f>
        <v>0</v>
      </c>
    </row>
    <row r="36" spans="1:14" ht="12.5" customHeight="1">
      <c r="A36" s="82"/>
      <c r="B36" s="124"/>
      <c r="C36" s="80" t="s">
        <v>46</v>
      </c>
      <c r="D36" s="80"/>
      <c r="E36" s="80"/>
      <c r="F36" s="80"/>
      <c r="G36" s="80"/>
      <c r="H36" s="80"/>
      <c r="I36" s="80"/>
      <c r="J36" s="81"/>
      <c r="K36" s="14">
        <v>0</v>
      </c>
      <c r="L36" s="15">
        <v>0</v>
      </c>
      <c r="M36" s="15">
        <v>0</v>
      </c>
      <c r="N36" s="19">
        <f t="shared" si="1"/>
        <v>0</v>
      </c>
    </row>
    <row r="37" spans="1:14" ht="12.5" customHeight="1">
      <c r="A37" s="82"/>
      <c r="B37" s="58" t="s">
        <v>162</v>
      </c>
      <c r="C37" s="59" t="s">
        <v>48</v>
      </c>
      <c r="D37" s="59" t="s">
        <v>48</v>
      </c>
      <c r="E37" s="59" t="s">
        <v>48</v>
      </c>
      <c r="F37" s="59" t="s">
        <v>48</v>
      </c>
      <c r="G37" s="59" t="s">
        <v>48</v>
      </c>
      <c r="H37" s="59" t="s">
        <v>48</v>
      </c>
      <c r="I37" s="59" t="s">
        <v>48</v>
      </c>
      <c r="J37" s="6" t="s">
        <v>49</v>
      </c>
      <c r="K37" s="14">
        <v>263755</v>
      </c>
      <c r="L37" s="15">
        <v>668415</v>
      </c>
      <c r="M37" s="15">
        <v>51997</v>
      </c>
      <c r="N37" s="19">
        <f t="shared" si="1"/>
        <v>984167</v>
      </c>
    </row>
    <row r="38" spans="1:14" ht="12.5" customHeight="1">
      <c r="A38" s="82"/>
      <c r="B38" s="126" t="s">
        <v>181</v>
      </c>
      <c r="C38" s="127" t="s">
        <v>50</v>
      </c>
      <c r="D38" s="127"/>
      <c r="E38" s="127"/>
      <c r="F38" s="127"/>
      <c r="G38" s="127"/>
      <c r="H38" s="127"/>
      <c r="I38" s="127"/>
      <c r="J38" s="128"/>
      <c r="K38" s="14">
        <v>0</v>
      </c>
      <c r="L38" s="15">
        <v>0</v>
      </c>
      <c r="M38" s="15">
        <v>0</v>
      </c>
      <c r="N38" s="19">
        <f t="shared" si="1"/>
        <v>0</v>
      </c>
    </row>
    <row r="39" spans="1:14" ht="12.5" customHeight="1">
      <c r="A39" s="82"/>
      <c r="B39" s="126"/>
      <c r="C39" s="127" t="s">
        <v>51</v>
      </c>
      <c r="D39" s="127"/>
      <c r="E39" s="127"/>
      <c r="F39" s="127"/>
      <c r="G39" s="127"/>
      <c r="H39" s="127"/>
      <c r="I39" s="127"/>
      <c r="J39" s="128"/>
      <c r="K39" s="14">
        <v>0</v>
      </c>
      <c r="L39" s="15">
        <v>0</v>
      </c>
      <c r="M39" s="15">
        <v>0</v>
      </c>
      <c r="N39" s="19">
        <f t="shared" si="1"/>
        <v>0</v>
      </c>
    </row>
    <row r="40" spans="1:14" ht="12.5" customHeight="1">
      <c r="A40" s="82"/>
      <c r="B40" s="126"/>
      <c r="C40" s="127" t="s">
        <v>52</v>
      </c>
      <c r="D40" s="127"/>
      <c r="E40" s="127"/>
      <c r="F40" s="127"/>
      <c r="G40" s="127"/>
      <c r="H40" s="127"/>
      <c r="I40" s="127"/>
      <c r="J40" s="128"/>
      <c r="K40" s="14">
        <v>0</v>
      </c>
      <c r="L40" s="15">
        <v>0</v>
      </c>
      <c r="M40" s="15">
        <v>0</v>
      </c>
      <c r="N40" s="19">
        <f t="shared" si="1"/>
        <v>0</v>
      </c>
    </row>
    <row r="41" spans="1:14" ht="12.5" customHeight="1">
      <c r="A41" s="82"/>
      <c r="B41" s="84" t="s">
        <v>164</v>
      </c>
      <c r="C41" s="84" t="s">
        <v>53</v>
      </c>
      <c r="D41" s="84" t="s">
        <v>53</v>
      </c>
      <c r="E41" s="84" t="s">
        <v>53</v>
      </c>
      <c r="F41" s="84" t="s">
        <v>53</v>
      </c>
      <c r="G41" s="84" t="s">
        <v>53</v>
      </c>
      <c r="H41" s="84" t="s">
        <v>53</v>
      </c>
      <c r="I41" s="84" t="s">
        <v>53</v>
      </c>
      <c r="J41" s="85" t="s">
        <v>53</v>
      </c>
      <c r="K41" s="14">
        <v>0</v>
      </c>
      <c r="L41" s="15">
        <v>0</v>
      </c>
      <c r="M41" s="15">
        <v>0</v>
      </c>
      <c r="N41" s="19">
        <f t="shared" si="1"/>
        <v>0</v>
      </c>
    </row>
    <row r="42" spans="1:14" ht="12.5" customHeight="1">
      <c r="A42" s="82"/>
      <c r="B42" s="84" t="s">
        <v>165</v>
      </c>
      <c r="C42" s="84" t="s">
        <v>54</v>
      </c>
      <c r="D42" s="84" t="s">
        <v>54</v>
      </c>
      <c r="E42" s="84" t="s">
        <v>54</v>
      </c>
      <c r="F42" s="84" t="s">
        <v>54</v>
      </c>
      <c r="G42" s="84" t="s">
        <v>54</v>
      </c>
      <c r="H42" s="84" t="s">
        <v>54</v>
      </c>
      <c r="I42" s="84" t="s">
        <v>54</v>
      </c>
      <c r="J42" s="85" t="s">
        <v>54</v>
      </c>
      <c r="K42" s="14">
        <v>0</v>
      </c>
      <c r="L42" s="15">
        <v>0</v>
      </c>
      <c r="M42" s="15">
        <v>0</v>
      </c>
      <c r="N42" s="19">
        <f t="shared" si="1"/>
        <v>0</v>
      </c>
    </row>
    <row r="43" spans="1:14" ht="12.5" customHeight="1">
      <c r="A43" s="82"/>
      <c r="B43" s="84" t="s">
        <v>159</v>
      </c>
      <c r="C43" s="84" t="s">
        <v>55</v>
      </c>
      <c r="D43" s="84" t="s">
        <v>55</v>
      </c>
      <c r="E43" s="84" t="s">
        <v>55</v>
      </c>
      <c r="F43" s="84" t="s">
        <v>55</v>
      </c>
      <c r="G43" s="84" t="s">
        <v>55</v>
      </c>
      <c r="H43" s="84" t="s">
        <v>55</v>
      </c>
      <c r="I43" s="84" t="s">
        <v>55</v>
      </c>
      <c r="J43" s="85" t="s">
        <v>55</v>
      </c>
      <c r="K43" s="14">
        <v>0</v>
      </c>
      <c r="L43" s="15">
        <v>0</v>
      </c>
      <c r="M43" s="15">
        <v>0</v>
      </c>
      <c r="N43" s="19">
        <f t="shared" si="1"/>
        <v>0</v>
      </c>
    </row>
    <row r="44" spans="1:14" ht="12.5" customHeight="1">
      <c r="A44" s="82"/>
      <c r="B44" s="58" t="s">
        <v>166</v>
      </c>
      <c r="C44" s="59" t="s">
        <v>56</v>
      </c>
      <c r="D44" s="59" t="s">
        <v>56</v>
      </c>
      <c r="E44" s="59" t="s">
        <v>56</v>
      </c>
      <c r="F44" s="59" t="s">
        <v>56</v>
      </c>
      <c r="G44" s="59" t="s">
        <v>56</v>
      </c>
      <c r="H44" s="59" t="s">
        <v>56</v>
      </c>
      <c r="I44" s="59" t="s">
        <v>56</v>
      </c>
      <c r="J44" s="6" t="s">
        <v>57</v>
      </c>
      <c r="K44" s="14">
        <v>51897</v>
      </c>
      <c r="L44" s="15">
        <v>0</v>
      </c>
      <c r="M44" s="15">
        <v>0</v>
      </c>
      <c r="N44" s="19">
        <f t="shared" si="1"/>
        <v>51897</v>
      </c>
    </row>
    <row r="45" spans="1:14" ht="12.5" customHeight="1">
      <c r="A45" s="77" t="s">
        <v>167</v>
      </c>
      <c r="B45" s="59" t="s">
        <v>58</v>
      </c>
      <c r="C45" s="59" t="s">
        <v>58</v>
      </c>
      <c r="D45" s="59" t="s">
        <v>58</v>
      </c>
      <c r="E45" s="59" t="s">
        <v>58</v>
      </c>
      <c r="F45" s="59" t="s">
        <v>58</v>
      </c>
      <c r="G45" s="59" t="s">
        <v>58</v>
      </c>
      <c r="H45" s="59" t="s">
        <v>58</v>
      </c>
      <c r="I45" s="59" t="s">
        <v>58</v>
      </c>
      <c r="J45" s="6" t="s">
        <v>59</v>
      </c>
      <c r="K45" s="14">
        <v>60059</v>
      </c>
      <c r="L45" s="15">
        <v>29285</v>
      </c>
      <c r="M45" s="15">
        <v>0</v>
      </c>
      <c r="N45" s="19">
        <f t="shared" si="1"/>
        <v>89344</v>
      </c>
    </row>
    <row r="46" spans="1:14" ht="12.5" customHeight="1">
      <c r="A46" s="77" t="s">
        <v>168</v>
      </c>
      <c r="B46" s="59" t="s">
        <v>60</v>
      </c>
      <c r="C46" s="59" t="s">
        <v>60</v>
      </c>
      <c r="D46" s="59" t="s">
        <v>60</v>
      </c>
      <c r="E46" s="59" t="s">
        <v>60</v>
      </c>
      <c r="F46" s="59" t="s">
        <v>60</v>
      </c>
      <c r="G46" s="59" t="s">
        <v>60</v>
      </c>
      <c r="H46" s="59" t="s">
        <v>60</v>
      </c>
      <c r="I46" s="59" t="s">
        <v>60</v>
      </c>
      <c r="J46" s="6" t="s">
        <v>61</v>
      </c>
      <c r="K46" s="14">
        <v>51897</v>
      </c>
      <c r="L46" s="15">
        <v>0</v>
      </c>
      <c r="M46" s="15">
        <v>0</v>
      </c>
      <c r="N46" s="19">
        <f t="shared" si="1"/>
        <v>51897</v>
      </c>
    </row>
    <row r="47" spans="1:14" ht="12.5" customHeight="1">
      <c r="A47" s="77" t="s">
        <v>182</v>
      </c>
      <c r="B47" s="59"/>
      <c r="C47" s="59"/>
      <c r="D47" s="59"/>
      <c r="E47" s="59"/>
      <c r="F47" s="59"/>
      <c r="G47" s="59"/>
      <c r="H47" s="59"/>
      <c r="I47" s="59"/>
      <c r="J47" s="6" t="s">
        <v>62</v>
      </c>
      <c r="K47" s="14">
        <v>48950</v>
      </c>
      <c r="L47" s="15">
        <v>12767</v>
      </c>
      <c r="M47" s="15">
        <v>0</v>
      </c>
      <c r="N47" s="19">
        <f t="shared" si="1"/>
        <v>61717</v>
      </c>
    </row>
    <row r="48" spans="1:14" ht="12.5" customHeight="1">
      <c r="A48" s="77" t="s">
        <v>63</v>
      </c>
      <c r="B48" s="59"/>
      <c r="C48" s="59"/>
      <c r="D48" s="59"/>
      <c r="E48" s="59"/>
      <c r="F48" s="59"/>
      <c r="G48" s="59"/>
      <c r="H48" s="59"/>
      <c r="I48" s="59"/>
      <c r="J48" s="60"/>
      <c r="K48" s="14">
        <v>0</v>
      </c>
      <c r="L48" s="15">
        <v>0</v>
      </c>
      <c r="M48" s="15">
        <v>0</v>
      </c>
      <c r="N48" s="19">
        <f t="shared" si="1"/>
        <v>0</v>
      </c>
    </row>
    <row r="49" spans="1:14" ht="12.5" customHeight="1">
      <c r="A49" s="77" t="s">
        <v>169</v>
      </c>
      <c r="B49" s="59" t="s">
        <v>64</v>
      </c>
      <c r="C49" s="59" t="s">
        <v>64</v>
      </c>
      <c r="D49" s="59" t="s">
        <v>64</v>
      </c>
      <c r="E49" s="59" t="s">
        <v>64</v>
      </c>
      <c r="F49" s="59" t="s">
        <v>64</v>
      </c>
      <c r="G49" s="59" t="s">
        <v>64</v>
      </c>
      <c r="H49" s="59" t="s">
        <v>64</v>
      </c>
      <c r="I49" s="59" t="s">
        <v>64</v>
      </c>
      <c r="J49" s="6" t="s">
        <v>65</v>
      </c>
      <c r="K49" s="14">
        <v>0</v>
      </c>
      <c r="L49" s="15">
        <v>0</v>
      </c>
      <c r="M49" s="15">
        <v>0</v>
      </c>
      <c r="N49" s="19">
        <f t="shared" si="1"/>
        <v>0</v>
      </c>
    </row>
    <row r="50" spans="1:14" ht="12.5" customHeight="1">
      <c r="A50" s="77" t="s">
        <v>183</v>
      </c>
      <c r="B50" s="59" t="s">
        <v>66</v>
      </c>
      <c r="C50" s="59" t="s">
        <v>66</v>
      </c>
      <c r="D50" s="59" t="s">
        <v>66</v>
      </c>
      <c r="E50" s="59" t="s">
        <v>66</v>
      </c>
      <c r="F50" s="59" t="s">
        <v>66</v>
      </c>
      <c r="G50" s="59" t="s">
        <v>66</v>
      </c>
      <c r="H50" s="59" t="s">
        <v>66</v>
      </c>
      <c r="I50" s="59" t="s">
        <v>66</v>
      </c>
      <c r="J50" s="6" t="s">
        <v>67</v>
      </c>
      <c r="K50" s="14">
        <v>57112</v>
      </c>
      <c r="L50" s="15">
        <v>42052</v>
      </c>
      <c r="M50" s="15">
        <v>0</v>
      </c>
      <c r="N50" s="19">
        <f t="shared" si="1"/>
        <v>99164</v>
      </c>
    </row>
    <row r="51" spans="1:14" ht="12.5" customHeight="1">
      <c r="A51" s="112" t="s">
        <v>170</v>
      </c>
      <c r="B51" s="84" t="s">
        <v>68</v>
      </c>
      <c r="C51" s="84" t="s">
        <v>68</v>
      </c>
      <c r="D51" s="84" t="s">
        <v>68</v>
      </c>
      <c r="E51" s="84" t="s">
        <v>68</v>
      </c>
      <c r="F51" s="84" t="s">
        <v>68</v>
      </c>
      <c r="G51" s="84" t="s">
        <v>68</v>
      </c>
      <c r="H51" s="84" t="s">
        <v>68</v>
      </c>
      <c r="I51" s="84" t="s">
        <v>68</v>
      </c>
      <c r="J51" s="85" t="s">
        <v>68</v>
      </c>
      <c r="K51" s="14">
        <v>0</v>
      </c>
      <c r="L51" s="15">
        <v>0</v>
      </c>
      <c r="M51" s="15">
        <v>0</v>
      </c>
      <c r="N51" s="19">
        <f t="shared" si="1"/>
        <v>0</v>
      </c>
    </row>
    <row r="52" spans="1:14" ht="12.5" customHeight="1">
      <c r="A52" s="125" t="s">
        <v>4</v>
      </c>
      <c r="B52" s="115" t="s">
        <v>184</v>
      </c>
      <c r="C52" s="115" t="s">
        <v>69</v>
      </c>
      <c r="D52" s="115" t="s">
        <v>69</v>
      </c>
      <c r="E52" s="115" t="s">
        <v>69</v>
      </c>
      <c r="F52" s="115" t="s">
        <v>69</v>
      </c>
      <c r="G52" s="115" t="s">
        <v>69</v>
      </c>
      <c r="H52" s="115" t="s">
        <v>69</v>
      </c>
      <c r="I52" s="115" t="s">
        <v>69</v>
      </c>
      <c r="J52" s="116" t="s">
        <v>69</v>
      </c>
      <c r="K52" s="14">
        <v>0</v>
      </c>
      <c r="L52" s="15">
        <v>0</v>
      </c>
      <c r="M52" s="15">
        <v>0</v>
      </c>
      <c r="N52" s="19">
        <f t="shared" si="1"/>
        <v>0</v>
      </c>
    </row>
    <row r="53" spans="1:14" ht="12.5" customHeight="1">
      <c r="A53" s="125"/>
      <c r="B53" s="115" t="s">
        <v>70</v>
      </c>
      <c r="C53" s="115" t="s">
        <v>71</v>
      </c>
      <c r="D53" s="115" t="s">
        <v>71</v>
      </c>
      <c r="E53" s="115" t="s">
        <v>71</v>
      </c>
      <c r="F53" s="115" t="s">
        <v>71</v>
      </c>
      <c r="G53" s="115" t="s">
        <v>71</v>
      </c>
      <c r="H53" s="115" t="s">
        <v>71</v>
      </c>
      <c r="I53" s="115" t="s">
        <v>71</v>
      </c>
      <c r="J53" s="116" t="s">
        <v>71</v>
      </c>
      <c r="K53" s="14">
        <v>0</v>
      </c>
      <c r="L53" s="15">
        <v>0</v>
      </c>
      <c r="M53" s="15">
        <v>0</v>
      </c>
      <c r="N53" s="19">
        <f t="shared" si="1"/>
        <v>0</v>
      </c>
    </row>
    <row r="54" spans="1:14" ht="12.5" customHeight="1">
      <c r="A54" s="125"/>
      <c r="B54" s="115" t="s">
        <v>47</v>
      </c>
      <c r="C54" s="115" t="s">
        <v>72</v>
      </c>
      <c r="D54" s="115" t="s">
        <v>72</v>
      </c>
      <c r="E54" s="115" t="s">
        <v>72</v>
      </c>
      <c r="F54" s="115" t="s">
        <v>72</v>
      </c>
      <c r="G54" s="115" t="s">
        <v>72</v>
      </c>
      <c r="H54" s="115" t="s">
        <v>72</v>
      </c>
      <c r="I54" s="115" t="s">
        <v>72</v>
      </c>
      <c r="J54" s="116" t="s">
        <v>72</v>
      </c>
      <c r="K54" s="14">
        <v>0</v>
      </c>
      <c r="L54" s="15">
        <v>0</v>
      </c>
      <c r="M54" s="15">
        <v>0</v>
      </c>
      <c r="N54" s="19">
        <f t="shared" si="1"/>
        <v>0</v>
      </c>
    </row>
    <row r="55" spans="1:14" ht="12.5" customHeight="1">
      <c r="A55" s="77" t="s">
        <v>171</v>
      </c>
      <c r="B55" s="59" t="s">
        <v>73</v>
      </c>
      <c r="C55" s="59" t="s">
        <v>73</v>
      </c>
      <c r="D55" s="59" t="s">
        <v>73</v>
      </c>
      <c r="E55" s="59" t="s">
        <v>73</v>
      </c>
      <c r="F55" s="59" t="s">
        <v>73</v>
      </c>
      <c r="G55" s="59" t="s">
        <v>73</v>
      </c>
      <c r="H55" s="59" t="s">
        <v>73</v>
      </c>
      <c r="I55" s="59" t="s">
        <v>73</v>
      </c>
      <c r="J55" s="6" t="s">
        <v>74</v>
      </c>
      <c r="K55" s="14">
        <v>0</v>
      </c>
      <c r="L55" s="15">
        <v>0</v>
      </c>
      <c r="M55" s="15">
        <v>0</v>
      </c>
      <c r="N55" s="19">
        <f t="shared" si="1"/>
        <v>0</v>
      </c>
    </row>
    <row r="56" spans="1:14" ht="12.5" customHeight="1">
      <c r="A56" s="113" t="s">
        <v>185</v>
      </c>
      <c r="B56" s="114"/>
      <c r="C56" s="114"/>
      <c r="D56" s="114"/>
      <c r="E56" s="114"/>
      <c r="F56" s="114"/>
      <c r="G56" s="115" t="s">
        <v>75</v>
      </c>
      <c r="H56" s="115" t="s">
        <v>76</v>
      </c>
      <c r="I56" s="115" t="s">
        <v>76</v>
      </c>
      <c r="J56" s="116" t="s">
        <v>76</v>
      </c>
      <c r="K56" s="14">
        <v>57112</v>
      </c>
      <c r="L56" s="15">
        <v>42052</v>
      </c>
      <c r="M56" s="15">
        <v>0</v>
      </c>
      <c r="N56" s="19">
        <f t="shared" si="1"/>
        <v>99164</v>
      </c>
    </row>
    <row r="57" spans="1:14" ht="12.5" customHeight="1">
      <c r="A57" s="113"/>
      <c r="B57" s="114"/>
      <c r="C57" s="114"/>
      <c r="D57" s="114"/>
      <c r="E57" s="114"/>
      <c r="F57" s="114"/>
      <c r="G57" s="115" t="s">
        <v>186</v>
      </c>
      <c r="H57" s="115" t="s">
        <v>77</v>
      </c>
      <c r="I57" s="115" t="s">
        <v>77</v>
      </c>
      <c r="J57" s="116" t="s">
        <v>77</v>
      </c>
      <c r="K57" s="14">
        <v>0</v>
      </c>
      <c r="L57" s="15">
        <v>0</v>
      </c>
      <c r="M57" s="15">
        <v>0</v>
      </c>
      <c r="N57" s="19">
        <f t="shared" si="1"/>
        <v>0</v>
      </c>
    </row>
    <row r="58" spans="1:14" s="3" customFormat="1" ht="12.5" customHeight="1">
      <c r="A58" s="61" t="s">
        <v>187</v>
      </c>
      <c r="B58" s="62"/>
      <c r="C58" s="63"/>
      <c r="D58" s="58" t="s">
        <v>78</v>
      </c>
      <c r="E58" s="59"/>
      <c r="F58" s="59"/>
      <c r="G58" s="59"/>
      <c r="H58" s="59"/>
      <c r="I58" s="59"/>
      <c r="J58" s="60"/>
      <c r="K58" s="14">
        <v>0</v>
      </c>
      <c r="L58" s="15">
        <v>0</v>
      </c>
      <c r="M58" s="15">
        <v>0</v>
      </c>
      <c r="N58" s="19">
        <f t="shared" si="1"/>
        <v>0</v>
      </c>
    </row>
    <row r="59" spans="1:14" s="3" customFormat="1" ht="12.5" customHeight="1">
      <c r="A59" s="67"/>
      <c r="B59" s="68"/>
      <c r="C59" s="69"/>
      <c r="D59" s="58" t="s">
        <v>188</v>
      </c>
      <c r="E59" s="59"/>
      <c r="F59" s="59"/>
      <c r="G59" s="59"/>
      <c r="H59" s="59"/>
      <c r="I59" s="59"/>
      <c r="J59" s="60"/>
      <c r="K59" s="14">
        <v>0</v>
      </c>
      <c r="L59" s="15">
        <v>0</v>
      </c>
      <c r="M59" s="15">
        <v>0</v>
      </c>
      <c r="N59" s="19">
        <f t="shared" si="1"/>
        <v>0</v>
      </c>
    </row>
    <row r="60" spans="1:14" s="3" customFormat="1" ht="12.5" customHeight="1">
      <c r="A60" s="112" t="s">
        <v>172</v>
      </c>
      <c r="B60" s="84" t="s">
        <v>79</v>
      </c>
      <c r="C60" s="84" t="s">
        <v>79</v>
      </c>
      <c r="D60" s="84" t="s">
        <v>79</v>
      </c>
      <c r="E60" s="84" t="s">
        <v>79</v>
      </c>
      <c r="F60" s="84" t="s">
        <v>79</v>
      </c>
      <c r="G60" s="84" t="s">
        <v>79</v>
      </c>
      <c r="H60" s="84" t="s">
        <v>79</v>
      </c>
      <c r="I60" s="84" t="s">
        <v>79</v>
      </c>
      <c r="J60" s="85" t="s">
        <v>79</v>
      </c>
      <c r="K60" s="14">
        <v>0</v>
      </c>
      <c r="L60" s="15">
        <v>0</v>
      </c>
      <c r="M60" s="15">
        <v>0</v>
      </c>
      <c r="N60" s="19">
        <f t="shared" si="1"/>
        <v>0</v>
      </c>
    </row>
    <row r="61" spans="1:14" ht="12.5" customHeight="1">
      <c r="A61" s="77" t="s">
        <v>80</v>
      </c>
      <c r="B61" s="59"/>
      <c r="C61" s="59"/>
      <c r="D61" s="59"/>
      <c r="E61" s="59"/>
      <c r="F61" s="59"/>
      <c r="G61" s="59"/>
      <c r="H61" s="59"/>
      <c r="I61" s="59"/>
      <c r="J61" s="6" t="s">
        <v>189</v>
      </c>
      <c r="K61" s="14">
        <v>0</v>
      </c>
      <c r="L61" s="15">
        <v>0</v>
      </c>
      <c r="M61" s="15">
        <v>0</v>
      </c>
      <c r="N61" s="19">
        <f t="shared" si="1"/>
        <v>0</v>
      </c>
    </row>
    <row r="62" spans="1:14" ht="12.5" customHeight="1">
      <c r="A62" s="77" t="s">
        <v>81</v>
      </c>
      <c r="B62" s="59"/>
      <c r="C62" s="59"/>
      <c r="D62" s="59"/>
      <c r="E62" s="59"/>
      <c r="F62" s="59"/>
      <c r="G62" s="59"/>
      <c r="H62" s="59"/>
      <c r="I62" s="59"/>
      <c r="J62" s="6" t="s">
        <v>82</v>
      </c>
      <c r="K62" s="14">
        <v>0</v>
      </c>
      <c r="L62" s="15">
        <v>0</v>
      </c>
      <c r="M62" s="15">
        <v>0</v>
      </c>
      <c r="N62" s="19">
        <f t="shared" si="1"/>
        <v>0</v>
      </c>
    </row>
    <row r="63" spans="1:14" s="3" customFormat="1" ht="12.5" customHeight="1">
      <c r="A63" s="109" t="s">
        <v>173</v>
      </c>
      <c r="B63" s="110"/>
      <c r="C63" s="110"/>
      <c r="D63" s="110"/>
      <c r="E63" s="110"/>
      <c r="F63" s="110"/>
      <c r="G63" s="110"/>
      <c r="H63" s="110"/>
      <c r="I63" s="110"/>
      <c r="J63" s="111"/>
      <c r="K63" s="42">
        <v>0</v>
      </c>
      <c r="L63" s="43">
        <v>0</v>
      </c>
      <c r="M63" s="43">
        <v>0</v>
      </c>
      <c r="N63" s="44">
        <f t="shared" si="1"/>
        <v>0</v>
      </c>
    </row>
    <row r="64" spans="1:14" ht="12.5" customHeight="1"/>
  </sheetData>
  <mergeCells count="73">
    <mergeCell ref="B38:B40"/>
    <mergeCell ref="C38:J38"/>
    <mergeCell ref="C39:J39"/>
    <mergeCell ref="C40:J40"/>
    <mergeCell ref="B41:J41"/>
    <mergeCell ref="A50:I50"/>
    <mergeCell ref="A51:J51"/>
    <mergeCell ref="A52:A54"/>
    <mergeCell ref="B52:J52"/>
    <mergeCell ref="B53:J53"/>
    <mergeCell ref="B54:J54"/>
    <mergeCell ref="N1:N2"/>
    <mergeCell ref="K1:K2"/>
    <mergeCell ref="L1:L2"/>
    <mergeCell ref="M1:M2"/>
    <mergeCell ref="A49:I49"/>
    <mergeCell ref="B42:J42"/>
    <mergeCell ref="B43:J43"/>
    <mergeCell ref="B44:I44"/>
    <mergeCell ref="C36:J36"/>
    <mergeCell ref="B35:B36"/>
    <mergeCell ref="A47:I47"/>
    <mergeCell ref="A48:J48"/>
    <mergeCell ref="A45:I45"/>
    <mergeCell ref="A46:I46"/>
    <mergeCell ref="A24:A44"/>
    <mergeCell ref="B37:I37"/>
    <mergeCell ref="A63:J63"/>
    <mergeCell ref="A60:J60"/>
    <mergeCell ref="A61:I61"/>
    <mergeCell ref="A62:I62"/>
    <mergeCell ref="A55:I55"/>
    <mergeCell ref="A56:F57"/>
    <mergeCell ref="G56:J56"/>
    <mergeCell ref="G57:J57"/>
    <mergeCell ref="D59:J59"/>
    <mergeCell ref="A58:C59"/>
    <mergeCell ref="D58:J58"/>
    <mergeCell ref="B32:J32"/>
    <mergeCell ref="B33:I33"/>
    <mergeCell ref="B34:J34"/>
    <mergeCell ref="B22:J22"/>
    <mergeCell ref="B23:I23"/>
    <mergeCell ref="B24:I24"/>
    <mergeCell ref="B25:J25"/>
    <mergeCell ref="B26:J26"/>
    <mergeCell ref="B27:J27"/>
    <mergeCell ref="B28:J28"/>
    <mergeCell ref="B29:J29"/>
    <mergeCell ref="B30:J30"/>
    <mergeCell ref="B31:J31"/>
    <mergeCell ref="C35:J35"/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15:J15"/>
    <mergeCell ref="B10:J10"/>
    <mergeCell ref="B11:J11"/>
    <mergeCell ref="B12:J12"/>
    <mergeCell ref="B13:I13"/>
    <mergeCell ref="B14:I14"/>
  </mergeCells>
  <phoneticPr fontId="3"/>
  <pageMargins left="0.70866141732283461" right="0.70866141732283461" top="0.74803149606299213" bottom="0.74803149606299213" header="0.31496062992125984" footer="0.31496062992125984"/>
  <pageSetup paperSize="9" scale="97" fitToHeight="0" orientation="portrait" useFirstPageNumber="1" r:id="rId1"/>
  <headerFooter alignWithMargins="0">
    <oddHeader>&amp;L&amp;"ＭＳ ゴシック,標準"&amp;10 ３　令和２年度地方公営企業決算状況調査（法非適用企業）
　（９）駐車場整備事業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施設及び業務概況</vt:lpstr>
      <vt:lpstr>イ　歳入歳出決算に関する調</vt:lpstr>
      <vt:lpstr>'ア　施設及び業務概況'!Print_Area</vt:lpstr>
      <vt:lpstr>'ア　施設及び業務概況'!Print_Titles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2022-03-08T00:41:17Z</dcterms:modified>
</cp:coreProperties>
</file>