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<sst xmlns="http://schemas.openxmlformats.org/spreadsheetml/2006/main" count="1087" uniqueCount="602">
  <si>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</si>
  <si>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</si>
  <si>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</si>
  <si>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</si>
  <si>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</si>
  <si>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</si>
  <si>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</si>
  <si>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</si>
  <si>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</si>
  <si>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</si>
  <si>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</si>
  <si>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</si>
  <si>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</si>
  <si>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</si>
  <si>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</si>
  <si>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</si>
  <si>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</si>
  <si>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</si>
  <si>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</si>
  <si>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</si>
  <si>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</si>
  <si>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</si>
  <si>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</si>
  <si>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</si>
  <si>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</si>
  <si>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</si>
  <si>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</si>
  <si>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</si>
  <si>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</si>
  <si>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</si>
  <si>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</si>
  <si>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</si>
  <si>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</si>
  <si>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</si>
  <si>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</si>
  <si>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</si>
  <si>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</si>
  <si>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</si>
  <si>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</si>
  <si>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</si>
  <si>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</si>
  <si>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</si>
  <si>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</si>
  <si>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</si>
  <si>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</si>
  <si>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</si>
  <si>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</si>
  <si>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</si>
  <si>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</si>
  <si>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</si>
  <si>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</si>
  <si>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</si>
  <si>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</si>
  <si>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</si>
  <si>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</si>
  <si>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</si>
  <si>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</si>
  <si>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</si>
  <si>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</si>
  <si>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</si>
  <si>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</si>
  <si>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</si>
  <si>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</si>
  <si>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</si>
  <si>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</si>
  <si>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</si>
  <si>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</si>
  <si>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</si>
  <si>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</si>
  <si>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</si>
  <si>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</si>
  <si>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</si>
  <si>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</si>
  <si>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</si>
  <si>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</si>
  <si>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</si>
  <si>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</si>
  <si>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</si>
  <si>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</si>
  <si>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</si>
  <si>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</si>
  <si>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</si>
  <si>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</si>
  <si>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</si>
  <si>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</si>
  <si>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</si>
  <si>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</si>
  <si>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</si>
  <si>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</si>
  <si>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</si>
  <si>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</si>
  <si>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</si>
  <si>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</si>
  <si>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</si>
  <si>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</si>
  <si>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</si>
  <si>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</si>
  <si>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</si>
  <si>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海老名市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</si>
  <si>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</si>
  <si>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</si>
  <si>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</si>
  <si>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</si>
  <si>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</si>
  <si>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</si>
  <si>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</si>
  <si>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</si>
  <si>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</si>
  <si>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</si>
  <si>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</si>
  <si>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</si>
  <si>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</si>
  <si>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</si>
  <si>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</si>
  <si>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</si>
  <si>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</si>
  <si>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</si>
  <si>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</si>
  <si>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</si>
  <si>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</si>
  <si>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</si>
  <si>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</si>
  <si>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</si>
  <si>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</si>
  <si>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</si>
  <si>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</si>
  <si>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</si>
  <si>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</si>
  <si>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</si>
  <si>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</si>
  <si>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</si>
  <si>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</si>
  <si>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</si>
  <si>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</si>
  <si>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</si>
  <si>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</si>
  <si>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</si>
  <si>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</si>
  <si>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</si>
  <si>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</si>
  <si>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</si>
  <si>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</si>
  <si>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</si>
  <si>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</si>
  <si>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</si>
  <si>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</si>
  <si>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</si>
  <si>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</si>
  <si>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</si>
  <si>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</si>
  <si>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</si>
  <si>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</si>
  <si>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</si>
  <si>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</si>
  <si>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</si>
  <si>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</si>
  <si>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</si>
  <si>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</si>
  <si>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</si>
  <si>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</si>
  <si>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</si>
  <si>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</si>
  <si>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</si>
  <si>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</si>
  <si>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</si>
  <si>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</si>
  <si>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</si>
  <si>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</si>
  <si>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</si>
  <si>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</si>
  <si>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</si>
  <si>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</si>
  <si>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</si>
  <si>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</si>
  <si>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</si>
  <si>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</si>
  <si>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</si>
  <si>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</si>
  <si>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</si>
  <si>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</si>
  <si>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</si>
  <si>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</si>
  <si>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</si>
  <si>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</si>
  <si>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</si>
  <si>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</si>
  <si>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</si>
  <si>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</si>
  <si>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</si>
  <si>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</si>
  <si>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</si>
  <si>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</si>
  <si>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</si>
  <si>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</si>
  <si>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</si>
  <si>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</si>
  <si>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</si>
  <si>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</si>
  <si>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</si>
  <si>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</si>
  <si>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</si>
  <si>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</si>
  <si>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</si>
  <si>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</si>
  <si>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</si>
  <si>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</si>
  <si>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</si>
  <si>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</si>
  <si>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</si>
  <si>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</si>
  <si>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</si>
  <si>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</si>
  <si>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</si>
  <si>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</si>
  <si>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</si>
  <si>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</si>
  <si>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神奈川県海老名市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</si>
  <si>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</si>
  <si>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</si>
  <si>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</si>
  <si>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</si>
  <si>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</si>
  <si>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</si>
  <si>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</si>
  <si>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</si>
  <si>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</si>
  <si>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</si>
  <si>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</si>
  <si>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</si>
  <si>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</si>
  <si>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</si>
  <si>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</si>
  <si>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</si>
  <si>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</si>
  <si>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</si>
  <si>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</si>
  <si>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</si>
  <si>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</si>
  <si>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</si>
  <si>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</si>
  <si>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</si>
  <si>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</si>
  <si>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</si>
  <si>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</si>
  <si>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</si>
  <si>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</si>
  <si>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</si>
  <si>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</si>
  <si>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</si>
  <si>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</si>
  <si>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</si>
  <si>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</si>
  <si>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</si>
  <si>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</si>
  <si>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</si>
  <si>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</si>
  <si>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</si>
  <si>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</si>
  <si>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</si>
  <si>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</si>
  <si>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</si>
  <si>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</si>
  <si>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</si>
  <si>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</si>
  <si>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</si>
  <si>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</si>
  <si>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</si>
  <si>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</si>
  <si>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</si>
  <si>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</si>
  <si>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</si>
  <si>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</si>
  <si>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</si>
  <si>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</si>
  <si>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</si>
  <si>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</si>
  <si>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</si>
  <si>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</si>
  <si>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</si>
  <si>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</si>
  <si>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</si>
  <si>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</si>
  <si>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</si>
  <si>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</si>
  <si>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</si>
  <si>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</si>
  <si>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</si>
  <si>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</si>
  <si>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</si>
  <si>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</si>
  <si>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</si>
  <si>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</si>
  <si>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</si>
  <si>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</si>
  <si>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</si>
  <si>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</si>
  <si>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</si>
  <si>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</si>
  <si>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</si>
  <si>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</si>
  <si>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</si>
  <si>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</si>
  <si>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</si>
  <si>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</si>
  <si>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</si>
  <si>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</si>
  <si>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</si>
  <si>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</si>
  <si>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</si>
  <si>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</si>
  <si>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</si>
  <si>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</si>
  <si>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</si>
  <si>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</si>
  <si>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</si>
  <si>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</si>
  <si>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</si>
  <si>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</si>
  <si>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</si>
  <si>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</si>
  <si>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</si>
  <si>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</si>
  <si>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</si>
  <si>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</si>
  <si>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</si>
  <si>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</si>
  <si>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</si>
  <si>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</si>
  <si>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</si>
  <si>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</si>
  <si>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</si>
  <si>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</si>
  <si>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</si>
  <si>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</si>
  <si>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</si>
  <si>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</si>
  <si>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</si>
  <si>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</si>
  <si>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</si>
  <si>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</si>
  <si>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</si>
  <si>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</si>
  <si>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</si>
  <si>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</si>
  <si>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</si>
  <si>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</si>
  <si>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</si>
  <si>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</si>
  <si>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</si>
  <si>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</si>
  <si>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</si>
  <si>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</si>
  <si>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</si>
  <si>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</si>
  <si>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</si>
  <si>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</si>
  <si>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</si>
  <si>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</si>
  <si>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</si>
  <si>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</si>
  <si>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</si>
  <si>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</si>
  <si>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</si>
  <si>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</si>
  <si>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</si>
  <si>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</si>
  <si>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</si>
  <si>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</si>
  <si>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</si>
  <si>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</si>
  <si>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</si>
  <si>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神奈川県海老名市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</si>
  <si>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</si>
  <si>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</si>
  <si>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</si>
  <si>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</si>
  <si>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</si>
  <si>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</si>
  <si>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</si>
  <si>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</si>
  <si>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</si>
  <si>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</si>
  <si>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</si>
  <si>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</si>
  <si>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</si>
  <si>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</si>
  <si>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</si>
  <si>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</si>
  <si>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</si>
  <si>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</si>
  <si>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</si>
  <si>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</si>
  <si>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</si>
  <si>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</si>
  <si>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</si>
  <si>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</si>
  <si>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</si>
  <si>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</si>
  <si>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</si>
  <si>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</si>
  <si>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</si>
  <si>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</si>
  <si>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</si>
  <si>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</si>
  <si>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</si>
  <si>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</si>
  <si>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</si>
  <si>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</si>
  <si>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</si>
  <si>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</si>
  <si>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</si>
  <si>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</si>
  <si>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</si>
  <si>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</si>
  <si>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</si>
  <si>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</si>
  <si>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</si>
  <si>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</si>
  <si>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</si>
  <si>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</si>
  <si>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</si>
  <si>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</si>
  <si>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</si>
  <si>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</si>
  <si>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</si>
  <si>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</si>
  <si>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</si>
  <si>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</si>
  <si>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</si>
  <si>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</si>
  <si>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</si>
  <si>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</si>
  <si>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</si>
  <si>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</si>
  <si>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</si>
  <si>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</si>
  <si>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</si>
  <si>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</si>
  <si>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</si>
  <si>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</si>
  <si>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</si>
  <si>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</si>
  <si>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</si>
  <si>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</si>
  <si>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</si>
  <si>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</si>
  <si>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</si>
  <si>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</si>
  <si>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</si>
  <si>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</si>
  <si>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</si>
  <si>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</si>
  <si>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</si>
  <si>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</si>
  <si>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</si>
  <si>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</si>
  <si>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</si>
  <si>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</si>
  <si>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</si>
  <si>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</si>
  <si>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</si>
  <si>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</si>
  <si>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</si>
  <si>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</si>
  <si>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</si>
  <si>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</si>
  <si>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</si>
  <si>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</si>
  <si>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</si>
  <si>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</si>
  <si>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</si>
  <si>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</si>
  <si>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</si>
  <si>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</si>
  <si>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</si>
  <si>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</si>
  <si>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</si>
  <si>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</si>
  <si>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</si>
  <si>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</si>
  <si>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</si>
  <si>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</si>
  <si>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</si>
  <si>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</si>
  <si>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</si>
  <si>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</si>
  <si>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</si>
  <si>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</si>
  <si>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</si>
  <si>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</si>
  <si>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</si>
  <si>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</si>
  <si>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</si>
  <si>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</si>
  <si>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</si>
  <si>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</si>
  <si>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</si>
  <si>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</si>
  <si>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</si>
  <si>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</si>
  <si>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</si>
  <si>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</si>
  <si>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</si>
  <si>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</si>
  <si>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</si>
  <si>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</si>
  <si>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</si>
  <si>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</si>
  <si>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</si>
  <si>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</si>
  <si>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</si>
  <si>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</si>
  <si>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</si>
  <si>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</si>
  <si>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</si>
  <si>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</si>
  <si>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</si>
  <si>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</si>
  <si>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</si>
  <si>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</si>
  <si>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</si>
  <si>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</si>
  <si>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</si>
  <si>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</si>
  <si>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</si>
  <si>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</si>
  <si>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</si>
  <si>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</si>
  <si>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</si>
  <si>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</si>
  <si>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</si>
  <si>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</si>
  <si>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</si>
  <si>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</si>
  <si>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</si>
  <si>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</si>
  <si>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</si>
  <si>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</si>
  <si>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</si>
  <si>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</si>
  <si>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</si>
  <si>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</si>
  <si>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</si>
  <si>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</si>
  <si>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</si>
  <si>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</si>
  <si>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</si>
  <si>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</si>
  <si>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</si>
  <si>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</si>
  <si>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</si>
  <si>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</si>
  <si>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</si>
  <si>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</si>
  <si>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</si>
  <si>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</si>
  <si>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</si>
  <si>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</si>
  <si>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</si>
  <si>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</si>
  <si>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</si>
  <si>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</si>
  <si>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</si>
  <si>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</si>
  <si>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0.27</t>
  </si>
  <si>
    <t>▲ 1.10</t>
  </si>
  <si>
    <t>▲ 0.83</t>
  </si>
  <si>
    <t>一般会計</t>
  </si>
  <si>
    <t>介護保険事業</t>
  </si>
  <si>
    <t>公共下水道事業会計</t>
  </si>
  <si>
    <t>国民健康保険事業</t>
  </si>
  <si>
    <t>後期高齢者医療事業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</si>
  <si>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</si>
  <si>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</si>
  <si>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</si>
  <si>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</si>
  <si>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</si>
  <si>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</si>
  <si>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</si>
  <si>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</si>
  <si>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公共施設あんしん基金</t>
    <rPh sb="0" eb="4">
      <t>コウキョウシセツ</t>
    </rPh>
    <rPh sb="8" eb="10">
      <t>キキン</t>
    </rPh>
    <phoneticPr fontId="5"/>
  </si>
  <si>
    <t>新まちづくり基金</t>
    <rPh sb="0" eb="1">
      <t>シン</t>
    </rPh>
    <rPh sb="6" eb="8">
      <t>キキン</t>
    </rPh>
    <phoneticPr fontId="5"/>
  </si>
  <si>
    <t>応援まごころ基金</t>
    <rPh sb="0" eb="2">
      <t>オウエン</t>
    </rPh>
    <rPh sb="6" eb="8">
      <t>キキン</t>
    </rPh>
    <phoneticPr fontId="5"/>
  </si>
  <si>
    <t>-</t>
    <phoneticPr fontId="2"/>
  </si>
  <si>
    <t>高座清掃施設組合</t>
    <phoneticPr fontId="2"/>
  </si>
  <si>
    <t>広域大和斎場組合</t>
    <phoneticPr fontId="2"/>
  </si>
  <si>
    <t>神奈川県後期高齢者医療広域連合（一般会計）</t>
    <phoneticPr fontId="2"/>
  </si>
  <si>
    <t>神奈川県後期高齢者医療広域連合（後期高齢者医療特別会計）</t>
    <phoneticPr fontId="2"/>
  </si>
  <si>
    <t>神奈川県市町村職員退職手当組合</t>
    <phoneticPr fontId="2"/>
  </si>
  <si>
    <t>海老名市土地開発公社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</si>
  <si>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</si>
  <si>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</si>
  <si>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</si>
  <si>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</si>
  <si>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</si>
  <si>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</si>
  <si>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</si>
  <si>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</si>
  <si>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</si>
  <si>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</si>
  <si>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有形固定資産減価償却率ともに増加傾向にある。一部事務組合の起債が増加したことなどにより、当該比率も増加している。今後は、財源の確保対策として市債の積極的な活用が見込まれることから、一時的には増加するものの、その後は、市債活用にふさわしい事業を慎重に選択するとともに、海老名市公共施設再編（適正化）計画に基づき、老朽化対策に取り組む必要がある。</t>
    <phoneticPr fontId="5"/>
  </si>
  <si>
    <t>　実質公債費比率は、類似団体平均と比較して低い水準にあるが、将来負担比率は高い水準になっている状況が平成29年度から続いている。
　財源の確保対策として市債の積極的な活用が見込まれることから、一時的には増加するものの、その後は、市債活用にふさわしい事業を慎重に選択し、世代間負担の公平性に留意した市債活用を図るとともに、中長期的な公債費の推計などにより、財政硬直化を招くことのないように留意した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</si>
</sst>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4D06-4479-A545-7F5C8A1E49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30643</c:v>
                </c:pt>
                <c:pt idx="1">
                  <c:v>38469</c:v>
                </c:pt>
                <c:pt idx="2">
                  <c:v>46260</c:v>
                </c:pt>
                <c:pt idx="3">
                  <c:v>46392</c:v>
                </c:pt>
                <c:pt idx="4">
                  <c:v>39784</c:v>
                </c:pt>
              </c:numCache>
            </c:numRef>
          </c:val>
          <c:smooth val="0"/>
          <c:extLst xmlns:c16r2="http://schemas.microsoft.com/office/drawing/2015/06/chart">
            <c:ext xmlns:c16="http://schemas.microsoft.com/office/drawing/2014/chart" uri="{C3380CC4-5D6E-409C-BE32-E72D297353CC}">
              <c16:uniqueId val="{00000001-4D06-4479-A545-7F5C8A1E49EB}"/>
            </c:ext>
          </c:extLst>
        </c:ser>
        <c:dLbls>
          <c:showLegendKey val="0"/>
          <c:showVal val="0"/>
          <c:showCatName val="0"/>
          <c:showSerName val="0"/>
          <c:showPercent val="0"/>
          <c:showBubbleSize val="0"/>
        </c:dLbls>
        <c:marker val="1"/>
        <c:smooth val="0"/>
        <c:axId val="480981496"/>
        <c:axId val="480982672"/>
      </c:lineChart>
      <c:catAx>
        <c:axId val="480981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2672"/>
        <c:crosses val="autoZero"/>
        <c:auto val="1"/>
        <c:lblAlgn val="ctr"/>
        <c:lblOffset val="100"/>
        <c:tickLblSkip val="1"/>
        <c:tickMarkSkip val="1"/>
        <c:noMultiLvlLbl val="0"/>
      </c:catAx>
      <c:valAx>
        <c:axId val="48098267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1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4.49</c:v>
                </c:pt>
                <c:pt idx="1">
                  <c:v>4.18</c:v>
                </c:pt>
                <c:pt idx="2">
                  <c:v>3.07</c:v>
                </c:pt>
                <c:pt idx="3">
                  <c:v>3.5</c:v>
                </c:pt>
                <c:pt idx="4">
                  <c:v>7.67</c:v>
                </c:pt>
              </c:numCache>
            </c:numRef>
          </c:val>
          <c:extLst xmlns:c16r2="http://schemas.microsoft.com/office/drawing/2015/06/chart">
            <c:ext xmlns:c16="http://schemas.microsoft.com/office/drawing/2014/chart" uri="{C3380CC4-5D6E-409C-BE32-E72D297353CC}">
              <c16:uniqueId val="{00000000-817A-49CD-86C8-48DEF0BA2F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11.12</c:v>
                </c:pt>
                <c:pt idx="1">
                  <c:v>10.89</c:v>
                </c:pt>
                <c:pt idx="2">
                  <c:v>10.46</c:v>
                </c:pt>
                <c:pt idx="3">
                  <c:v>8.98</c:v>
                </c:pt>
                <c:pt idx="4">
                  <c:v>10.15</c:v>
                </c:pt>
              </c:numCache>
            </c:numRef>
          </c:val>
          <c:extLst xmlns:c16r2="http://schemas.microsoft.com/office/drawing/2015/06/chart">
            <c:ext xmlns:c16="http://schemas.microsoft.com/office/drawing/2014/chart" uri="{C3380CC4-5D6E-409C-BE32-E72D297353CC}">
              <c16:uniqueId val="{00000001-817A-49CD-86C8-48DEF0BA2FA0}"/>
            </c:ext>
          </c:extLst>
        </c:ser>
        <c:dLbls>
          <c:showLegendKey val="0"/>
          <c:showVal val="0"/>
          <c:showCatName val="0"/>
          <c:showSerName val="0"/>
          <c:showPercent val="0"/>
          <c:showBubbleSize val="0"/>
        </c:dLbls>
        <c:gapWidth val="250"/>
        <c:overlap val="100"/>
        <c:axId val="480981888"/>
        <c:axId val="480983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0.33</c:v>
                </c:pt>
                <c:pt idx="1">
                  <c:v>-0.27</c:v>
                </c:pt>
                <c:pt idx="2">
                  <c:v>-1.1000000000000001</c:v>
                </c:pt>
                <c:pt idx="3">
                  <c:v>-0.83</c:v>
                </c:pt>
                <c:pt idx="4">
                  <c:v>5.74</c:v>
                </c:pt>
              </c:numCache>
            </c:numRef>
          </c:val>
          <c:smooth val="0"/>
          <c:extLst xmlns:c16r2="http://schemas.microsoft.com/office/drawing/2015/06/chart">
            <c:ext xmlns:c16="http://schemas.microsoft.com/office/drawing/2014/chart" uri="{C3380CC4-5D6E-409C-BE32-E72D297353CC}">
              <c16:uniqueId val="{00000002-817A-49CD-86C8-48DEF0BA2FA0}"/>
            </c:ext>
          </c:extLst>
        </c:ser>
        <c:dLbls>
          <c:showLegendKey val="0"/>
          <c:showVal val="0"/>
          <c:showCatName val="0"/>
          <c:showSerName val="0"/>
          <c:showPercent val="0"/>
          <c:showBubbleSize val="0"/>
        </c:dLbls>
        <c:marker val="1"/>
        <c:smooth val="0"/>
        <c:axId val="480981888"/>
        <c:axId val="480983456"/>
      </c:lineChart>
      <c:catAx>
        <c:axId val="48098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3456"/>
        <c:crosses val="autoZero"/>
        <c:auto val="1"/>
        <c:lblAlgn val="ctr"/>
        <c:lblOffset val="100"/>
        <c:tickLblSkip val="1"/>
        <c:tickMarkSkip val="1"/>
        <c:noMultiLvlLbl val="0"/>
      </c:catAx>
      <c:valAx>
        <c:axId val="48098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1.1599999999999999</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717-4626-8B4D-9B7810287C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717-4626-8B4D-9B7810287C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717-4626-8B4D-9B7810287C7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717-4626-8B4D-9B7810287C7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717-4626-8B4D-9B7810287C70}"/>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0.03</c:v>
                </c:pt>
                <c:pt idx="4">
                  <c:v>#N/A</c:v>
                </c:pt>
                <c:pt idx="5">
                  <c:v>0.12</c:v>
                </c:pt>
                <c:pt idx="6">
                  <c:v>#N/A</c:v>
                </c:pt>
                <c:pt idx="7">
                  <c:v>0.17</c:v>
                </c:pt>
                <c:pt idx="8">
                  <c:v>#N/A</c:v>
                </c:pt>
                <c:pt idx="9">
                  <c:v>0.02</c:v>
                </c:pt>
              </c:numCache>
            </c:numRef>
          </c:val>
          <c:extLst xmlns:c16r2="http://schemas.microsoft.com/office/drawing/2015/06/chart">
            <c:ext xmlns:c16="http://schemas.microsoft.com/office/drawing/2014/chart" uri="{C3380CC4-5D6E-409C-BE32-E72D297353CC}">
              <c16:uniqueId val="{00000005-E717-4626-8B4D-9B7810287C70}"/>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c:v>
                </c:pt>
                <c:pt idx="2">
                  <c:v>#N/A</c:v>
                </c:pt>
                <c:pt idx="3">
                  <c:v>0.75</c:v>
                </c:pt>
                <c:pt idx="4">
                  <c:v>#N/A</c:v>
                </c:pt>
                <c:pt idx="5">
                  <c:v>0.38</c:v>
                </c:pt>
                <c:pt idx="6">
                  <c:v>#N/A</c:v>
                </c:pt>
                <c:pt idx="7">
                  <c:v>0.19</c:v>
                </c:pt>
                <c:pt idx="8">
                  <c:v>#N/A</c:v>
                </c:pt>
                <c:pt idx="9">
                  <c:v>0.6</c:v>
                </c:pt>
              </c:numCache>
            </c:numRef>
          </c:val>
          <c:extLst xmlns:c16r2="http://schemas.microsoft.com/office/drawing/2015/06/chart">
            <c:ext xmlns:c16="http://schemas.microsoft.com/office/drawing/2014/chart" uri="{C3380CC4-5D6E-409C-BE32-E72D297353CC}">
              <c16:uniqueId val="{00000006-E717-4626-8B4D-9B7810287C7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0</c:v>
                </c:pt>
                <c:pt idx="4">
                  <c:v>#N/A</c:v>
                </c:pt>
                <c:pt idx="5">
                  <c:v>0.71</c:v>
                </c:pt>
                <c:pt idx="6">
                  <c:v>#N/A</c:v>
                </c:pt>
                <c:pt idx="7">
                  <c:v>1.21</c:v>
                </c:pt>
                <c:pt idx="8">
                  <c:v>#N/A</c:v>
                </c:pt>
                <c:pt idx="9">
                  <c:v>0.99</c:v>
                </c:pt>
              </c:numCache>
            </c:numRef>
          </c:val>
          <c:extLst xmlns:c16r2="http://schemas.microsoft.com/office/drawing/2015/06/chart">
            <c:ext xmlns:c16="http://schemas.microsoft.com/office/drawing/2014/chart" uri="{C3380CC4-5D6E-409C-BE32-E72D297353CC}">
              <c16:uniqueId val="{00000007-E717-4626-8B4D-9B7810287C70}"/>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0.79</c:v>
                </c:pt>
                <c:pt idx="2">
                  <c:v>#N/A</c:v>
                </c:pt>
                <c:pt idx="3">
                  <c:v>1.45</c:v>
                </c:pt>
                <c:pt idx="4">
                  <c:v>#N/A</c:v>
                </c:pt>
                <c:pt idx="5">
                  <c:v>1.87</c:v>
                </c:pt>
                <c:pt idx="6">
                  <c:v>#N/A</c:v>
                </c:pt>
                <c:pt idx="7">
                  <c:v>3.08</c:v>
                </c:pt>
                <c:pt idx="8">
                  <c:v>#N/A</c:v>
                </c:pt>
                <c:pt idx="9">
                  <c:v>3.73</c:v>
                </c:pt>
              </c:numCache>
            </c:numRef>
          </c:val>
          <c:extLst xmlns:c16r2="http://schemas.microsoft.com/office/drawing/2015/06/chart">
            <c:ext xmlns:c16="http://schemas.microsoft.com/office/drawing/2014/chart" uri="{C3380CC4-5D6E-409C-BE32-E72D297353CC}">
              <c16:uniqueId val="{00000008-E717-4626-8B4D-9B7810287C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4.49</c:v>
                </c:pt>
                <c:pt idx="2">
                  <c:v>#N/A</c:v>
                </c:pt>
                <c:pt idx="3">
                  <c:v>4.17</c:v>
                </c:pt>
                <c:pt idx="4">
                  <c:v>#N/A</c:v>
                </c:pt>
                <c:pt idx="5">
                  <c:v>3.07</c:v>
                </c:pt>
                <c:pt idx="6">
                  <c:v>#N/A</c:v>
                </c:pt>
                <c:pt idx="7">
                  <c:v>3.49</c:v>
                </c:pt>
                <c:pt idx="8">
                  <c:v>#N/A</c:v>
                </c:pt>
                <c:pt idx="9">
                  <c:v>7.67</c:v>
                </c:pt>
              </c:numCache>
            </c:numRef>
          </c:val>
          <c:extLst xmlns:c16r2="http://schemas.microsoft.com/office/drawing/2015/06/chart">
            <c:ext xmlns:c16="http://schemas.microsoft.com/office/drawing/2014/chart" uri="{C3380CC4-5D6E-409C-BE32-E72D297353CC}">
              <c16:uniqueId val="{00000009-E717-4626-8B4D-9B7810287C70}"/>
            </c:ext>
          </c:extLst>
        </c:ser>
        <c:dLbls>
          <c:showLegendKey val="0"/>
          <c:showVal val="0"/>
          <c:showCatName val="0"/>
          <c:showSerName val="0"/>
          <c:showPercent val="0"/>
          <c:showBubbleSize val="0"/>
        </c:dLbls>
        <c:gapWidth val="150"/>
        <c:overlap val="100"/>
        <c:axId val="480985808"/>
        <c:axId val="480984632"/>
      </c:barChart>
      <c:catAx>
        <c:axId val="48098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4632"/>
        <c:crosses val="autoZero"/>
        <c:auto val="1"/>
        <c:lblAlgn val="ctr"/>
        <c:lblOffset val="100"/>
        <c:tickLblSkip val="1"/>
        <c:tickMarkSkip val="1"/>
        <c:noMultiLvlLbl val="0"/>
      </c:catAx>
      <c:valAx>
        <c:axId val="480984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5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2509</c:v>
                </c:pt>
                <c:pt idx="5">
                  <c:v>2701</c:v>
                </c:pt>
                <c:pt idx="8">
                  <c:v>2440</c:v>
                </c:pt>
                <c:pt idx="11">
                  <c:v>2533</c:v>
                </c:pt>
                <c:pt idx="14">
                  <c:v>2271</c:v>
                </c:pt>
              </c:numCache>
            </c:numRef>
          </c:val>
          <c:extLst xmlns:c16r2="http://schemas.microsoft.com/office/drawing/2015/06/chart">
            <c:ext xmlns:c16="http://schemas.microsoft.com/office/drawing/2014/chart" uri="{C3380CC4-5D6E-409C-BE32-E72D297353CC}">
              <c16:uniqueId val="{00000000-DE84-4187-9C35-43AFAE92DF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84-4187-9C35-43AFAE92DF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77</c:v>
                </c:pt>
                <c:pt idx="3">
                  <c:v>78</c:v>
                </c:pt>
                <c:pt idx="6">
                  <c:v>78</c:v>
                </c:pt>
                <c:pt idx="9">
                  <c:v>79</c:v>
                </c:pt>
                <c:pt idx="12">
                  <c:v>79</c:v>
                </c:pt>
              </c:numCache>
            </c:numRef>
          </c:val>
          <c:extLst xmlns:c16r2="http://schemas.microsoft.com/office/drawing/2015/06/chart">
            <c:ext xmlns:c16="http://schemas.microsoft.com/office/drawing/2014/chart" uri="{C3380CC4-5D6E-409C-BE32-E72D297353CC}">
              <c16:uniqueId val="{00000002-DE84-4187-9C35-43AFAE92DF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c:v>
                </c:pt>
                <c:pt idx="3">
                  <c:v>0</c:v>
                </c:pt>
                <c:pt idx="6">
                  <c:v>30</c:v>
                </c:pt>
                <c:pt idx="9">
                  <c:v>52</c:v>
                </c:pt>
                <c:pt idx="12">
                  <c:v>117</c:v>
                </c:pt>
              </c:numCache>
            </c:numRef>
          </c:val>
          <c:extLst xmlns:c16r2="http://schemas.microsoft.com/office/drawing/2015/06/chart">
            <c:ext xmlns:c16="http://schemas.microsoft.com/office/drawing/2014/chart" uri="{C3380CC4-5D6E-409C-BE32-E72D297353CC}">
              <c16:uniqueId val="{00000003-DE84-4187-9C35-43AFAE92DF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234</c:v>
                </c:pt>
                <c:pt idx="3">
                  <c:v>173</c:v>
                </c:pt>
                <c:pt idx="6">
                  <c:v>167</c:v>
                </c:pt>
                <c:pt idx="9">
                  <c:v>151</c:v>
                </c:pt>
                <c:pt idx="12">
                  <c:v>150</c:v>
                </c:pt>
              </c:numCache>
            </c:numRef>
          </c:val>
          <c:extLst xmlns:c16r2="http://schemas.microsoft.com/office/drawing/2015/06/chart">
            <c:ext xmlns:c16="http://schemas.microsoft.com/office/drawing/2014/chart" uri="{C3380CC4-5D6E-409C-BE32-E72D297353CC}">
              <c16:uniqueId val="{00000004-DE84-4187-9C35-43AFAE92DF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115</c:v>
                </c:pt>
                <c:pt idx="3">
                  <c:v>125</c:v>
                </c:pt>
                <c:pt idx="6">
                  <c:v>123</c:v>
                </c:pt>
                <c:pt idx="9">
                  <c:v>121</c:v>
                </c:pt>
                <c:pt idx="12">
                  <c:v>120</c:v>
                </c:pt>
              </c:numCache>
            </c:numRef>
          </c:val>
          <c:extLst xmlns:c16r2="http://schemas.microsoft.com/office/drawing/2015/06/chart">
            <c:ext xmlns:c16="http://schemas.microsoft.com/office/drawing/2014/chart" uri="{C3380CC4-5D6E-409C-BE32-E72D297353CC}">
              <c16:uniqueId val="{00000005-DE84-4187-9C35-43AFAE92DF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6</c:v>
                </c:pt>
                <c:pt idx="9">
                  <c:v>23</c:v>
                </c:pt>
                <c:pt idx="12">
                  <c:v>38</c:v>
                </c:pt>
              </c:numCache>
            </c:numRef>
          </c:val>
          <c:extLst xmlns:c16r2="http://schemas.microsoft.com/office/drawing/2015/06/chart">
            <c:ext xmlns:c16="http://schemas.microsoft.com/office/drawing/2014/chart" uri="{C3380CC4-5D6E-409C-BE32-E72D297353CC}">
              <c16:uniqueId val="{00000006-DE84-4187-9C35-43AFAE92DF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2335</c:v>
                </c:pt>
                <c:pt idx="3">
                  <c:v>2486</c:v>
                </c:pt>
                <c:pt idx="6">
                  <c:v>2575</c:v>
                </c:pt>
                <c:pt idx="9">
                  <c:v>2650</c:v>
                </c:pt>
                <c:pt idx="12">
                  <c:v>2703</c:v>
                </c:pt>
              </c:numCache>
            </c:numRef>
          </c:val>
          <c:extLst xmlns:c16r2="http://schemas.microsoft.com/office/drawing/2015/06/chart">
            <c:ext xmlns:c16="http://schemas.microsoft.com/office/drawing/2014/chart" uri="{C3380CC4-5D6E-409C-BE32-E72D297353CC}">
              <c16:uniqueId val="{00000007-DE84-4187-9C35-43AFAE92DF4B}"/>
            </c:ext>
          </c:extLst>
        </c:ser>
        <c:dLbls>
          <c:showLegendKey val="0"/>
          <c:showVal val="0"/>
          <c:showCatName val="0"/>
          <c:showSerName val="0"/>
          <c:showPercent val="0"/>
          <c:showBubbleSize val="0"/>
        </c:dLbls>
        <c:gapWidth val="100"/>
        <c:overlap val="100"/>
        <c:axId val="480988552"/>
        <c:axId val="480985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266</c:v>
                </c:pt>
                <c:pt idx="2">
                  <c:v>#N/A</c:v>
                </c:pt>
                <c:pt idx="3">
                  <c:v>#N/A</c:v>
                </c:pt>
                <c:pt idx="4">
                  <c:v>161</c:v>
                </c:pt>
                <c:pt idx="5">
                  <c:v>#N/A</c:v>
                </c:pt>
                <c:pt idx="6">
                  <c:v>#N/A</c:v>
                </c:pt>
                <c:pt idx="7">
                  <c:v>539</c:v>
                </c:pt>
                <c:pt idx="8">
                  <c:v>#N/A</c:v>
                </c:pt>
                <c:pt idx="9">
                  <c:v>#N/A</c:v>
                </c:pt>
                <c:pt idx="10">
                  <c:v>543</c:v>
                </c:pt>
                <c:pt idx="11">
                  <c:v>#N/A</c:v>
                </c:pt>
                <c:pt idx="12">
                  <c:v>#N/A</c:v>
                </c:pt>
                <c:pt idx="13">
                  <c:v>936</c:v>
                </c:pt>
                <c:pt idx="14">
                  <c:v>#N/A</c:v>
                </c:pt>
              </c:numCache>
            </c:numRef>
          </c:val>
          <c:smooth val="0"/>
          <c:extLst xmlns:c16r2="http://schemas.microsoft.com/office/drawing/2015/06/chart">
            <c:ext xmlns:c16="http://schemas.microsoft.com/office/drawing/2014/chart" uri="{C3380CC4-5D6E-409C-BE32-E72D297353CC}">
              <c16:uniqueId val="{00000008-DE84-4187-9C35-43AFAE92DF4B}"/>
            </c:ext>
          </c:extLst>
        </c:ser>
        <c:dLbls>
          <c:showLegendKey val="0"/>
          <c:showVal val="0"/>
          <c:showCatName val="0"/>
          <c:showSerName val="0"/>
          <c:showPercent val="0"/>
          <c:showBubbleSize val="0"/>
        </c:dLbls>
        <c:marker val="1"/>
        <c:smooth val="0"/>
        <c:axId val="480988552"/>
        <c:axId val="480985416"/>
      </c:lineChart>
      <c:catAx>
        <c:axId val="48098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5416"/>
        <c:crosses val="autoZero"/>
        <c:auto val="1"/>
        <c:lblAlgn val="ctr"/>
        <c:lblOffset val="100"/>
        <c:tickLblSkip val="1"/>
        <c:tickMarkSkip val="1"/>
        <c:noMultiLvlLbl val="0"/>
      </c:catAx>
      <c:valAx>
        <c:axId val="480985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20196</c:v>
                </c:pt>
                <c:pt idx="5">
                  <c:v>19150</c:v>
                </c:pt>
                <c:pt idx="8">
                  <c:v>18584</c:v>
                </c:pt>
                <c:pt idx="11">
                  <c:v>17807</c:v>
                </c:pt>
                <c:pt idx="14">
                  <c:v>16779</c:v>
                </c:pt>
              </c:numCache>
            </c:numRef>
          </c:val>
          <c:extLst xmlns:c16r2="http://schemas.microsoft.com/office/drawing/2015/06/chart">
            <c:ext xmlns:c16="http://schemas.microsoft.com/office/drawing/2014/chart" uri="{C3380CC4-5D6E-409C-BE32-E72D297353CC}">
              <c16:uniqueId val="{00000000-42C7-4A4F-854B-D94B2E2EEB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4745</c:v>
                </c:pt>
                <c:pt idx="5">
                  <c:v>4887</c:v>
                </c:pt>
                <c:pt idx="8">
                  <c:v>5444</c:v>
                </c:pt>
                <c:pt idx="11">
                  <c:v>5331</c:v>
                </c:pt>
                <c:pt idx="14">
                  <c:v>5343</c:v>
                </c:pt>
              </c:numCache>
            </c:numRef>
          </c:val>
          <c:extLst xmlns:c16r2="http://schemas.microsoft.com/office/drawing/2015/06/chart">
            <c:ext xmlns:c16="http://schemas.microsoft.com/office/drawing/2014/chart" uri="{C3380CC4-5D6E-409C-BE32-E72D297353CC}">
              <c16:uniqueId val="{00000001-42C7-4A4F-854B-D94B2E2EEB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6795</c:v>
                </c:pt>
                <c:pt idx="5">
                  <c:v>7260</c:v>
                </c:pt>
                <c:pt idx="8">
                  <c:v>7505</c:v>
                </c:pt>
                <c:pt idx="11">
                  <c:v>7550</c:v>
                </c:pt>
                <c:pt idx="14">
                  <c:v>7769</c:v>
                </c:pt>
              </c:numCache>
            </c:numRef>
          </c:val>
          <c:extLst xmlns:c16r2="http://schemas.microsoft.com/office/drawing/2015/06/chart">
            <c:ext xmlns:c16="http://schemas.microsoft.com/office/drawing/2014/chart" uri="{C3380CC4-5D6E-409C-BE32-E72D297353CC}">
              <c16:uniqueId val="{00000002-42C7-4A4F-854B-D94B2E2EEB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2C7-4A4F-854B-D94B2E2EEB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2C7-4A4F-854B-D94B2E2EEB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C7-4A4F-854B-D94B2E2EEB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3316</c:v>
                </c:pt>
                <c:pt idx="3">
                  <c:v>3175</c:v>
                </c:pt>
                <c:pt idx="6">
                  <c:v>2783</c:v>
                </c:pt>
                <c:pt idx="9">
                  <c:v>2627</c:v>
                </c:pt>
                <c:pt idx="12">
                  <c:v>2452</c:v>
                </c:pt>
              </c:numCache>
            </c:numRef>
          </c:val>
          <c:extLst xmlns:c16r2="http://schemas.microsoft.com/office/drawing/2015/06/chart">
            <c:ext xmlns:c16="http://schemas.microsoft.com/office/drawing/2014/chart" uri="{C3380CC4-5D6E-409C-BE32-E72D297353CC}">
              <c16:uniqueId val="{00000006-42C7-4A4F-854B-D94B2E2EEB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916</c:v>
                </c:pt>
                <c:pt idx="3">
                  <c:v>2301</c:v>
                </c:pt>
                <c:pt idx="6">
                  <c:v>4350</c:v>
                </c:pt>
                <c:pt idx="9">
                  <c:v>4350</c:v>
                </c:pt>
                <c:pt idx="12">
                  <c:v>4313</c:v>
                </c:pt>
              </c:numCache>
            </c:numRef>
          </c:val>
          <c:extLst xmlns:c16r2="http://schemas.microsoft.com/office/drawing/2015/06/chart">
            <c:ext xmlns:c16="http://schemas.microsoft.com/office/drawing/2014/chart" uri="{C3380CC4-5D6E-409C-BE32-E72D297353CC}">
              <c16:uniqueId val="{00000007-42C7-4A4F-854B-D94B2E2EEB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1553</c:v>
                </c:pt>
                <c:pt idx="3">
                  <c:v>2067</c:v>
                </c:pt>
                <c:pt idx="6">
                  <c:v>1967</c:v>
                </c:pt>
                <c:pt idx="9">
                  <c:v>1864</c:v>
                </c:pt>
                <c:pt idx="12">
                  <c:v>1713</c:v>
                </c:pt>
              </c:numCache>
            </c:numRef>
          </c:val>
          <c:extLst xmlns:c16r2="http://schemas.microsoft.com/office/drawing/2015/06/chart">
            <c:ext xmlns:c16="http://schemas.microsoft.com/office/drawing/2014/chart" uri="{C3380CC4-5D6E-409C-BE32-E72D297353CC}">
              <c16:uniqueId val="{00000008-42C7-4A4F-854B-D94B2E2EEB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1257</c:v>
                </c:pt>
                <c:pt idx="3">
                  <c:v>1180</c:v>
                </c:pt>
                <c:pt idx="6">
                  <c:v>1101</c:v>
                </c:pt>
                <c:pt idx="9">
                  <c:v>1023</c:v>
                </c:pt>
                <c:pt idx="12">
                  <c:v>944</c:v>
                </c:pt>
              </c:numCache>
            </c:numRef>
          </c:val>
          <c:extLst xmlns:c16r2="http://schemas.microsoft.com/office/drawing/2015/06/chart">
            <c:ext xmlns:c16="http://schemas.microsoft.com/office/drawing/2014/chart" uri="{C3380CC4-5D6E-409C-BE32-E72D297353CC}">
              <c16:uniqueId val="{00000009-42C7-4A4F-854B-D94B2E2EEB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27028</c:v>
                </c:pt>
                <c:pt idx="3">
                  <c:v>27100</c:v>
                </c:pt>
                <c:pt idx="6">
                  <c:v>27325</c:v>
                </c:pt>
                <c:pt idx="9">
                  <c:v>27492</c:v>
                </c:pt>
                <c:pt idx="12">
                  <c:v>28376</c:v>
                </c:pt>
              </c:numCache>
            </c:numRef>
          </c:val>
          <c:extLst xmlns:c16r2="http://schemas.microsoft.com/office/drawing/2015/06/chart">
            <c:ext xmlns:c16="http://schemas.microsoft.com/office/drawing/2014/chart" uri="{C3380CC4-5D6E-409C-BE32-E72D297353CC}">
              <c16:uniqueId val="{0000000A-42C7-4A4F-854B-D94B2E2EEBF1}"/>
            </c:ext>
          </c:extLst>
        </c:ser>
        <c:dLbls>
          <c:showLegendKey val="0"/>
          <c:showVal val="0"/>
          <c:showCatName val="0"/>
          <c:showSerName val="0"/>
          <c:showPercent val="0"/>
          <c:showBubbleSize val="0"/>
        </c:dLbls>
        <c:gapWidth val="100"/>
        <c:overlap val="100"/>
        <c:axId val="480981104"/>
        <c:axId val="480982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2334</c:v>
                </c:pt>
                <c:pt idx="2">
                  <c:v>#N/A</c:v>
                </c:pt>
                <c:pt idx="3">
                  <c:v>#N/A</c:v>
                </c:pt>
                <c:pt idx="4">
                  <c:v>4525</c:v>
                </c:pt>
                <c:pt idx="5">
                  <c:v>#N/A</c:v>
                </c:pt>
                <c:pt idx="6">
                  <c:v>#N/A</c:v>
                </c:pt>
                <c:pt idx="7">
                  <c:v>5991</c:v>
                </c:pt>
                <c:pt idx="8">
                  <c:v>#N/A</c:v>
                </c:pt>
                <c:pt idx="9">
                  <c:v>#N/A</c:v>
                </c:pt>
                <c:pt idx="10">
                  <c:v>6668</c:v>
                </c:pt>
                <c:pt idx="11">
                  <c:v>#N/A</c:v>
                </c:pt>
                <c:pt idx="12">
                  <c:v>#N/A</c:v>
                </c:pt>
                <c:pt idx="13">
                  <c:v>7906</c:v>
                </c:pt>
                <c:pt idx="14">
                  <c:v>#N/A</c:v>
                </c:pt>
              </c:numCache>
            </c:numRef>
          </c:val>
          <c:smooth val="0"/>
          <c:extLst xmlns:c16r2="http://schemas.microsoft.com/office/drawing/2015/06/chart">
            <c:ext xmlns:c16="http://schemas.microsoft.com/office/drawing/2014/chart" uri="{C3380CC4-5D6E-409C-BE32-E72D297353CC}">
              <c16:uniqueId val="{0000000B-42C7-4A4F-854B-D94B2E2EEBF1}"/>
            </c:ext>
          </c:extLst>
        </c:ser>
        <c:dLbls>
          <c:showLegendKey val="0"/>
          <c:showVal val="0"/>
          <c:showCatName val="0"/>
          <c:showSerName val="0"/>
          <c:showPercent val="0"/>
          <c:showBubbleSize val="0"/>
        </c:dLbls>
        <c:marker val="1"/>
        <c:smooth val="0"/>
        <c:axId val="480981104"/>
        <c:axId val="480982280"/>
      </c:lineChart>
      <c:catAx>
        <c:axId val="48098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2280"/>
        <c:crosses val="autoZero"/>
        <c:auto val="1"/>
        <c:lblAlgn val="ctr"/>
        <c:lblOffset val="100"/>
        <c:tickLblSkip val="1"/>
        <c:tickMarkSkip val="1"/>
        <c:noMultiLvlLbl val="0"/>
      </c:catAx>
      <c:valAx>
        <c:axId val="480982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1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2582</c:v>
                </c:pt>
                <c:pt idx="1">
                  <c:v>2254</c:v>
                </c:pt>
                <c:pt idx="2">
                  <c:v>2631</c:v>
                </c:pt>
              </c:numCache>
            </c:numRef>
          </c:val>
          <c:extLst xmlns:c16r2="http://schemas.microsoft.com/office/drawing/2015/06/chart">
            <c:ext xmlns:c16="http://schemas.microsoft.com/office/drawing/2014/chart" uri="{C3380CC4-5D6E-409C-BE32-E72D297353CC}">
              <c16:uniqueId val="{00000000-87F9-4EE7-A0C3-36A0657AD8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7F9-4EE7-A0C3-36A0657AD8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3890</c:v>
                </c:pt>
                <c:pt idx="1">
                  <c:v>4218</c:v>
                </c:pt>
                <c:pt idx="2">
                  <c:v>3985</c:v>
                </c:pt>
              </c:numCache>
            </c:numRef>
          </c:val>
          <c:extLst xmlns:c16r2="http://schemas.microsoft.com/office/drawing/2015/06/chart">
            <c:ext xmlns:c16="http://schemas.microsoft.com/office/drawing/2014/chart" uri="{C3380CC4-5D6E-409C-BE32-E72D297353CC}">
              <c16:uniqueId val="{00000002-87F9-4EE7-A0C3-36A0657AD80A}"/>
            </c:ext>
          </c:extLst>
        </c:ser>
        <c:dLbls>
          <c:showLegendKey val="0"/>
          <c:showVal val="0"/>
          <c:showCatName val="0"/>
          <c:showSerName val="0"/>
          <c:showPercent val="0"/>
          <c:showBubbleSize val="0"/>
        </c:dLbls>
        <c:gapWidth val="120"/>
        <c:overlap val="100"/>
        <c:axId val="506346224"/>
        <c:axId val="506350144"/>
      </c:barChart>
      <c:catAx>
        <c:axId val="50634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50144"/>
        <c:crosses val="autoZero"/>
        <c:auto val="1"/>
        <c:lblAlgn val="ctr"/>
        <c:lblOffset val="100"/>
        <c:tickLblSkip val="1"/>
        <c:tickMarkSkip val="1"/>
        <c:noMultiLvlLbl val="0"/>
      </c:catAx>
      <c:valAx>
        <c:axId val="506350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11-44C1-A3F0-8F266AF1E50B}"/>
                </c:ext>
                <c:ext xmlns:c15="http://schemas.microsoft.com/office/drawing/2012/chart" uri="{CE6537A1-D6FC-4f65-9D91-7224C49458BB}">
                  <c15:dlblFieldTable>
                    <c15:dlblFTEntry>
                      <c15:txfldGUID>{7551FBB7-4055-43FD-B71D-FEB4C859D8F7}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11-44C1-A3F0-8F266AF1E50B}"/>
                </c:ext>
                <c:ext xmlns:c15="http://schemas.microsoft.com/office/drawing/2012/chart" uri="{CE6537A1-D6FC-4f65-9D91-7224C49458BB}">
                  <c15:dlblFieldTable>
                    <c15:dlblFTEntry>
                      <c15:txfldGUID>{54F595C1-0946-456B-94C9-B6ECDCC856BF}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11-44C1-A3F0-8F266AF1E50B}"/>
                </c:ext>
                <c:ext xmlns:c15="http://schemas.microsoft.com/office/drawing/2012/chart" uri="{CE6537A1-D6FC-4f65-9D91-7224C49458BB}">
                  <c15:dlblFieldTable>
                    <c15:dlblFTEntry>
                      <c15:txfldGUID>{129CE72E-27D6-4601-9D91-1BBD06031721}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11-44C1-A3F0-8F266AF1E50B}"/>
                </c:ext>
                <c:ext xmlns:c15="http://schemas.microsoft.com/office/drawing/2012/chart" uri="{CE6537A1-D6FC-4f65-9D91-7224C49458BB}">
                  <c15:dlblFieldTable>
                    <c15:dlblFTEntry>
                      <c15:txfldGUID>{42D252E1-D360-4882-803D-B89747A3773E}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11-44C1-A3F0-8F266AF1E50B}"/>
                </c:ext>
                <c:ext xmlns:c15="http://schemas.microsoft.com/office/drawing/2012/chart" uri="{CE6537A1-D6FC-4f65-9D91-7224C49458BB}">
                  <c15:dlblFieldTable>
                    <c15:dlblFTEntry>
                      <c15:txfldGUID>{25574737-3812-4112-A6A0-C59E1FC3800B}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11-44C1-A3F0-8F266AF1E50B}"/>
                </c:ext>
                <c:ext xmlns:c15="http://schemas.microsoft.com/office/drawing/2012/chart" uri="{CE6537A1-D6FC-4f65-9D91-7224C49458BB}">
                  <c15:dlblFieldTable>
                    <c15:dlblFTEntry>
                      <c15:txfldGUID>{3E2441EC-6FF5-435F-8D68-77B23DFB2B5E}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11-44C1-A3F0-8F266AF1E50B}"/>
                </c:ext>
                <c:ext xmlns:c15="http://schemas.microsoft.com/office/drawing/2012/chart" uri="{CE6537A1-D6FC-4f65-9D91-7224C49458BB}">
                  <c15:dlblFieldTable>
                    <c15:dlblFTEntry>
                      <c15:txfldGUID>{5ECFF302-0779-4895-8252-2F05393BFB2F}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11-44C1-A3F0-8F266AF1E50B}"/>
                </c:ext>
                <c:ext xmlns:c15="http://schemas.microsoft.com/office/drawing/2012/chart" uri="{CE6537A1-D6FC-4f65-9D91-7224C49458BB}">
                  <c15:dlblFieldTable>
                    <c15:dlblFTEntry>
                      <c15:txfldGUID>{2C155799-0CB5-45B7-A729-CCC41E6EBD49}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11-44C1-A3F0-8F266AF1E50B}"/>
                </c:ext>
                <c:ext xmlns:c15="http://schemas.microsoft.com/office/drawing/2012/chart" uri="{CE6537A1-D6FC-4f65-9D91-7224C49458BB}">
                  <c15:dlblFieldTable>
                    <c15:dlblFTEntry>
                      <c15:txfldGUID>{23691C33-6549-4992-A225-626C382ADBF1}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61.8</c:v>
                </c:pt>
                <c:pt idx="16">
                  <c:v>62.9</c:v>
                </c:pt>
                <c:pt idx="24">
                  <c:v>63.4</c:v>
                </c:pt>
                <c:pt idx="32">
                  <c:v>64.7</c:v>
                </c:pt>
              </c:numCache>
            </c:numRef>
          </c:xVal>
          <c:yVal>
            <c:numRef>
              <c:f>公会計指標分析・財政指標組合せ分析表!$BP$51:$DC$51</c:f>
              <c:numCache>
                <c:formatCode>#,##0.0;"▲ "#,##0.0</c:formatCode>
                <c:ptCount val="40"/>
                <c:pt idx="0">
                  <c:v>10.8</c:v>
                </c:pt>
                <c:pt idx="8">
                  <c:v>20.5</c:v>
                </c:pt>
                <c:pt idx="16">
                  <c:v>26.3</c:v>
                </c:pt>
                <c:pt idx="24">
                  <c:v>28.6</c:v>
                </c:pt>
                <c:pt idx="32">
                  <c:v>32.700000000000003</c:v>
                </c:pt>
              </c:numCache>
            </c:numRef>
          </c:yVal>
          <c:smooth val="0"/>
          <c:extLst xmlns:c16r2="http://schemas.microsoft.com/office/drawing/2015/06/chart">
            <c:ext xmlns:c16="http://schemas.microsoft.com/office/drawing/2014/chart" uri="{C3380CC4-5D6E-409C-BE32-E72D297353CC}">
              <c16:uniqueId val="{00000009-CA11-44C1-A3F0-8F266AF1E5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11-44C1-A3F0-8F266AF1E50B}"/>
                </c:ext>
                <c:ext xmlns:c15="http://schemas.microsoft.com/office/drawing/2012/chart" uri="{CE6537A1-D6FC-4f65-9D91-7224C49458BB}">
                  <c15:dlblFieldTable>
                    <c15:dlblFTEntry>
                      <c15:txfldGUID>{03E28B97-C8E9-41C6-BC9C-A1EB4F57B3C6}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11-44C1-A3F0-8F266AF1E50B}"/>
                </c:ext>
                <c:ext xmlns:c15="http://schemas.microsoft.com/office/drawing/2012/chart" uri="{CE6537A1-D6FC-4f65-9D91-7224C49458BB}">
                  <c15:dlblFieldTable>
                    <c15:dlblFTEntry>
                      <c15:txfldGUID>{B318E68B-1C47-4679-9644-80EE7BABDC66}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11-44C1-A3F0-8F266AF1E50B}"/>
                </c:ext>
                <c:ext xmlns:c15="http://schemas.microsoft.com/office/drawing/2012/chart" uri="{CE6537A1-D6FC-4f65-9D91-7224C49458BB}">
                  <c15:dlblFieldTable>
                    <c15:dlblFTEntry>
                      <c15:txfldGUID>{2F68E4F5-5542-4AFC-8790-711555AA8831}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11-44C1-A3F0-8F266AF1E50B}"/>
                </c:ext>
                <c:ext xmlns:c15="http://schemas.microsoft.com/office/drawing/2012/chart" uri="{CE6537A1-D6FC-4f65-9D91-7224C49458BB}">
                  <c15:dlblFieldTable>
                    <c15:dlblFTEntry>
                      <c15:txfldGUID>{0BF169C6-F132-4318-9D0C-44B6DB1649A9}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11-44C1-A3F0-8F266AF1E50B}"/>
                </c:ext>
                <c:ext xmlns:c15="http://schemas.microsoft.com/office/drawing/2012/chart" uri="{CE6537A1-D6FC-4f65-9D91-7224C49458BB}">
                  <c15:dlblFieldTable>
                    <c15:dlblFTEntry>
                      <c15:txfldGUID>{FA049A0D-D694-431A-BB50-1E5897367BEC}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11-44C1-A3F0-8F266AF1E50B}"/>
                </c:ext>
                <c:ext xmlns:c15="http://schemas.microsoft.com/office/drawing/2012/chart" uri="{CE6537A1-D6FC-4f65-9D91-7224C49458BB}">
                  <c15:dlblFieldTable>
                    <c15:dlblFTEntry>
                      <c15:txfldGUID>{BD682903-21D2-4115-927D-B9E263335CB2}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11-44C1-A3F0-8F266AF1E50B}"/>
                </c:ext>
                <c:ext xmlns:c15="http://schemas.microsoft.com/office/drawing/2012/chart" uri="{CE6537A1-D6FC-4f65-9D91-7224C49458BB}">
                  <c15:dlblFieldTable>
                    <c15:dlblFTEntry>
                      <c15:txfldGUID>{F35FD2E0-A3AB-45CD-9F7B-A421B0FD3A1B}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11-44C1-A3F0-8F266AF1E50B}"/>
                </c:ext>
                <c:ext xmlns:c15="http://schemas.microsoft.com/office/drawing/2012/chart" uri="{CE6537A1-D6FC-4f65-9D91-7224C49458BB}">
                  <c15:dlblFieldTable>
                    <c15:dlblFTEntry>
                      <c15:txfldGUID>{BD66DE42-4FF7-4677-853C-C3E4B4ECA5D5}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11-44C1-A3F0-8F266AF1E50B}"/>
                </c:ext>
                <c:ext xmlns:c15="http://schemas.microsoft.com/office/drawing/2012/chart" uri="{CE6537A1-D6FC-4f65-9D91-7224C49458BB}">
                  <c15:dlblFieldTable>
                    <c15:dlblFTEntry>
                      <c15:txfldGUID>{7974ACDC-830E-4E66-9CC0-C22E6BE48D25}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CA11-44C1-A3F0-8F266AF1E50B}"/>
            </c:ext>
          </c:extLst>
        </c:ser>
        <c:dLbls>
          <c:showLegendKey val="0"/>
          <c:showVal val="1"/>
          <c:showCatName val="0"/>
          <c:showSerName val="0"/>
          <c:showPercent val="0"/>
          <c:showBubbleSize val="0"/>
        </c:dLbls>
        <c:axId val="506344264"/>
        <c:axId val="506343480"/>
      </c:scatterChart>
      <c:valAx>
        <c:axId val="506344264"/>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3480"/>
        <c:crosses val="autoZero"/>
        <c:crossBetween val="midCat"/>
      </c:valAx>
      <c:valAx>
        <c:axId val="50634348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426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297-4B03-A38E-BDAAB244BD2F}"/>
                </c:ext>
                <c:ext xmlns:c15="http://schemas.microsoft.com/office/drawing/2012/chart" uri="{CE6537A1-D6FC-4f65-9D91-7224C49458BB}">
                  <c15:dlblFieldTable>
                    <c15:dlblFTEntry>
                      <c15:txfldGUID>{26FE1EF7-32E3-4827-8C3C-0BC91F8921DD}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297-4B03-A38E-BDAAB244BD2F}"/>
                </c:ext>
                <c:ext xmlns:c15="http://schemas.microsoft.com/office/drawing/2012/chart" uri="{CE6537A1-D6FC-4f65-9D91-7224C49458BB}">
                  <c15:dlblFieldTable>
                    <c15:dlblFTEntry>
                      <c15:txfldGUID>{44E2CCC8-6165-4377-89F8-E0D671E646A1}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297-4B03-A38E-BDAAB244BD2F}"/>
                </c:ext>
                <c:ext xmlns:c15="http://schemas.microsoft.com/office/drawing/2012/chart" uri="{CE6537A1-D6FC-4f65-9D91-7224C49458BB}">
                  <c15:dlblFieldTable>
                    <c15:dlblFTEntry>
                      <c15:txfldGUID>{05F4494A-ECA8-4E71-958F-BEEAE78D0972}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297-4B03-A38E-BDAAB244BD2F}"/>
                </c:ext>
                <c:ext xmlns:c15="http://schemas.microsoft.com/office/drawing/2012/chart" uri="{CE6537A1-D6FC-4f65-9D91-7224C49458BB}">
                  <c15:dlblFieldTable>
                    <c15:dlblFTEntry>
                      <c15:txfldGUID>{FB73D552-572C-46CA-8308-571FB6D83F25}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297-4B03-A38E-BDAAB244BD2F}"/>
                </c:ext>
                <c:ext xmlns:c15="http://schemas.microsoft.com/office/drawing/2012/chart" uri="{CE6537A1-D6FC-4f65-9D91-7224C49458BB}">
                  <c15:dlblFieldTable>
                    <c15:dlblFTEntry>
                      <c15:txfldGUID>{A1974272-554C-4123-8F36-BDC84F345148}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297-4B03-A38E-BDAAB244BD2F}"/>
                </c:ext>
                <c:ext xmlns:c15="http://schemas.microsoft.com/office/drawing/2012/chart" uri="{CE6537A1-D6FC-4f65-9D91-7224C49458BB}">
                  <c15:dlblFieldTable>
                    <c15:dlblFTEntry>
                      <c15:txfldGUID>{0CEB150A-4D96-40C4-905E-9BE501F1256B}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297-4B03-A38E-BDAAB244BD2F}"/>
                </c:ext>
                <c:ext xmlns:c15="http://schemas.microsoft.com/office/drawing/2012/chart" uri="{CE6537A1-D6FC-4f65-9D91-7224C49458BB}">
                  <c15:dlblFieldTable>
                    <c15:dlblFTEntry>
                      <c15:txfldGUID>{1DF383E8-A074-4E8F-90F9-9DE08E488729}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297-4B03-A38E-BDAAB244BD2F}"/>
                </c:ext>
                <c:ext xmlns:c15="http://schemas.microsoft.com/office/drawing/2012/chart" uri="{CE6537A1-D6FC-4f65-9D91-7224C49458BB}">
                  <c15:dlblFieldTable>
                    <c15:dlblFTEntry>
                      <c15:txfldGUID>{7F08C767-C2B6-4678-AE67-8D1E6209AF04}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297-4B03-A38E-BDAAB244BD2F}"/>
                </c:ext>
                <c:ext xmlns:c15="http://schemas.microsoft.com/office/drawing/2012/chart" uri="{CE6537A1-D6FC-4f65-9D91-7224C49458BB}">
                  <c15:dlblFieldTable>
                    <c15:dlblFTEntry>
                      <c15:txfldGUID>{C974843C-6833-4C8D-8A9C-E2879E31869B}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0.8</c:v>
                </c:pt>
                <c:pt idx="16">
                  <c:v>1.4</c:v>
                </c:pt>
                <c:pt idx="24">
                  <c:v>1.8</c:v>
                </c:pt>
                <c:pt idx="32">
                  <c:v>2.8</c:v>
                </c:pt>
              </c:numCache>
            </c:numRef>
          </c:xVal>
          <c:yVal>
            <c:numRef>
              <c:f>公会計指標分析・財政指標組合せ分析表!$BP$73:$DC$73</c:f>
              <c:numCache>
                <c:formatCode>#,##0.0;"▲ "#,##0.0</c:formatCode>
                <c:ptCount val="40"/>
                <c:pt idx="0">
                  <c:v>10.8</c:v>
                </c:pt>
                <c:pt idx="8">
                  <c:v>20.5</c:v>
                </c:pt>
                <c:pt idx="16">
                  <c:v>26.3</c:v>
                </c:pt>
                <c:pt idx="24">
                  <c:v>28.6</c:v>
                </c:pt>
                <c:pt idx="32">
                  <c:v>32.700000000000003</c:v>
                </c:pt>
              </c:numCache>
            </c:numRef>
          </c:yVal>
          <c:smooth val="0"/>
          <c:extLst xmlns:c16r2="http://schemas.microsoft.com/office/drawing/2015/06/chart">
            <c:ext xmlns:c16="http://schemas.microsoft.com/office/drawing/2014/chart" uri="{C3380CC4-5D6E-409C-BE32-E72D297353CC}">
              <c16:uniqueId val="{00000009-E297-4B03-A38E-BDAAB244BD2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297-4B03-A38E-BDAAB244BD2F}"/>
                </c:ext>
                <c:ext xmlns:c15="http://schemas.microsoft.com/office/drawing/2012/chart" uri="{CE6537A1-D6FC-4f65-9D91-7224C49458BB}">
                  <c15:dlblFieldTable>
                    <c15:dlblFTEntry>
                      <c15:txfldGUID>{E684A3B6-0027-4784-9E49-075B2E6F56AF}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297-4B03-A38E-BDAAB244BD2F}"/>
                </c:ext>
                <c:ext xmlns:c15="http://schemas.microsoft.com/office/drawing/2012/chart" uri="{CE6537A1-D6FC-4f65-9D91-7224C49458BB}">
                  <c15:dlblFieldTable>
                    <c15:dlblFTEntry>
                      <c15:txfldGUID>{61199DED-95AE-41B4-BB65-E7EDC38A529E}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297-4B03-A38E-BDAAB244BD2F}"/>
                </c:ext>
                <c:ext xmlns:c15="http://schemas.microsoft.com/office/drawing/2012/chart" uri="{CE6537A1-D6FC-4f65-9D91-7224C49458BB}">
                  <c15:dlblFieldTable>
                    <c15:dlblFTEntry>
                      <c15:txfldGUID>{5787AC93-3C59-4D0B-8DCF-784E24A276BF}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297-4B03-A38E-BDAAB244BD2F}"/>
                </c:ext>
                <c:ext xmlns:c15="http://schemas.microsoft.com/office/drawing/2012/chart" uri="{CE6537A1-D6FC-4f65-9D91-7224C49458BB}">
                  <c15:dlblFieldTable>
                    <c15:dlblFTEntry>
                      <c15:txfldGUID>{41F1F428-18C8-44C1-B54A-0406799F3F9E}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297-4B03-A38E-BDAAB244BD2F}"/>
                </c:ext>
                <c:ext xmlns:c15="http://schemas.microsoft.com/office/drawing/2012/chart" uri="{CE6537A1-D6FC-4f65-9D91-7224C49458BB}">
                  <c15:dlblFieldTable>
                    <c15:dlblFTEntry>
                      <c15:txfldGUID>{AD7EE810-BFD3-43F8-A041-C0B333209E50}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297-4B03-A38E-BDAAB244BD2F}"/>
                </c:ext>
                <c:ext xmlns:c15="http://schemas.microsoft.com/office/drawing/2012/chart" uri="{CE6537A1-D6FC-4f65-9D91-7224C49458BB}">
                  <c15:dlblFieldTable>
                    <c15:dlblFTEntry>
                      <c15:txfldGUID>{8FB24FF5-7FD0-41AA-A7F2-C9C6DCA49613}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297-4B03-A38E-BDAAB244BD2F}"/>
                </c:ext>
                <c:ext xmlns:c15="http://schemas.microsoft.com/office/drawing/2012/chart" uri="{CE6537A1-D6FC-4f65-9D91-7224C49458BB}">
                  <c15:dlblFieldTable>
                    <c15:dlblFTEntry>
                      <c15:txfldGUID>{3CCB9AA4-3099-4F3C-B8BF-53FA09CD7B54}</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76E-2"/>
                  <c:y val="-5.518313837799256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297-4B03-A38E-BDAAB244BD2F}"/>
                </c:ext>
                <c:ext xmlns:c15="http://schemas.microsoft.com/office/drawing/2012/chart" uri="{CE6537A1-D6FC-4f65-9D91-7224C49458BB}">
                  <c15:dlblFieldTable>
                    <c15:dlblFTEntry>
                      <c15:txfldGUID>{5961EA76-D8A4-4E0A-B9E6-A498284B04A3}</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49993E-2"/>
                  <c:y val="-6.965015579759534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297-4B03-A38E-BDAAB244BD2F}"/>
                </c:ext>
                <c:ext xmlns:c15="http://schemas.microsoft.com/office/drawing/2012/chart" uri="{CE6537A1-D6FC-4f65-9D91-7224C49458BB}">
                  <c15:dlblFieldTable>
                    <c15:dlblFTEntry>
                      <c15:txfldGUID>{FD5D834E-2B77-43D4-BAA3-75AA4277EF4E}</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E297-4B03-A38E-BDAAB244BD2F}"/>
            </c:ext>
          </c:extLst>
        </c:ser>
        <c:dLbls>
          <c:showLegendKey val="0"/>
          <c:showVal val="1"/>
          <c:showCatName val="0"/>
          <c:showSerName val="0"/>
          <c:showPercent val="0"/>
          <c:showBubbleSize val="0"/>
        </c:dLbls>
        <c:axId val="506347008"/>
        <c:axId val="506343872"/>
      </c:scatterChart>
      <c:valAx>
        <c:axId val="506347008"/>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3872"/>
        <c:crosses val="autoZero"/>
        <c:crossBetween val="midCat"/>
      </c:valAx>
      <c:valAx>
        <c:axId val="50634387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700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高金利で借り入れた政府資金の償還満期を迎えたことや、借入れを抑制してきたことなどにより、元利償還金は他団体と比較して低い水準を維持している。</a:t>
          </a:r>
        </a:p>
        <a:p>
          <a:r>
            <a:rPr kumimoji="1" lang="ja-JP" altLang="en-US" sz="1200">
              <a:latin typeface="ＭＳ ゴシック" pitchFamily="49" charset="-128"/>
              <a:ea typeface="ＭＳ ゴシック" pitchFamily="49" charset="-128"/>
            </a:rPr>
            <a:t>　近年、市債と基金を積極的に活用して大規模なまちづくりを進めていることや、特例債である調整債や減収補塡債を借り入れたことから、今後は公債費が増えていくことが見込まれるため、実質公債費率を良好な状態に維持するために、中長期的な公債費の推計などにより、財政硬直化を招くことのないよう留意した行財政運営を行っていく必要があ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aseline="0">
              <a:latin typeface="ＭＳ ゴシック" pitchFamily="49" charset="-128"/>
              <a:ea typeface="ＭＳ ゴシック" pitchFamily="49" charset="-128"/>
            </a:rPr>
            <a:t> 住民参加型市場公募債である「海老名みのり債」の償還の財源としている。現在は、「海老名みのり債」の発行を一時休止していることから、基金残高は減少傾向にある。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近年、市債及び基金を積極的に活用してまちづくりを進めてきたことから、市債残高が増加し、基金残高が減少してきた。</a:t>
          </a:r>
        </a:p>
        <a:p>
          <a:r>
            <a:rPr kumimoji="1" lang="ja-JP" altLang="en-US" sz="1400">
              <a:latin typeface="ＭＳ ゴシック" pitchFamily="49" charset="-128"/>
              <a:ea typeface="ＭＳ ゴシック" pitchFamily="49" charset="-128"/>
            </a:rPr>
            <a:t>　そのため、平成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年度に算定を開始して以来、初めて平成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年度に将来負担比率が算定されたが、令和２年度では</a:t>
          </a:r>
          <a:r>
            <a:rPr kumimoji="1" lang="en-US" altLang="ja-JP" sz="1400">
              <a:latin typeface="ＭＳ ゴシック" pitchFamily="49" charset="-128"/>
              <a:ea typeface="ＭＳ ゴシック" pitchFamily="49" charset="-128"/>
            </a:rPr>
            <a:t>32.7</a:t>
          </a:r>
          <a:r>
            <a:rPr kumimoji="1" lang="ja-JP" altLang="en-US" sz="1400">
              <a:latin typeface="ＭＳ ゴシック" pitchFamily="49" charset="-128"/>
              <a:ea typeface="ＭＳ ゴシック" pitchFamily="49" charset="-128"/>
            </a:rPr>
            <a:t>％と他団体と比較しても低い水準を維持している。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上昇していくことが見込まれるため、地方債残高が増額しすぎないように、市債を活用するにふさわしい事業を慎重に選択し世代間負担の公平性に留意した市債活用を図っていく必要があ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神奈川県海老名市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に伴う純繰越や新型コロナウイルス感染症対応地方創生臨時交付金などの補正予算における財源超過分等のため財政調整基金を３億７千万円積み立てた一方で、海老名駅北口開設などのまちづくり事業のために新まちづくり基金を１億８千万円取り崩したことにより、基金全体で１億４千２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新型コロナウイルス感染症の影響を受けるため、大幅な税収減が予想されることから、一時的に財政調整基金の残高が減少しても、基金の活用をしていく。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新まちづくり基金：まちづくりの重点投資期間での活用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公共施設等あんしん基金：将来の公共施設老朽化対策のため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応援まごころ基金：寄附金を各政策の財源とするため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新まちづくり基金：海老名駅北口開設に向けた駅舎改良事業などに取り崩したことにより減少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公共施設等あんしん基金：図書館大規模改修事業などに取り崩したことにより減少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応援まごころ基金：ふるさと納税の寄附額を積み立てるものだが、令和元年度と同程度の寄附額のため横ばい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新まちづくり基金：厚木駅再開発事業や自転車駐車場整備事業等に活用するため、減少傾向にある。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公共施設あんしん基金：今後も財政需要が見込まれるが、新型コロナウイルス感染症が落ち着くまでは現状維持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への対応のため補正予算で取崩しを行ったものの、決算に伴う純繰越や新型コロナウイルス感染症対応地方創生臨時交付金などの補正予算における財源超過分を積み立てたことにより、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積立金の増により残高は標準財政規模の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％以上を確保している。今後も安易に取り崩すことのないよう、一定の残高確保に引き続き努める。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有形固定資産減価償却率は、類似団体より高い水準であるが、平成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年３月に策定した海老名市公共施設再編（適正化）計画に基づき施設の維持管理を適切に進めて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令和４年度</a:t>
          </a:r>
          <a:r>
            <a:rPr kumimoji="1" lang="ja-JP" altLang="en-US" sz="1100" b="0" i="0" baseline="0">
              <a:solidFill>
                <a:schemeClr val="dk1"/>
              </a:solidFill>
              <a:effectLst/>
              <a:latin typeface="+mn-lt"/>
              <a:ea typeface="+mn-ea"/>
              <a:cs typeface="+mn-cs"/>
            </a:rPr>
            <a:t>中には全施設の</a:t>
          </a:r>
          <a:r>
            <a:rPr kumimoji="1" lang="ja-JP" altLang="ja-JP" sz="1100" b="0" i="0" baseline="0">
              <a:solidFill>
                <a:schemeClr val="dk1"/>
              </a:solidFill>
              <a:effectLst/>
              <a:latin typeface="+mn-lt"/>
              <a:ea typeface="+mn-ea"/>
              <a:cs typeface="+mn-cs"/>
            </a:rPr>
            <a:t>個別施設計画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策定が終了するため、今後は</a:t>
          </a:r>
          <a:r>
            <a:rPr kumimoji="1" lang="ja-JP" altLang="en-US" sz="1100" b="0" i="0" baseline="0">
              <a:solidFill>
                <a:schemeClr val="dk1"/>
              </a:solidFill>
              <a:effectLst/>
              <a:latin typeface="+mn-lt"/>
              <a:ea typeface="+mn-ea"/>
              <a:cs typeface="+mn-cs"/>
            </a:rPr>
            <a:t>、個別施設計画に基づき施設の統廃合を含めた施設管理を検討していく見通し。</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63" name="直線コネクタ 6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6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65" name="直線コネクタ 6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6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67" name="直線コネクタ 6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68" name="有形固定資産減価償却率平均値テキスト"/>
        <xdr:cNvSpPr txBox="1"/>
      </xdr:nvSpPr>
      <xdr:spPr>
        <a:xfrm>
          <a:off x="4813300" y="575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69" name="フローチャート: 判断 6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70" name="フローチャート: 判断 6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71" name="フローチャート: 判断 7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72" name="フローチャート: 判断 7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3" name="フローチャート: 判断 7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53721</xdr:rowOff>
    </xdr:from>
    <xdr:to>
      <xdr:col>23</xdr:col>
      <xdr:colOff>136525</xdr:colOff>
      <xdr:row>30</xdr:row>
      <xdr:rowOff>155321</xdr:rowOff>
    </xdr:to>
    <xdr:sp macro="" textlink="">
      <xdr:nvSpPr>
        <xdr:cNvPr id="79" name="楕円 78"/>
        <xdr:cNvSpPr/>
      </xdr:nvSpPr>
      <xdr:spPr>
        <a:xfrm>
          <a:off x="47117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32148</xdr:rowOff>
    </xdr:from>
    <xdr:ext cx="405111" cy="259045"/>
    <xdr:sp macro="" textlink="">
      <xdr:nvSpPr>
        <xdr:cNvPr id="80" name="有形固定資産減価償却率該当値テキスト"/>
        <xdr:cNvSpPr txBox="1"/>
      </xdr:nvSpPr>
      <xdr:spPr>
        <a:xfrm>
          <a:off x="4813300" y="5947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169037</xdr:rowOff>
    </xdr:from>
    <xdr:to>
      <xdr:col>19</xdr:col>
      <xdr:colOff>187325</xdr:colOff>
      <xdr:row>30</xdr:row>
      <xdr:rowOff>99187</xdr:rowOff>
    </xdr:to>
    <xdr:sp macro="" textlink="">
      <xdr:nvSpPr>
        <xdr:cNvPr id="81" name="楕円 80"/>
        <xdr:cNvSpPr/>
      </xdr:nvSpPr>
      <xdr:spPr>
        <a:xfrm>
          <a:off x="4000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48387</xdr:rowOff>
    </xdr:from>
    <xdr:to>
      <xdr:col>23</xdr:col>
      <xdr:colOff>85725</xdr:colOff>
      <xdr:row>30</xdr:row>
      <xdr:rowOff>104521</xdr:rowOff>
    </xdr:to>
    <xdr:cxnSp macro="">
      <xdr:nvCxnSpPr>
        <xdr:cNvPr id="82" name="直線コネクタ 81"/>
        <xdr:cNvCxnSpPr/>
      </xdr:nvCxnSpPr>
      <xdr:spPr>
        <a:xfrm>
          <a:off x="4051300" y="5963412"/>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147447</xdr:rowOff>
    </xdr:from>
    <xdr:to>
      <xdr:col>15</xdr:col>
      <xdr:colOff>187325</xdr:colOff>
      <xdr:row>30</xdr:row>
      <xdr:rowOff>77597</xdr:rowOff>
    </xdr:to>
    <xdr:sp macro="" textlink="">
      <xdr:nvSpPr>
        <xdr:cNvPr id="83" name="楕円 82"/>
        <xdr:cNvSpPr/>
      </xdr:nvSpPr>
      <xdr:spPr>
        <a:xfrm>
          <a:off x="323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26797</xdr:rowOff>
    </xdr:from>
    <xdr:to>
      <xdr:col>19</xdr:col>
      <xdr:colOff>136525</xdr:colOff>
      <xdr:row>30</xdr:row>
      <xdr:rowOff>48387</xdr:rowOff>
    </xdr:to>
    <xdr:cxnSp macro="">
      <xdr:nvCxnSpPr>
        <xdr:cNvPr id="84" name="直線コネクタ 83"/>
        <xdr:cNvCxnSpPr/>
      </xdr:nvCxnSpPr>
      <xdr:spPr>
        <a:xfrm>
          <a:off x="3289300" y="594182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99949</xdr:rowOff>
    </xdr:from>
    <xdr:to>
      <xdr:col>11</xdr:col>
      <xdr:colOff>187325</xdr:colOff>
      <xdr:row>30</xdr:row>
      <xdr:rowOff>30099</xdr:rowOff>
    </xdr:to>
    <xdr:sp macro="" textlink="">
      <xdr:nvSpPr>
        <xdr:cNvPr id="85" name="楕円 84"/>
        <xdr:cNvSpPr/>
      </xdr:nvSpPr>
      <xdr:spPr>
        <a:xfrm>
          <a:off x="2476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150749</xdr:rowOff>
    </xdr:from>
    <xdr:to>
      <xdr:col>15</xdr:col>
      <xdr:colOff>136525</xdr:colOff>
      <xdr:row>30</xdr:row>
      <xdr:rowOff>26797</xdr:rowOff>
    </xdr:to>
    <xdr:cxnSp macro="">
      <xdr:nvCxnSpPr>
        <xdr:cNvPr id="86" name="直線コネクタ 85"/>
        <xdr:cNvCxnSpPr/>
      </xdr:nvCxnSpPr>
      <xdr:spPr>
        <a:xfrm>
          <a:off x="2527300" y="589432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82677</xdr:rowOff>
    </xdr:from>
    <xdr:to>
      <xdr:col>7</xdr:col>
      <xdr:colOff>187325</xdr:colOff>
      <xdr:row>30</xdr:row>
      <xdr:rowOff>12827</xdr:rowOff>
    </xdr:to>
    <xdr:sp macro="" textlink="">
      <xdr:nvSpPr>
        <xdr:cNvPr id="87" name="楕円 86"/>
        <xdr:cNvSpPr/>
      </xdr:nvSpPr>
      <xdr:spPr>
        <a:xfrm>
          <a:off x="1714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133477</xdr:rowOff>
    </xdr:from>
    <xdr:to>
      <xdr:col>11</xdr:col>
      <xdr:colOff>136525</xdr:colOff>
      <xdr:row>29</xdr:row>
      <xdr:rowOff>150749</xdr:rowOff>
    </xdr:to>
    <xdr:cxnSp macro="">
      <xdr:nvCxnSpPr>
        <xdr:cNvPr id="88" name="直線コネクタ 87"/>
        <xdr:cNvCxnSpPr/>
      </xdr:nvCxnSpPr>
      <xdr:spPr>
        <a:xfrm>
          <a:off x="1765300" y="587705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89" name="n_1aveValue有形固定資産減価償却率"/>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0" name="n_2ave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91" name="n_3aveValue有形固定資産減価償却率"/>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90314</xdr:rowOff>
    </xdr:from>
    <xdr:ext cx="405111" cy="259045"/>
    <xdr:sp macro="" textlink="">
      <xdr:nvSpPr>
        <xdr:cNvPr id="93" name="n_1mainValue有形固定資産減価償却率"/>
        <xdr:cNvSpPr txBox="1"/>
      </xdr:nvSpPr>
      <xdr:spPr>
        <a:xfrm>
          <a:off x="38360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68724</xdr:rowOff>
    </xdr:from>
    <xdr:ext cx="405111" cy="259045"/>
    <xdr:sp macro="" textlink="">
      <xdr:nvSpPr>
        <xdr:cNvPr id="94" name="n_2mainValue有形固定資産減価償却率"/>
        <xdr:cNvSpPr txBox="1"/>
      </xdr:nvSpPr>
      <xdr:spPr>
        <a:xfrm>
          <a:off x="3086744" y="5983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21226</xdr:rowOff>
    </xdr:from>
    <xdr:ext cx="405111" cy="259045"/>
    <xdr:sp macro="" textlink="">
      <xdr:nvSpPr>
        <xdr:cNvPr id="95" name="n_3mainValue有形固定資産減価償却率"/>
        <xdr:cNvSpPr txBox="1"/>
      </xdr:nvSpPr>
      <xdr:spPr>
        <a:xfrm>
          <a:off x="2324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6" name="n_4mainValue有形固定資産減価償却率"/>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債務償還比率は、類似団体平均を下回っており、主な要因は、借入れを抑制してきたことによるものと考えられる。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25" name="直線コネクタ 12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2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27" name="直線コネクタ 12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1" name="フローチャート: 判断 13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32" name="フローチャート: 判断 13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33" name="フローチャート: 判断 13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34" name="フローチャート: 判断 13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35" name="フローチャート: 判断 13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40458</xdr:rowOff>
    </xdr:from>
    <xdr:to>
      <xdr:col>76</xdr:col>
      <xdr:colOff>73025</xdr:colOff>
      <xdr:row>28</xdr:row>
      <xdr:rowOff>142058</xdr:rowOff>
    </xdr:to>
    <xdr:sp macro="" textlink="">
      <xdr:nvSpPr>
        <xdr:cNvPr id="141" name="楕円 140"/>
        <xdr:cNvSpPr/>
      </xdr:nvSpPr>
      <xdr:spPr>
        <a:xfrm>
          <a:off x="14744700" y="561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63335</xdr:rowOff>
    </xdr:from>
    <xdr:ext cx="469744" cy="259045"/>
    <xdr:sp macro="" textlink="">
      <xdr:nvSpPr>
        <xdr:cNvPr id="142" name="債務償還比率該当値テキスト"/>
        <xdr:cNvSpPr txBox="1"/>
      </xdr:nvSpPr>
      <xdr:spPr>
        <a:xfrm>
          <a:off x="14846300" y="546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101917</xdr:rowOff>
    </xdr:from>
    <xdr:to>
      <xdr:col>72</xdr:col>
      <xdr:colOff>123825</xdr:colOff>
      <xdr:row>29</xdr:row>
      <xdr:rowOff>32067</xdr:rowOff>
    </xdr:to>
    <xdr:sp macro="" textlink="">
      <xdr:nvSpPr>
        <xdr:cNvPr id="143" name="楕円 142"/>
        <xdr:cNvSpPr/>
      </xdr:nvSpPr>
      <xdr:spPr>
        <a:xfrm>
          <a:off x="14033500" y="567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91258</xdr:rowOff>
    </xdr:from>
    <xdr:to>
      <xdr:col>76</xdr:col>
      <xdr:colOff>22225</xdr:colOff>
      <xdr:row>28</xdr:row>
      <xdr:rowOff>152717</xdr:rowOff>
    </xdr:to>
    <xdr:cxnSp macro="">
      <xdr:nvCxnSpPr>
        <xdr:cNvPr id="144" name="直線コネクタ 143"/>
        <xdr:cNvCxnSpPr/>
      </xdr:nvCxnSpPr>
      <xdr:spPr>
        <a:xfrm flipV="1">
          <a:off x="14084300" y="5663383"/>
          <a:ext cx="711200" cy="6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84214</xdr:rowOff>
    </xdr:from>
    <xdr:to>
      <xdr:col>68</xdr:col>
      <xdr:colOff>123825</xdr:colOff>
      <xdr:row>29</xdr:row>
      <xdr:rowOff>14364</xdr:rowOff>
    </xdr:to>
    <xdr:sp macro="" textlink="">
      <xdr:nvSpPr>
        <xdr:cNvPr id="145" name="楕円 144"/>
        <xdr:cNvSpPr/>
      </xdr:nvSpPr>
      <xdr:spPr>
        <a:xfrm>
          <a:off x="13271500" y="565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135014</xdr:rowOff>
    </xdr:from>
    <xdr:to>
      <xdr:col>72</xdr:col>
      <xdr:colOff>73025</xdr:colOff>
      <xdr:row>28</xdr:row>
      <xdr:rowOff>152717</xdr:rowOff>
    </xdr:to>
    <xdr:cxnSp macro="">
      <xdr:nvCxnSpPr>
        <xdr:cNvPr id="146" name="直線コネクタ 145"/>
        <xdr:cNvCxnSpPr/>
      </xdr:nvCxnSpPr>
      <xdr:spPr>
        <a:xfrm>
          <a:off x="13322300" y="5707139"/>
          <a:ext cx="762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87668</xdr:rowOff>
    </xdr:from>
    <xdr:to>
      <xdr:col>64</xdr:col>
      <xdr:colOff>123825</xdr:colOff>
      <xdr:row>29</xdr:row>
      <xdr:rowOff>17818</xdr:rowOff>
    </xdr:to>
    <xdr:sp macro="" textlink="">
      <xdr:nvSpPr>
        <xdr:cNvPr id="147" name="楕円 146"/>
        <xdr:cNvSpPr/>
      </xdr:nvSpPr>
      <xdr:spPr>
        <a:xfrm>
          <a:off x="12509500" y="56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135014</xdr:rowOff>
    </xdr:from>
    <xdr:to>
      <xdr:col>68</xdr:col>
      <xdr:colOff>73025</xdr:colOff>
      <xdr:row>28</xdr:row>
      <xdr:rowOff>138468</xdr:rowOff>
    </xdr:to>
    <xdr:cxnSp macro="">
      <xdr:nvCxnSpPr>
        <xdr:cNvPr id="148" name="直線コネクタ 147"/>
        <xdr:cNvCxnSpPr/>
      </xdr:nvCxnSpPr>
      <xdr:spPr>
        <a:xfrm flipV="1">
          <a:off x="12560300" y="5707139"/>
          <a:ext cx="762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112928</xdr:rowOff>
    </xdr:from>
    <xdr:to>
      <xdr:col>60</xdr:col>
      <xdr:colOff>123825</xdr:colOff>
      <xdr:row>29</xdr:row>
      <xdr:rowOff>43078</xdr:rowOff>
    </xdr:to>
    <xdr:sp macro="" textlink="">
      <xdr:nvSpPr>
        <xdr:cNvPr id="149" name="楕円 148"/>
        <xdr:cNvSpPr/>
      </xdr:nvSpPr>
      <xdr:spPr>
        <a:xfrm>
          <a:off x="11747500" y="56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138468</xdr:rowOff>
    </xdr:from>
    <xdr:to>
      <xdr:col>64</xdr:col>
      <xdr:colOff>73025</xdr:colOff>
      <xdr:row>28</xdr:row>
      <xdr:rowOff>163728</xdr:rowOff>
    </xdr:to>
    <xdr:cxnSp macro="">
      <xdr:nvCxnSpPr>
        <xdr:cNvPr id="150" name="直線コネクタ 149"/>
        <xdr:cNvCxnSpPr/>
      </xdr:nvCxnSpPr>
      <xdr:spPr>
        <a:xfrm flipV="1">
          <a:off x="11798300" y="5710593"/>
          <a:ext cx="762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5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5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5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48594</xdr:rowOff>
    </xdr:from>
    <xdr:ext cx="469744" cy="259045"/>
    <xdr:sp macro="" textlink="">
      <xdr:nvSpPr>
        <xdr:cNvPr id="155" name="n_1mainValue債務償還比率"/>
        <xdr:cNvSpPr txBox="1"/>
      </xdr:nvSpPr>
      <xdr:spPr>
        <a:xfrm>
          <a:off x="13836727" y="544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30891</xdr:rowOff>
    </xdr:from>
    <xdr:ext cx="469744" cy="259045"/>
    <xdr:sp macro="" textlink="">
      <xdr:nvSpPr>
        <xdr:cNvPr id="156" name="n_2mainValue債務償還比率"/>
        <xdr:cNvSpPr txBox="1"/>
      </xdr:nvSpPr>
      <xdr:spPr>
        <a:xfrm>
          <a:off x="13087427" y="543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34345</xdr:rowOff>
    </xdr:from>
    <xdr:ext cx="469744" cy="259045"/>
    <xdr:sp macro="" textlink="">
      <xdr:nvSpPr>
        <xdr:cNvPr id="157" name="n_3mainValue債務償還比率"/>
        <xdr:cNvSpPr txBox="1"/>
      </xdr:nvSpPr>
      <xdr:spPr>
        <a:xfrm>
          <a:off x="12325427" y="543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59605</xdr:rowOff>
    </xdr:from>
    <xdr:ext cx="469744" cy="259045"/>
    <xdr:sp macro="" textlink="">
      <xdr:nvSpPr>
        <xdr:cNvPr id="158" name="n_4mainValue債務償還比率"/>
        <xdr:cNvSpPr txBox="1"/>
      </xdr:nvSpPr>
      <xdr:spPr>
        <a:xfrm>
          <a:off x="11563427" y="546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77978</xdr:rowOff>
    </xdr:from>
    <xdr:to>
      <xdr:col>24</xdr:col>
      <xdr:colOff>114300</xdr:colOff>
      <xdr:row>39</xdr:row>
      <xdr:rowOff>8128</xdr:rowOff>
    </xdr:to>
    <xdr:sp macro="" textlink="">
      <xdr:nvSpPr>
        <xdr:cNvPr id="71" name="楕円 70"/>
        <xdr:cNvSpPr/>
      </xdr:nvSpPr>
      <xdr:spPr>
        <a:xfrm>
          <a:off x="45847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56405</xdr:rowOff>
    </xdr:from>
    <xdr:ext cx="405111" cy="259045"/>
    <xdr:sp macro="" textlink="">
      <xdr:nvSpPr>
        <xdr:cNvPr id="72" name="【道路】&#10;有形固定資産減価償却率該当値テキスト"/>
        <xdr:cNvSpPr txBox="1"/>
      </xdr:nvSpPr>
      <xdr:spPr>
        <a:xfrm>
          <a:off x="4673600"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45974</xdr:rowOff>
    </xdr:from>
    <xdr:to>
      <xdr:col>20</xdr:col>
      <xdr:colOff>38100</xdr:colOff>
      <xdr:row>38</xdr:row>
      <xdr:rowOff>147574</xdr:rowOff>
    </xdr:to>
    <xdr:sp macro="" textlink="">
      <xdr:nvSpPr>
        <xdr:cNvPr id="73" name="楕円 72"/>
        <xdr:cNvSpPr/>
      </xdr:nvSpPr>
      <xdr:spPr>
        <a:xfrm>
          <a:off x="3746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96774</xdr:rowOff>
    </xdr:from>
    <xdr:to>
      <xdr:col>24</xdr:col>
      <xdr:colOff>63500</xdr:colOff>
      <xdr:row>38</xdr:row>
      <xdr:rowOff>128778</xdr:rowOff>
    </xdr:to>
    <xdr:cxnSp macro="">
      <xdr:nvCxnSpPr>
        <xdr:cNvPr id="74" name="直線コネクタ 73"/>
        <xdr:cNvCxnSpPr/>
      </xdr:nvCxnSpPr>
      <xdr:spPr>
        <a:xfrm>
          <a:off x="3797300" y="661187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29972</xdr:rowOff>
    </xdr:from>
    <xdr:to>
      <xdr:col>15</xdr:col>
      <xdr:colOff>101600</xdr:colOff>
      <xdr:row>38</xdr:row>
      <xdr:rowOff>131572</xdr:rowOff>
    </xdr:to>
    <xdr:sp macro="" textlink="">
      <xdr:nvSpPr>
        <xdr:cNvPr id="75" name="楕円 74"/>
        <xdr:cNvSpPr/>
      </xdr:nvSpPr>
      <xdr:spPr>
        <a:xfrm>
          <a:off x="2857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80772</xdr:rowOff>
    </xdr:from>
    <xdr:to>
      <xdr:col>19</xdr:col>
      <xdr:colOff>177800</xdr:colOff>
      <xdr:row>38</xdr:row>
      <xdr:rowOff>96774</xdr:rowOff>
    </xdr:to>
    <xdr:cxnSp macro="">
      <xdr:nvCxnSpPr>
        <xdr:cNvPr id="76" name="直線コネクタ 75"/>
        <xdr:cNvCxnSpPr/>
      </xdr:nvCxnSpPr>
      <xdr:spPr>
        <a:xfrm>
          <a:off x="2908300" y="65958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xdr:rowOff>
    </xdr:from>
    <xdr:to>
      <xdr:col>10</xdr:col>
      <xdr:colOff>165100</xdr:colOff>
      <xdr:row>38</xdr:row>
      <xdr:rowOff>101854</xdr:rowOff>
    </xdr:to>
    <xdr:sp macro="" textlink="">
      <xdr:nvSpPr>
        <xdr:cNvPr id="77" name="楕円 76"/>
        <xdr:cNvSpPr/>
      </xdr:nvSpPr>
      <xdr:spPr>
        <a:xfrm>
          <a:off x="1968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51054</xdr:rowOff>
    </xdr:from>
    <xdr:to>
      <xdr:col>15</xdr:col>
      <xdr:colOff>50800</xdr:colOff>
      <xdr:row>38</xdr:row>
      <xdr:rowOff>80772</xdr:rowOff>
    </xdr:to>
    <xdr:cxnSp macro="">
      <xdr:nvCxnSpPr>
        <xdr:cNvPr id="78" name="直線コネクタ 77"/>
        <xdr:cNvCxnSpPr/>
      </xdr:nvCxnSpPr>
      <xdr:spPr>
        <a:xfrm>
          <a:off x="2019300" y="65661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68834</xdr:rowOff>
    </xdr:from>
    <xdr:to>
      <xdr:col>6</xdr:col>
      <xdr:colOff>38100</xdr:colOff>
      <xdr:row>38</xdr:row>
      <xdr:rowOff>170434</xdr:rowOff>
    </xdr:to>
    <xdr:sp macro="" textlink="">
      <xdr:nvSpPr>
        <xdr:cNvPr id="79" name="楕円 78"/>
        <xdr:cNvSpPr/>
      </xdr:nvSpPr>
      <xdr:spPr>
        <a:xfrm>
          <a:off x="1079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51054</xdr:rowOff>
    </xdr:from>
    <xdr:to>
      <xdr:col>10</xdr:col>
      <xdr:colOff>114300</xdr:colOff>
      <xdr:row>38</xdr:row>
      <xdr:rowOff>119634</xdr:rowOff>
    </xdr:to>
    <xdr:cxnSp macro="">
      <xdr:nvCxnSpPr>
        <xdr:cNvPr id="80" name="直線コネクタ 79"/>
        <xdr:cNvCxnSpPr/>
      </xdr:nvCxnSpPr>
      <xdr:spPr>
        <a:xfrm flipV="1">
          <a:off x="1130300" y="656615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88663</xdr:rowOff>
    </xdr:from>
    <xdr:ext cx="405111" cy="259045"/>
    <xdr:sp macro="" textlink="">
      <xdr:nvSpPr>
        <xdr:cNvPr id="81" name="n_1aveValue【道路】&#10;有形固定資産減価償却率"/>
        <xdr:cNvSpPr txBox="1"/>
      </xdr:nvSpPr>
      <xdr:spPr>
        <a:xfrm>
          <a:off x="35820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138701</xdr:rowOff>
    </xdr:from>
    <xdr:ext cx="405111" cy="259045"/>
    <xdr:sp macro="" textlink="">
      <xdr:nvSpPr>
        <xdr:cNvPr id="85" name="n_1mainValue【道路】&#10;有形固定資産減価償却率"/>
        <xdr:cNvSpPr txBox="1"/>
      </xdr:nvSpPr>
      <xdr:spPr>
        <a:xfrm>
          <a:off x="35820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122699</xdr:rowOff>
    </xdr:from>
    <xdr:ext cx="405111" cy="259045"/>
    <xdr:sp macro="" textlink="">
      <xdr:nvSpPr>
        <xdr:cNvPr id="86" name="n_2mainValue【道路】&#10;有形固定資産減価償却率"/>
        <xdr:cNvSpPr txBox="1"/>
      </xdr:nvSpPr>
      <xdr:spPr>
        <a:xfrm>
          <a:off x="2705744"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92981</xdr:rowOff>
    </xdr:from>
    <xdr:ext cx="405111" cy="259045"/>
    <xdr:sp macro="" textlink="">
      <xdr:nvSpPr>
        <xdr:cNvPr id="87" name="n_3mainValue【道路】&#10;有形固定資産減価償却率"/>
        <xdr:cNvSpPr txBox="1"/>
      </xdr:nvSpPr>
      <xdr:spPr>
        <a:xfrm>
          <a:off x="18167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161561</xdr:rowOff>
    </xdr:from>
    <xdr:ext cx="405111" cy="259045"/>
    <xdr:sp macro="" textlink="">
      <xdr:nvSpPr>
        <xdr:cNvPr id="88" name="n_4mainValue【道路】&#10;有形固定資産減価償却率"/>
        <xdr:cNvSpPr txBox="1"/>
      </xdr:nvSpPr>
      <xdr:spPr>
        <a:xfrm>
          <a:off x="927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114554</xdr:rowOff>
    </xdr:from>
    <xdr:to>
      <xdr:col>55</xdr:col>
      <xdr:colOff>50800</xdr:colOff>
      <xdr:row>41</xdr:row>
      <xdr:rowOff>44704</xdr:rowOff>
    </xdr:to>
    <xdr:sp macro="" textlink="">
      <xdr:nvSpPr>
        <xdr:cNvPr id="128" name="楕円 127"/>
        <xdr:cNvSpPr/>
      </xdr:nvSpPr>
      <xdr:spPr>
        <a:xfrm>
          <a:off x="104267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29481</xdr:rowOff>
    </xdr:from>
    <xdr:ext cx="469744" cy="259045"/>
    <xdr:sp macro="" textlink="">
      <xdr:nvSpPr>
        <xdr:cNvPr id="129" name="【道路】&#10;一人当たり延長該当値テキスト"/>
        <xdr:cNvSpPr txBox="1"/>
      </xdr:nvSpPr>
      <xdr:spPr>
        <a:xfrm>
          <a:off x="10515600" y="68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111887</xdr:rowOff>
    </xdr:from>
    <xdr:to>
      <xdr:col>50</xdr:col>
      <xdr:colOff>165100</xdr:colOff>
      <xdr:row>41</xdr:row>
      <xdr:rowOff>42037</xdr:rowOff>
    </xdr:to>
    <xdr:sp macro="" textlink="">
      <xdr:nvSpPr>
        <xdr:cNvPr id="130" name="楕円 129"/>
        <xdr:cNvSpPr/>
      </xdr:nvSpPr>
      <xdr:spPr>
        <a:xfrm>
          <a:off x="95885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162687</xdr:rowOff>
    </xdr:from>
    <xdr:to>
      <xdr:col>55</xdr:col>
      <xdr:colOff>0</xdr:colOff>
      <xdr:row>40</xdr:row>
      <xdr:rowOff>165354</xdr:rowOff>
    </xdr:to>
    <xdr:cxnSp macro="">
      <xdr:nvCxnSpPr>
        <xdr:cNvPr id="131" name="直線コネクタ 130"/>
        <xdr:cNvCxnSpPr/>
      </xdr:nvCxnSpPr>
      <xdr:spPr>
        <a:xfrm>
          <a:off x="9639300" y="702068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109830</xdr:rowOff>
    </xdr:from>
    <xdr:to>
      <xdr:col>46</xdr:col>
      <xdr:colOff>38100</xdr:colOff>
      <xdr:row>41</xdr:row>
      <xdr:rowOff>39980</xdr:rowOff>
    </xdr:to>
    <xdr:sp macro="" textlink="">
      <xdr:nvSpPr>
        <xdr:cNvPr id="132" name="楕円 131"/>
        <xdr:cNvSpPr/>
      </xdr:nvSpPr>
      <xdr:spPr>
        <a:xfrm>
          <a:off x="8699500" y="69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160630</xdr:rowOff>
    </xdr:from>
    <xdr:to>
      <xdr:col>50</xdr:col>
      <xdr:colOff>114300</xdr:colOff>
      <xdr:row>40</xdr:row>
      <xdr:rowOff>162687</xdr:rowOff>
    </xdr:to>
    <xdr:cxnSp macro="">
      <xdr:nvCxnSpPr>
        <xdr:cNvPr id="133" name="直線コネクタ 132"/>
        <xdr:cNvCxnSpPr/>
      </xdr:nvCxnSpPr>
      <xdr:spPr>
        <a:xfrm>
          <a:off x="8750300" y="701863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34" name="楕円 133"/>
        <xdr:cNvSpPr/>
      </xdr:nvSpPr>
      <xdr:spPr>
        <a:xfrm>
          <a:off x="7810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160630</xdr:rowOff>
    </xdr:to>
    <xdr:cxnSp macro="">
      <xdr:nvCxnSpPr>
        <xdr:cNvPr id="135" name="直線コネクタ 134"/>
        <xdr:cNvCxnSpPr/>
      </xdr:nvCxnSpPr>
      <xdr:spPr>
        <a:xfrm>
          <a:off x="7861300" y="701649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117754</xdr:rowOff>
    </xdr:from>
    <xdr:to>
      <xdr:col>36</xdr:col>
      <xdr:colOff>165100</xdr:colOff>
      <xdr:row>41</xdr:row>
      <xdr:rowOff>47904</xdr:rowOff>
    </xdr:to>
    <xdr:sp macro="" textlink="">
      <xdr:nvSpPr>
        <xdr:cNvPr id="136" name="楕円 135"/>
        <xdr:cNvSpPr/>
      </xdr:nvSpPr>
      <xdr:spPr>
        <a:xfrm>
          <a:off x="6921500" y="6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158496</xdr:rowOff>
    </xdr:from>
    <xdr:to>
      <xdr:col>41</xdr:col>
      <xdr:colOff>50800</xdr:colOff>
      <xdr:row>40</xdr:row>
      <xdr:rowOff>168554</xdr:rowOff>
    </xdr:to>
    <xdr:cxnSp macro="">
      <xdr:nvCxnSpPr>
        <xdr:cNvPr id="137" name="直線コネクタ 136"/>
        <xdr:cNvCxnSpPr/>
      </xdr:nvCxnSpPr>
      <xdr:spPr>
        <a:xfrm flipV="1">
          <a:off x="6972300" y="7016496"/>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33164</xdr:rowOff>
    </xdr:from>
    <xdr:ext cx="469744" cy="259045"/>
    <xdr:sp macro="" textlink="">
      <xdr:nvSpPr>
        <xdr:cNvPr id="142" name="n_1mainValue【道路】&#10;一人当たり延長"/>
        <xdr:cNvSpPr txBox="1"/>
      </xdr:nvSpPr>
      <xdr:spPr>
        <a:xfrm>
          <a:off x="9391727" y="70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31107</xdr:rowOff>
    </xdr:from>
    <xdr:ext cx="469744" cy="259045"/>
    <xdr:sp macro="" textlink="">
      <xdr:nvSpPr>
        <xdr:cNvPr id="143" name="n_2mainValue【道路】&#10;一人当たり延長"/>
        <xdr:cNvSpPr txBox="1"/>
      </xdr:nvSpPr>
      <xdr:spPr>
        <a:xfrm>
          <a:off x="8515427" y="706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44" name="n_3mainValue【道路】&#10;一人当たり延長"/>
        <xdr:cNvSpPr txBox="1"/>
      </xdr:nvSpPr>
      <xdr:spPr>
        <a:xfrm>
          <a:off x="7626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39031</xdr:rowOff>
    </xdr:from>
    <xdr:ext cx="469744" cy="259045"/>
    <xdr:sp macro="" textlink="">
      <xdr:nvSpPr>
        <xdr:cNvPr id="145" name="n_4mainValue【道路】&#10;一人当たり延長"/>
        <xdr:cNvSpPr txBox="1"/>
      </xdr:nvSpPr>
      <xdr:spPr>
        <a:xfrm>
          <a:off x="6737427" y="706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93726</xdr:rowOff>
    </xdr:from>
    <xdr:to>
      <xdr:col>24</xdr:col>
      <xdr:colOff>62865</xdr:colOff>
      <xdr:row>63</xdr:row>
      <xdr:rowOff>18288</xdr:rowOff>
    </xdr:to>
    <xdr:cxnSp macro="">
      <xdr:nvCxnSpPr>
        <xdr:cNvPr id="168" name="直線コネクタ 167"/>
        <xdr:cNvCxnSpPr/>
      </xdr:nvCxnSpPr>
      <xdr:spPr>
        <a:xfrm flipV="1">
          <a:off x="4634865" y="969492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22115</xdr:rowOff>
    </xdr:from>
    <xdr:ext cx="405111" cy="259045"/>
    <xdr:sp macro="" textlink="">
      <xdr:nvSpPr>
        <xdr:cNvPr id="169" name="【橋りょう・トンネル】&#10;有形固定資産減価償却率最小値テキスト"/>
        <xdr:cNvSpPr txBox="1"/>
      </xdr:nvSpPr>
      <xdr:spPr>
        <a:xfrm>
          <a:off x="4673600" y="108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18288</xdr:rowOff>
    </xdr:from>
    <xdr:to>
      <xdr:col>24</xdr:col>
      <xdr:colOff>152400</xdr:colOff>
      <xdr:row>63</xdr:row>
      <xdr:rowOff>18288</xdr:rowOff>
    </xdr:to>
    <xdr:cxnSp macro="">
      <xdr:nvCxnSpPr>
        <xdr:cNvPr id="170" name="直線コネクタ 169"/>
        <xdr:cNvCxnSpPr/>
      </xdr:nvCxnSpPr>
      <xdr:spPr>
        <a:xfrm>
          <a:off x="4546600" y="1081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40403</xdr:rowOff>
    </xdr:from>
    <xdr:ext cx="405111" cy="259045"/>
    <xdr:sp macro="" textlink="">
      <xdr:nvSpPr>
        <xdr:cNvPr id="171" name="【橋りょう・トンネル】&#10;有形固定資産減価償却率最大値テキスト"/>
        <xdr:cNvSpPr txBox="1"/>
      </xdr:nvSpPr>
      <xdr:spPr>
        <a:xfrm>
          <a:off x="4673600" y="947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93726</xdr:rowOff>
    </xdr:from>
    <xdr:to>
      <xdr:col>24</xdr:col>
      <xdr:colOff>152400</xdr:colOff>
      <xdr:row>56</xdr:row>
      <xdr:rowOff>93726</xdr:rowOff>
    </xdr:to>
    <xdr:cxnSp macro="">
      <xdr:nvCxnSpPr>
        <xdr:cNvPr id="172" name="直線コネクタ 171"/>
        <xdr:cNvCxnSpPr/>
      </xdr:nvCxnSpPr>
      <xdr:spPr>
        <a:xfrm>
          <a:off x="4546600" y="969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147083</xdr:rowOff>
    </xdr:from>
    <xdr:ext cx="405111" cy="259045"/>
    <xdr:sp macro="" textlink="">
      <xdr:nvSpPr>
        <xdr:cNvPr id="173" name="【橋りょう・トンネル】&#10;有形固定資産減価償却率平均値テキスト"/>
        <xdr:cNvSpPr txBox="1"/>
      </xdr:nvSpPr>
      <xdr:spPr>
        <a:xfrm>
          <a:off x="4673600" y="1009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174" name="フローチャート: 判断 173"/>
        <xdr:cNvSpPr/>
      </xdr:nvSpPr>
      <xdr:spPr>
        <a:xfrm>
          <a:off x="45847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75" name="フローチャート: 判断 17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6" name="フローチャート: 判断 175"/>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104648</xdr:rowOff>
    </xdr:from>
    <xdr:to>
      <xdr:col>10</xdr:col>
      <xdr:colOff>165100</xdr:colOff>
      <xdr:row>59</xdr:row>
      <xdr:rowOff>34798</xdr:rowOff>
    </xdr:to>
    <xdr:sp macro="" textlink="">
      <xdr:nvSpPr>
        <xdr:cNvPr id="177" name="フローチャート: 判断 176"/>
        <xdr:cNvSpPr/>
      </xdr:nvSpPr>
      <xdr:spPr>
        <a:xfrm>
          <a:off x="196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72644</xdr:rowOff>
    </xdr:from>
    <xdr:to>
      <xdr:col>6</xdr:col>
      <xdr:colOff>38100</xdr:colOff>
      <xdr:row>59</xdr:row>
      <xdr:rowOff>2794</xdr:rowOff>
    </xdr:to>
    <xdr:sp macro="" textlink="">
      <xdr:nvSpPr>
        <xdr:cNvPr id="178" name="フローチャート: 判断 177"/>
        <xdr:cNvSpPr/>
      </xdr:nvSpPr>
      <xdr:spPr>
        <a:xfrm>
          <a:off x="1079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42926</xdr:rowOff>
    </xdr:from>
    <xdr:to>
      <xdr:col>24</xdr:col>
      <xdr:colOff>114300</xdr:colOff>
      <xdr:row>56</xdr:row>
      <xdr:rowOff>144526</xdr:rowOff>
    </xdr:to>
    <xdr:sp macro="" textlink="">
      <xdr:nvSpPr>
        <xdr:cNvPr id="184" name="楕円 183"/>
        <xdr:cNvSpPr/>
      </xdr:nvSpPr>
      <xdr:spPr>
        <a:xfrm>
          <a:off x="4584700" y="96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167403</xdr:rowOff>
    </xdr:from>
    <xdr:ext cx="405111" cy="259045"/>
    <xdr:sp macro="" textlink="">
      <xdr:nvSpPr>
        <xdr:cNvPr id="185" name="【橋りょう・トンネル】&#10;有形固定資産減価償却率該当値テキスト"/>
        <xdr:cNvSpPr txBox="1"/>
      </xdr:nvSpPr>
      <xdr:spPr>
        <a:xfrm>
          <a:off x="4673600" y="959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168656</xdr:rowOff>
    </xdr:from>
    <xdr:to>
      <xdr:col>20</xdr:col>
      <xdr:colOff>38100</xdr:colOff>
      <xdr:row>56</xdr:row>
      <xdr:rowOff>98806</xdr:rowOff>
    </xdr:to>
    <xdr:sp macro="" textlink="">
      <xdr:nvSpPr>
        <xdr:cNvPr id="186" name="楕円 185"/>
        <xdr:cNvSpPr/>
      </xdr:nvSpPr>
      <xdr:spPr>
        <a:xfrm>
          <a:off x="3746500" y="95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48006</xdr:rowOff>
    </xdr:from>
    <xdr:to>
      <xdr:col>24</xdr:col>
      <xdr:colOff>63500</xdr:colOff>
      <xdr:row>56</xdr:row>
      <xdr:rowOff>93726</xdr:rowOff>
    </xdr:to>
    <xdr:cxnSp macro="">
      <xdr:nvCxnSpPr>
        <xdr:cNvPr id="187" name="直線コネクタ 186"/>
        <xdr:cNvCxnSpPr/>
      </xdr:nvCxnSpPr>
      <xdr:spPr>
        <a:xfrm>
          <a:off x="3797300" y="96492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122936</xdr:rowOff>
    </xdr:from>
    <xdr:to>
      <xdr:col>15</xdr:col>
      <xdr:colOff>101600</xdr:colOff>
      <xdr:row>56</xdr:row>
      <xdr:rowOff>53086</xdr:rowOff>
    </xdr:to>
    <xdr:sp macro="" textlink="">
      <xdr:nvSpPr>
        <xdr:cNvPr id="188" name="楕円 187"/>
        <xdr:cNvSpPr/>
      </xdr:nvSpPr>
      <xdr:spPr>
        <a:xfrm>
          <a:off x="2857500" y="95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2286</xdr:rowOff>
    </xdr:from>
    <xdr:to>
      <xdr:col>19</xdr:col>
      <xdr:colOff>177800</xdr:colOff>
      <xdr:row>56</xdr:row>
      <xdr:rowOff>48006</xdr:rowOff>
    </xdr:to>
    <xdr:cxnSp macro="">
      <xdr:nvCxnSpPr>
        <xdr:cNvPr id="189" name="直線コネクタ 188"/>
        <xdr:cNvCxnSpPr/>
      </xdr:nvCxnSpPr>
      <xdr:spPr>
        <a:xfrm>
          <a:off x="2908300" y="96034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65786</xdr:rowOff>
    </xdr:from>
    <xdr:to>
      <xdr:col>10</xdr:col>
      <xdr:colOff>165100</xdr:colOff>
      <xdr:row>55</xdr:row>
      <xdr:rowOff>167386</xdr:rowOff>
    </xdr:to>
    <xdr:sp macro="" textlink="">
      <xdr:nvSpPr>
        <xdr:cNvPr id="190" name="楕円 189"/>
        <xdr:cNvSpPr/>
      </xdr:nvSpPr>
      <xdr:spPr>
        <a:xfrm>
          <a:off x="1968500" y="94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116586</xdr:rowOff>
    </xdr:from>
    <xdr:to>
      <xdr:col>15</xdr:col>
      <xdr:colOff>50800</xdr:colOff>
      <xdr:row>56</xdr:row>
      <xdr:rowOff>2286</xdr:rowOff>
    </xdr:to>
    <xdr:cxnSp macro="">
      <xdr:nvCxnSpPr>
        <xdr:cNvPr id="191" name="直線コネクタ 190"/>
        <xdr:cNvCxnSpPr/>
      </xdr:nvCxnSpPr>
      <xdr:spPr>
        <a:xfrm>
          <a:off x="2019300" y="95463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20066</xdr:rowOff>
    </xdr:from>
    <xdr:to>
      <xdr:col>6</xdr:col>
      <xdr:colOff>38100</xdr:colOff>
      <xdr:row>55</xdr:row>
      <xdr:rowOff>121666</xdr:rowOff>
    </xdr:to>
    <xdr:sp macro="" textlink="">
      <xdr:nvSpPr>
        <xdr:cNvPr id="192" name="楕円 191"/>
        <xdr:cNvSpPr/>
      </xdr:nvSpPr>
      <xdr:spPr>
        <a:xfrm>
          <a:off x="1079500" y="94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70866</xdr:rowOff>
    </xdr:from>
    <xdr:to>
      <xdr:col>10</xdr:col>
      <xdr:colOff>114300</xdr:colOff>
      <xdr:row>55</xdr:row>
      <xdr:rowOff>116586</xdr:rowOff>
    </xdr:to>
    <xdr:cxnSp macro="">
      <xdr:nvCxnSpPr>
        <xdr:cNvPr id="193" name="直線コネクタ 192"/>
        <xdr:cNvCxnSpPr/>
      </xdr:nvCxnSpPr>
      <xdr:spPr>
        <a:xfrm>
          <a:off x="1130300" y="9500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94" name="n_1aveValue【橋りょう・トンネ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5" name="n_2aveValue【橋りょう・トンネル】&#10;有形固定資産減価償却率"/>
        <xdr:cNvSpPr txBox="1"/>
      </xdr:nvSpPr>
      <xdr:spPr>
        <a:xfrm>
          <a:off x="27057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25925</xdr:rowOff>
    </xdr:from>
    <xdr:ext cx="405111" cy="259045"/>
    <xdr:sp macro="" textlink="">
      <xdr:nvSpPr>
        <xdr:cNvPr id="196" name="n_3aveValue【橋りょう・トンネル】&#10;有形固定資産減価償却率"/>
        <xdr:cNvSpPr txBox="1"/>
      </xdr:nvSpPr>
      <xdr:spPr>
        <a:xfrm>
          <a:off x="1816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165371</xdr:rowOff>
    </xdr:from>
    <xdr:ext cx="405111" cy="259045"/>
    <xdr:sp macro="" textlink="">
      <xdr:nvSpPr>
        <xdr:cNvPr id="197" name="n_4aveValue【橋りょう・トンネル】&#10;有形固定資産減価償却率"/>
        <xdr:cNvSpPr txBox="1"/>
      </xdr:nvSpPr>
      <xdr:spPr>
        <a:xfrm>
          <a:off x="927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115333</xdr:rowOff>
    </xdr:from>
    <xdr:ext cx="405111" cy="259045"/>
    <xdr:sp macro="" textlink="">
      <xdr:nvSpPr>
        <xdr:cNvPr id="198" name="n_1mainValue【橋りょう・トンネル】&#10;有形固定資産減価償却率"/>
        <xdr:cNvSpPr txBox="1"/>
      </xdr:nvSpPr>
      <xdr:spPr>
        <a:xfrm>
          <a:off x="3582044" y="937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69613</xdr:rowOff>
    </xdr:from>
    <xdr:ext cx="405111" cy="259045"/>
    <xdr:sp macro="" textlink="">
      <xdr:nvSpPr>
        <xdr:cNvPr id="199" name="n_2mainValue【橋りょう・トンネル】&#10;有形固定資産減価償却率"/>
        <xdr:cNvSpPr txBox="1"/>
      </xdr:nvSpPr>
      <xdr:spPr>
        <a:xfrm>
          <a:off x="2705744" y="932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12463</xdr:rowOff>
    </xdr:from>
    <xdr:ext cx="405111" cy="259045"/>
    <xdr:sp macro="" textlink="">
      <xdr:nvSpPr>
        <xdr:cNvPr id="200" name="n_3mainValue【橋りょう・トンネル】&#10;有形固定資産減価償却率"/>
        <xdr:cNvSpPr txBox="1"/>
      </xdr:nvSpPr>
      <xdr:spPr>
        <a:xfrm>
          <a:off x="1816744" y="927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138193</xdr:rowOff>
    </xdr:from>
    <xdr:ext cx="405111" cy="259045"/>
    <xdr:sp macro="" textlink="">
      <xdr:nvSpPr>
        <xdr:cNvPr id="201" name="n_4mainValue【橋りょう・トンネル】&#10;有形固定資産減価償却率"/>
        <xdr:cNvSpPr txBox="1"/>
      </xdr:nvSpPr>
      <xdr:spPr>
        <a:xfrm>
          <a:off x="927744" y="922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25" name="直線コネクタ 224"/>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26"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27" name="直線コネクタ 226"/>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28"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29" name="直線コネクタ 228"/>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0" name="【橋りょう・トンネル】&#10;一人当たり有形固定資産（償却資産）額平均値テキスト"/>
        <xdr:cNvSpPr txBox="1"/>
      </xdr:nvSpPr>
      <xdr:spPr>
        <a:xfrm>
          <a:off x="10515600" y="10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1" name="フローチャート: 判断 230"/>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2" name="フローチャート: 判断 231"/>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3" name="フローチャート: 判断 232"/>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34" name="フローチャート: 判断 233"/>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35" name="フローチャート: 判断 234"/>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141578</xdr:rowOff>
    </xdr:from>
    <xdr:to>
      <xdr:col>55</xdr:col>
      <xdr:colOff>50800</xdr:colOff>
      <xdr:row>60</xdr:row>
      <xdr:rowOff>71728</xdr:rowOff>
    </xdr:to>
    <xdr:sp macro="" textlink="">
      <xdr:nvSpPr>
        <xdr:cNvPr id="241" name="楕円 240"/>
        <xdr:cNvSpPr/>
      </xdr:nvSpPr>
      <xdr:spPr>
        <a:xfrm>
          <a:off x="10426700" y="102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164455</xdr:rowOff>
    </xdr:from>
    <xdr:ext cx="599010" cy="259045"/>
    <xdr:sp macro="" textlink="">
      <xdr:nvSpPr>
        <xdr:cNvPr id="242" name="【橋りょう・トンネル】&#10;一人当たり有形固定資産（償却資産）額該当値テキスト"/>
        <xdr:cNvSpPr txBox="1"/>
      </xdr:nvSpPr>
      <xdr:spPr>
        <a:xfrm>
          <a:off x="10515600" y="1010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132255</xdr:rowOff>
    </xdr:from>
    <xdr:to>
      <xdr:col>50</xdr:col>
      <xdr:colOff>165100</xdr:colOff>
      <xdr:row>60</xdr:row>
      <xdr:rowOff>62405</xdr:rowOff>
    </xdr:to>
    <xdr:sp macro="" textlink="">
      <xdr:nvSpPr>
        <xdr:cNvPr id="243" name="楕円 242"/>
        <xdr:cNvSpPr/>
      </xdr:nvSpPr>
      <xdr:spPr>
        <a:xfrm>
          <a:off x="9588500" y="102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11605</xdr:rowOff>
    </xdr:from>
    <xdr:to>
      <xdr:col>55</xdr:col>
      <xdr:colOff>0</xdr:colOff>
      <xdr:row>60</xdr:row>
      <xdr:rowOff>20928</xdr:rowOff>
    </xdr:to>
    <xdr:cxnSp macro="">
      <xdr:nvCxnSpPr>
        <xdr:cNvPr id="244" name="直線コネクタ 243"/>
        <xdr:cNvCxnSpPr/>
      </xdr:nvCxnSpPr>
      <xdr:spPr>
        <a:xfrm>
          <a:off x="9639300" y="10298605"/>
          <a:ext cx="8382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125561</xdr:rowOff>
    </xdr:from>
    <xdr:to>
      <xdr:col>46</xdr:col>
      <xdr:colOff>38100</xdr:colOff>
      <xdr:row>60</xdr:row>
      <xdr:rowOff>55711</xdr:rowOff>
    </xdr:to>
    <xdr:sp macro="" textlink="">
      <xdr:nvSpPr>
        <xdr:cNvPr id="245" name="楕円 244"/>
        <xdr:cNvSpPr/>
      </xdr:nvSpPr>
      <xdr:spPr>
        <a:xfrm>
          <a:off x="8699500" y="102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4911</xdr:rowOff>
    </xdr:from>
    <xdr:to>
      <xdr:col>50</xdr:col>
      <xdr:colOff>114300</xdr:colOff>
      <xdr:row>60</xdr:row>
      <xdr:rowOff>11605</xdr:rowOff>
    </xdr:to>
    <xdr:cxnSp macro="">
      <xdr:nvCxnSpPr>
        <xdr:cNvPr id="246" name="直線コネクタ 245"/>
        <xdr:cNvCxnSpPr/>
      </xdr:nvCxnSpPr>
      <xdr:spPr>
        <a:xfrm>
          <a:off x="8750300" y="10291911"/>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131752</xdr:rowOff>
    </xdr:from>
    <xdr:to>
      <xdr:col>41</xdr:col>
      <xdr:colOff>101600</xdr:colOff>
      <xdr:row>60</xdr:row>
      <xdr:rowOff>61902</xdr:rowOff>
    </xdr:to>
    <xdr:sp macro="" textlink="">
      <xdr:nvSpPr>
        <xdr:cNvPr id="247" name="楕円 246"/>
        <xdr:cNvSpPr/>
      </xdr:nvSpPr>
      <xdr:spPr>
        <a:xfrm>
          <a:off x="7810500" y="10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4911</xdr:rowOff>
    </xdr:from>
    <xdr:to>
      <xdr:col>45</xdr:col>
      <xdr:colOff>177800</xdr:colOff>
      <xdr:row>60</xdr:row>
      <xdr:rowOff>11102</xdr:rowOff>
    </xdr:to>
    <xdr:cxnSp macro="">
      <xdr:nvCxnSpPr>
        <xdr:cNvPr id="248" name="直線コネクタ 247"/>
        <xdr:cNvCxnSpPr/>
      </xdr:nvCxnSpPr>
      <xdr:spPr>
        <a:xfrm flipV="1">
          <a:off x="7861300" y="10291911"/>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128224</xdr:rowOff>
    </xdr:from>
    <xdr:to>
      <xdr:col>36</xdr:col>
      <xdr:colOff>165100</xdr:colOff>
      <xdr:row>60</xdr:row>
      <xdr:rowOff>58374</xdr:rowOff>
    </xdr:to>
    <xdr:sp macro="" textlink="">
      <xdr:nvSpPr>
        <xdr:cNvPr id="249" name="楕円 248"/>
        <xdr:cNvSpPr/>
      </xdr:nvSpPr>
      <xdr:spPr>
        <a:xfrm>
          <a:off x="6921500" y="102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7574</xdr:rowOff>
    </xdr:from>
    <xdr:to>
      <xdr:col>41</xdr:col>
      <xdr:colOff>50800</xdr:colOff>
      <xdr:row>60</xdr:row>
      <xdr:rowOff>11102</xdr:rowOff>
    </xdr:to>
    <xdr:cxnSp macro="">
      <xdr:nvCxnSpPr>
        <xdr:cNvPr id="250" name="直線コネクタ 249"/>
        <xdr:cNvCxnSpPr/>
      </xdr:nvCxnSpPr>
      <xdr:spPr>
        <a:xfrm>
          <a:off x="6972300" y="10294574"/>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1" name="n_1aveValue【橋りょう・トンネル】&#10;一人当たり有形固定資産（償却資産）額"/>
        <xdr:cNvSpPr txBox="1"/>
      </xdr:nvSpPr>
      <xdr:spPr>
        <a:xfrm>
          <a:off x="9359411" y="10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2" name="n_2aveValue【橋りょう・トンネル】&#10;一人当たり有形固定資産（償却資産）額"/>
        <xdr:cNvSpPr txBox="1"/>
      </xdr:nvSpPr>
      <xdr:spPr>
        <a:xfrm>
          <a:off x="84831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3" name="n_3aveValue【橋りょう・トンネル】&#10;一人当たり有形固定資産（償却資産）額"/>
        <xdr:cNvSpPr txBox="1"/>
      </xdr:nvSpPr>
      <xdr:spPr>
        <a:xfrm>
          <a:off x="7594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54" name="n_4aveValue【橋りょう・トンネル】&#10;一人当たり有形固定資産（償却資産）額"/>
        <xdr:cNvSpPr txBox="1"/>
      </xdr:nvSpPr>
      <xdr:spPr>
        <a:xfrm>
          <a:off x="6705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78932</xdr:rowOff>
    </xdr:from>
    <xdr:ext cx="599010" cy="259045"/>
    <xdr:sp macro="" textlink="">
      <xdr:nvSpPr>
        <xdr:cNvPr id="255" name="n_1mainValue【橋りょう・トンネル】&#10;一人当たり有形固定資産（償却資産）額"/>
        <xdr:cNvSpPr txBox="1"/>
      </xdr:nvSpPr>
      <xdr:spPr>
        <a:xfrm>
          <a:off x="9327095" y="1002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72238</xdr:rowOff>
    </xdr:from>
    <xdr:ext cx="599010" cy="259045"/>
    <xdr:sp macro="" textlink="">
      <xdr:nvSpPr>
        <xdr:cNvPr id="256" name="n_2mainValue【橋りょう・トンネル】&#10;一人当たり有形固定資産（償却資産）額"/>
        <xdr:cNvSpPr txBox="1"/>
      </xdr:nvSpPr>
      <xdr:spPr>
        <a:xfrm>
          <a:off x="8450795" y="1001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78429</xdr:rowOff>
    </xdr:from>
    <xdr:ext cx="599010" cy="259045"/>
    <xdr:sp macro="" textlink="">
      <xdr:nvSpPr>
        <xdr:cNvPr id="257" name="n_3mainValue【橋りょう・トンネル】&#10;一人当たり有形固定資産（償却資産）額"/>
        <xdr:cNvSpPr txBox="1"/>
      </xdr:nvSpPr>
      <xdr:spPr>
        <a:xfrm>
          <a:off x="7561795" y="1002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74901</xdr:rowOff>
    </xdr:from>
    <xdr:ext cx="599010" cy="259045"/>
    <xdr:sp macro="" textlink="">
      <xdr:nvSpPr>
        <xdr:cNvPr id="258" name="n_4mainValue【橋りょう・トンネル】&#10;一人当たり有形固定資産（償却資産）額"/>
        <xdr:cNvSpPr txBox="1"/>
      </xdr:nvSpPr>
      <xdr:spPr>
        <a:xfrm>
          <a:off x="6672795" y="1001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3" name="直線コネクタ 282"/>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84" name="【公営住宅】&#10;有形固定資産減価償却率最小値テキスト"/>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85" name="直線コネクタ 284"/>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86" name="【公営住宅】&#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87" name="直線コネクタ 286"/>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88" name="【公営住宅】&#10;有形固定資産減価償却率平均値テキスト"/>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89" name="フローチャート: 判断 288"/>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0" name="フローチャート: 判断 289"/>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1" name="フローチャート: 判断 290"/>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2" name="フローチャート: 判断 291"/>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3" name="フローチャート: 判断 292"/>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299" name="楕円 298"/>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62247</xdr:rowOff>
    </xdr:from>
    <xdr:ext cx="405111" cy="259045"/>
    <xdr:sp macro="" textlink="">
      <xdr:nvSpPr>
        <xdr:cNvPr id="300" name="【公営住宅】&#10;有形固定資産減価償却率該当値テキスト"/>
        <xdr:cNvSpPr txBox="1"/>
      </xdr:nvSpPr>
      <xdr:spPr>
        <a:xfrm>
          <a:off x="46736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57786</xdr:rowOff>
    </xdr:from>
    <xdr:to>
      <xdr:col>20</xdr:col>
      <xdr:colOff>38100</xdr:colOff>
      <xdr:row>78</xdr:row>
      <xdr:rowOff>159386</xdr:rowOff>
    </xdr:to>
    <xdr:sp macro="" textlink="">
      <xdr:nvSpPr>
        <xdr:cNvPr id="301" name="楕円 300"/>
        <xdr:cNvSpPr/>
      </xdr:nvSpPr>
      <xdr:spPr>
        <a:xfrm>
          <a:off x="3746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108586</xdr:rowOff>
    </xdr:from>
    <xdr:to>
      <xdr:col>24</xdr:col>
      <xdr:colOff>63500</xdr:colOff>
      <xdr:row>78</xdr:row>
      <xdr:rowOff>160020</xdr:rowOff>
    </xdr:to>
    <xdr:cxnSp macro="">
      <xdr:nvCxnSpPr>
        <xdr:cNvPr id="302" name="直線コネクタ 301"/>
        <xdr:cNvCxnSpPr/>
      </xdr:nvCxnSpPr>
      <xdr:spPr>
        <a:xfrm>
          <a:off x="3797300" y="134816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8255</xdr:rowOff>
    </xdr:from>
    <xdr:to>
      <xdr:col>15</xdr:col>
      <xdr:colOff>101600</xdr:colOff>
      <xdr:row>78</xdr:row>
      <xdr:rowOff>109855</xdr:rowOff>
    </xdr:to>
    <xdr:sp macro="" textlink="">
      <xdr:nvSpPr>
        <xdr:cNvPr id="303" name="楕円 302"/>
        <xdr:cNvSpPr/>
      </xdr:nvSpPr>
      <xdr:spPr>
        <a:xfrm>
          <a:off x="28575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59055</xdr:rowOff>
    </xdr:from>
    <xdr:to>
      <xdr:col>19</xdr:col>
      <xdr:colOff>177800</xdr:colOff>
      <xdr:row>78</xdr:row>
      <xdr:rowOff>108586</xdr:rowOff>
    </xdr:to>
    <xdr:cxnSp macro="">
      <xdr:nvCxnSpPr>
        <xdr:cNvPr id="304" name="直線コネクタ 303"/>
        <xdr:cNvCxnSpPr/>
      </xdr:nvCxnSpPr>
      <xdr:spPr>
        <a:xfrm>
          <a:off x="2908300" y="134321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141605</xdr:rowOff>
    </xdr:from>
    <xdr:to>
      <xdr:col>10</xdr:col>
      <xdr:colOff>165100</xdr:colOff>
      <xdr:row>78</xdr:row>
      <xdr:rowOff>71755</xdr:rowOff>
    </xdr:to>
    <xdr:sp macro="" textlink="">
      <xdr:nvSpPr>
        <xdr:cNvPr id="305" name="楕円 304"/>
        <xdr:cNvSpPr/>
      </xdr:nvSpPr>
      <xdr:spPr>
        <a:xfrm>
          <a:off x="1968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20955</xdr:rowOff>
    </xdr:from>
    <xdr:to>
      <xdr:col>15</xdr:col>
      <xdr:colOff>50800</xdr:colOff>
      <xdr:row>78</xdr:row>
      <xdr:rowOff>59055</xdr:rowOff>
    </xdr:to>
    <xdr:cxnSp macro="">
      <xdr:nvCxnSpPr>
        <xdr:cNvPr id="306" name="直線コネクタ 305"/>
        <xdr:cNvCxnSpPr/>
      </xdr:nvCxnSpPr>
      <xdr:spPr>
        <a:xfrm>
          <a:off x="2019300" y="13394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90170</xdr:rowOff>
    </xdr:from>
    <xdr:to>
      <xdr:col>6</xdr:col>
      <xdr:colOff>38100</xdr:colOff>
      <xdr:row>78</xdr:row>
      <xdr:rowOff>20320</xdr:rowOff>
    </xdr:to>
    <xdr:sp macro="" textlink="">
      <xdr:nvSpPr>
        <xdr:cNvPr id="307" name="楕円 306"/>
        <xdr:cNvSpPr/>
      </xdr:nvSpPr>
      <xdr:spPr>
        <a:xfrm>
          <a:off x="1079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140970</xdr:rowOff>
    </xdr:from>
    <xdr:to>
      <xdr:col>10</xdr:col>
      <xdr:colOff>114300</xdr:colOff>
      <xdr:row>78</xdr:row>
      <xdr:rowOff>20955</xdr:rowOff>
    </xdr:to>
    <xdr:cxnSp macro="">
      <xdr:nvCxnSpPr>
        <xdr:cNvPr id="308" name="直線コネクタ 307"/>
        <xdr:cNvCxnSpPr/>
      </xdr:nvCxnSpPr>
      <xdr:spPr>
        <a:xfrm>
          <a:off x="1130300" y="13342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09"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0" name="n_2aveValue【公営住宅】&#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1" name="n_3aveValue【公営住宅】&#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2"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4463</xdr:rowOff>
    </xdr:from>
    <xdr:ext cx="405111" cy="259045"/>
    <xdr:sp macro="" textlink="">
      <xdr:nvSpPr>
        <xdr:cNvPr id="313" name="n_1mainValue【公営住宅】&#10;有形固定資産減価償却率"/>
        <xdr:cNvSpPr txBox="1"/>
      </xdr:nvSpPr>
      <xdr:spPr>
        <a:xfrm>
          <a:off x="35820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126382</xdr:rowOff>
    </xdr:from>
    <xdr:ext cx="405111" cy="259045"/>
    <xdr:sp macro="" textlink="">
      <xdr:nvSpPr>
        <xdr:cNvPr id="314" name="n_2mainValue【公営住宅】&#10;有形固定資産減価償却率"/>
        <xdr:cNvSpPr txBox="1"/>
      </xdr:nvSpPr>
      <xdr:spPr>
        <a:xfrm>
          <a:off x="2705744" y="1315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88282</xdr:rowOff>
    </xdr:from>
    <xdr:ext cx="405111" cy="259045"/>
    <xdr:sp macro="" textlink="">
      <xdr:nvSpPr>
        <xdr:cNvPr id="315" name="n_3mainValue【公営住宅】&#10;有形固定資産減価償却率"/>
        <xdr:cNvSpPr txBox="1"/>
      </xdr:nvSpPr>
      <xdr:spPr>
        <a:xfrm>
          <a:off x="181674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36847</xdr:rowOff>
    </xdr:from>
    <xdr:ext cx="405111" cy="259045"/>
    <xdr:sp macro="" textlink="">
      <xdr:nvSpPr>
        <xdr:cNvPr id="316" name="n_4mainValue【公営住宅】&#10;有形固定資産減価償却率"/>
        <xdr:cNvSpPr txBox="1"/>
      </xdr:nvSpPr>
      <xdr:spPr>
        <a:xfrm>
          <a:off x="9277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36" name="直線コネクタ 335"/>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37"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38" name="直線コネクタ 337"/>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39" name="【公営住宅】&#10;一人当たり面積最大値テキスト"/>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0" name="直線コネクタ 339"/>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1" name="【公営住宅】&#10;一人当たり面積平均値テキスト"/>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2" name="フローチャート: 判断 341"/>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3" name="フローチャート: 判断 342"/>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44" name="フローチャート: 判断 343"/>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45" name="フローチャート: 判断 344"/>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46" name="フローチャート: 判断 345"/>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52" name="楕円 351"/>
        <xdr:cNvSpPr/>
      </xdr:nvSpPr>
      <xdr:spPr>
        <a:xfrm>
          <a:off x="10426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110253</xdr:rowOff>
    </xdr:from>
    <xdr:ext cx="469744" cy="259045"/>
    <xdr:sp macro="" textlink="">
      <xdr:nvSpPr>
        <xdr:cNvPr id="353" name="【公営住宅】&#10;一人当たり面積該当値テキスト"/>
        <xdr:cNvSpPr txBox="1"/>
      </xdr:nvSpPr>
      <xdr:spPr>
        <a:xfrm>
          <a:off x="10515600" y="1451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23876</xdr:rowOff>
    </xdr:from>
    <xdr:to>
      <xdr:col>50</xdr:col>
      <xdr:colOff>165100</xdr:colOff>
      <xdr:row>85</xdr:row>
      <xdr:rowOff>125476</xdr:rowOff>
    </xdr:to>
    <xdr:sp macro="" textlink="">
      <xdr:nvSpPr>
        <xdr:cNvPr id="354" name="楕円 353"/>
        <xdr:cNvSpPr/>
      </xdr:nvSpPr>
      <xdr:spPr>
        <a:xfrm>
          <a:off x="9588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74676</xdr:rowOff>
    </xdr:from>
    <xdr:to>
      <xdr:col>55</xdr:col>
      <xdr:colOff>0</xdr:colOff>
      <xdr:row>85</xdr:row>
      <xdr:rowOff>74676</xdr:rowOff>
    </xdr:to>
    <xdr:cxnSp macro="">
      <xdr:nvCxnSpPr>
        <xdr:cNvPr id="355" name="直線コネクタ 354"/>
        <xdr:cNvCxnSpPr/>
      </xdr:nvCxnSpPr>
      <xdr:spPr>
        <a:xfrm>
          <a:off x="9639300" y="14647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23304</xdr:rowOff>
    </xdr:from>
    <xdr:to>
      <xdr:col>46</xdr:col>
      <xdr:colOff>38100</xdr:colOff>
      <xdr:row>85</xdr:row>
      <xdr:rowOff>124904</xdr:rowOff>
    </xdr:to>
    <xdr:sp macro="" textlink="">
      <xdr:nvSpPr>
        <xdr:cNvPr id="356" name="楕円 355"/>
        <xdr:cNvSpPr/>
      </xdr:nvSpPr>
      <xdr:spPr>
        <a:xfrm>
          <a:off x="8699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74104</xdr:rowOff>
    </xdr:from>
    <xdr:to>
      <xdr:col>50</xdr:col>
      <xdr:colOff>114300</xdr:colOff>
      <xdr:row>85</xdr:row>
      <xdr:rowOff>74676</xdr:rowOff>
    </xdr:to>
    <xdr:cxnSp macro="">
      <xdr:nvCxnSpPr>
        <xdr:cNvPr id="357" name="直線コネクタ 356"/>
        <xdr:cNvCxnSpPr/>
      </xdr:nvCxnSpPr>
      <xdr:spPr>
        <a:xfrm>
          <a:off x="8750300" y="1464735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23304</xdr:rowOff>
    </xdr:from>
    <xdr:to>
      <xdr:col>41</xdr:col>
      <xdr:colOff>101600</xdr:colOff>
      <xdr:row>85</xdr:row>
      <xdr:rowOff>124904</xdr:rowOff>
    </xdr:to>
    <xdr:sp macro="" textlink="">
      <xdr:nvSpPr>
        <xdr:cNvPr id="358" name="楕円 357"/>
        <xdr:cNvSpPr/>
      </xdr:nvSpPr>
      <xdr:spPr>
        <a:xfrm>
          <a:off x="7810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74104</xdr:rowOff>
    </xdr:from>
    <xdr:to>
      <xdr:col>45</xdr:col>
      <xdr:colOff>177800</xdr:colOff>
      <xdr:row>85</xdr:row>
      <xdr:rowOff>74104</xdr:rowOff>
    </xdr:to>
    <xdr:cxnSp macro="">
      <xdr:nvCxnSpPr>
        <xdr:cNvPr id="359" name="直線コネクタ 358"/>
        <xdr:cNvCxnSpPr/>
      </xdr:nvCxnSpPr>
      <xdr:spPr>
        <a:xfrm>
          <a:off x="7861300" y="14647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23304</xdr:rowOff>
    </xdr:from>
    <xdr:to>
      <xdr:col>36</xdr:col>
      <xdr:colOff>165100</xdr:colOff>
      <xdr:row>85</xdr:row>
      <xdr:rowOff>124904</xdr:rowOff>
    </xdr:to>
    <xdr:sp macro="" textlink="">
      <xdr:nvSpPr>
        <xdr:cNvPr id="360" name="楕円 359"/>
        <xdr:cNvSpPr/>
      </xdr:nvSpPr>
      <xdr:spPr>
        <a:xfrm>
          <a:off x="6921500" y="145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74104</xdr:rowOff>
    </xdr:from>
    <xdr:to>
      <xdr:col>41</xdr:col>
      <xdr:colOff>50800</xdr:colOff>
      <xdr:row>85</xdr:row>
      <xdr:rowOff>74104</xdr:rowOff>
    </xdr:to>
    <xdr:cxnSp macro="">
      <xdr:nvCxnSpPr>
        <xdr:cNvPr id="361" name="直線コネクタ 360"/>
        <xdr:cNvCxnSpPr/>
      </xdr:nvCxnSpPr>
      <xdr:spPr>
        <a:xfrm>
          <a:off x="6972300" y="146473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2" name="n_1aveValue【公営住宅】&#10;一人当たり面積"/>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3" name="n_2aveValue【公営住宅】&#10;一人当たり面積"/>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64" name="n_3aveValue【公営住宅】&#10;一人当たり面積"/>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65" name="n_4aveValue【公営住宅】&#10;一人当たり面積"/>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116603</xdr:rowOff>
    </xdr:from>
    <xdr:ext cx="469744" cy="259045"/>
    <xdr:sp macro="" textlink="">
      <xdr:nvSpPr>
        <xdr:cNvPr id="366" name="n_1mainValue【公営住宅】&#10;一人当たり面積"/>
        <xdr:cNvSpPr txBox="1"/>
      </xdr:nvSpPr>
      <xdr:spPr>
        <a:xfrm>
          <a:off x="93917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116031</xdr:rowOff>
    </xdr:from>
    <xdr:ext cx="469744" cy="259045"/>
    <xdr:sp macro="" textlink="">
      <xdr:nvSpPr>
        <xdr:cNvPr id="367" name="n_2mainValue【公営住宅】&#10;一人当たり面積"/>
        <xdr:cNvSpPr txBox="1"/>
      </xdr:nvSpPr>
      <xdr:spPr>
        <a:xfrm>
          <a:off x="8515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116031</xdr:rowOff>
    </xdr:from>
    <xdr:ext cx="469744" cy="259045"/>
    <xdr:sp macro="" textlink="">
      <xdr:nvSpPr>
        <xdr:cNvPr id="368" name="n_3mainValue【公営住宅】&#10;一人当たり面積"/>
        <xdr:cNvSpPr txBox="1"/>
      </xdr:nvSpPr>
      <xdr:spPr>
        <a:xfrm>
          <a:off x="7626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116031</xdr:rowOff>
    </xdr:from>
    <xdr:ext cx="469744" cy="259045"/>
    <xdr:sp macro="" textlink="">
      <xdr:nvSpPr>
        <xdr:cNvPr id="369" name="n_4mainValue【公営住宅】&#10;一人当たり面積"/>
        <xdr:cNvSpPr txBox="1"/>
      </xdr:nvSpPr>
      <xdr:spPr>
        <a:xfrm>
          <a:off x="6737427" y="146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0" name="直線コネクタ 409"/>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1"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2" name="直線コネクタ 411"/>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3"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14" name="直線コネクタ 413"/>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415" name="【認定こども園・幼稚園・保育所】&#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16" name="フローチャート: 判断 415"/>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17" name="フローチャート: 判断 416"/>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18" name="フローチャート: 判断 417"/>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19" name="フローチャート: 判断 418"/>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0" name="フローチャート: 判断 419"/>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426" name="楕円 425"/>
        <xdr:cNvSpPr/>
      </xdr:nvSpPr>
      <xdr:spPr>
        <a:xfrm>
          <a:off x="16268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427" name="【認定こども園・幼稚園・保育所】&#10;有形固定資産減価償却率該当値テキスト"/>
        <xdr:cNvSpPr txBox="1"/>
      </xdr:nvSpPr>
      <xdr:spPr>
        <a:xfrm>
          <a:off x="16357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107315</xdr:rowOff>
    </xdr:from>
    <xdr:to>
      <xdr:col>81</xdr:col>
      <xdr:colOff>101600</xdr:colOff>
      <xdr:row>36</xdr:row>
      <xdr:rowOff>37465</xdr:rowOff>
    </xdr:to>
    <xdr:sp macro="" textlink="">
      <xdr:nvSpPr>
        <xdr:cNvPr id="428" name="楕円 427"/>
        <xdr:cNvSpPr/>
      </xdr:nvSpPr>
      <xdr:spPr>
        <a:xfrm>
          <a:off x="15430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158115</xdr:rowOff>
    </xdr:from>
    <xdr:to>
      <xdr:col>85</xdr:col>
      <xdr:colOff>127000</xdr:colOff>
      <xdr:row>36</xdr:row>
      <xdr:rowOff>53340</xdr:rowOff>
    </xdr:to>
    <xdr:cxnSp macro="">
      <xdr:nvCxnSpPr>
        <xdr:cNvPr id="429" name="直線コネクタ 428"/>
        <xdr:cNvCxnSpPr/>
      </xdr:nvCxnSpPr>
      <xdr:spPr>
        <a:xfrm>
          <a:off x="15481300" y="615886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53975</xdr:rowOff>
    </xdr:from>
    <xdr:to>
      <xdr:col>76</xdr:col>
      <xdr:colOff>165100</xdr:colOff>
      <xdr:row>35</xdr:row>
      <xdr:rowOff>155575</xdr:rowOff>
    </xdr:to>
    <xdr:sp macro="" textlink="">
      <xdr:nvSpPr>
        <xdr:cNvPr id="430" name="楕円 429"/>
        <xdr:cNvSpPr/>
      </xdr:nvSpPr>
      <xdr:spPr>
        <a:xfrm>
          <a:off x="14541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104775</xdr:rowOff>
    </xdr:from>
    <xdr:to>
      <xdr:col>81</xdr:col>
      <xdr:colOff>50800</xdr:colOff>
      <xdr:row>35</xdr:row>
      <xdr:rowOff>158115</xdr:rowOff>
    </xdr:to>
    <xdr:cxnSp macro="">
      <xdr:nvCxnSpPr>
        <xdr:cNvPr id="431" name="直線コネクタ 430"/>
        <xdr:cNvCxnSpPr/>
      </xdr:nvCxnSpPr>
      <xdr:spPr>
        <a:xfrm>
          <a:off x="14592300" y="610552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164465</xdr:rowOff>
    </xdr:from>
    <xdr:to>
      <xdr:col>72</xdr:col>
      <xdr:colOff>38100</xdr:colOff>
      <xdr:row>35</xdr:row>
      <xdr:rowOff>94615</xdr:rowOff>
    </xdr:to>
    <xdr:sp macro="" textlink="">
      <xdr:nvSpPr>
        <xdr:cNvPr id="432" name="楕円 431"/>
        <xdr:cNvSpPr/>
      </xdr:nvSpPr>
      <xdr:spPr>
        <a:xfrm>
          <a:off x="13652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35</xdr:row>
      <xdr:rowOff>104775</xdr:rowOff>
    </xdr:to>
    <xdr:cxnSp macro="">
      <xdr:nvCxnSpPr>
        <xdr:cNvPr id="433" name="直線コネクタ 432"/>
        <xdr:cNvCxnSpPr/>
      </xdr:nvCxnSpPr>
      <xdr:spPr>
        <a:xfrm>
          <a:off x="13703300" y="60445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27305</xdr:rowOff>
    </xdr:from>
    <xdr:to>
      <xdr:col>67</xdr:col>
      <xdr:colOff>101600</xdr:colOff>
      <xdr:row>36</xdr:row>
      <xdr:rowOff>128905</xdr:rowOff>
    </xdr:to>
    <xdr:sp macro="" textlink="">
      <xdr:nvSpPr>
        <xdr:cNvPr id="434" name="楕円 433"/>
        <xdr:cNvSpPr/>
      </xdr:nvSpPr>
      <xdr:spPr>
        <a:xfrm>
          <a:off x="12763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43815</xdr:rowOff>
    </xdr:from>
    <xdr:to>
      <xdr:col>71</xdr:col>
      <xdr:colOff>177800</xdr:colOff>
      <xdr:row>36</xdr:row>
      <xdr:rowOff>78105</xdr:rowOff>
    </xdr:to>
    <xdr:cxnSp macro="">
      <xdr:nvCxnSpPr>
        <xdr:cNvPr id="435" name="直線コネクタ 434"/>
        <xdr:cNvCxnSpPr/>
      </xdr:nvCxnSpPr>
      <xdr:spPr>
        <a:xfrm flipV="1">
          <a:off x="12814300" y="604456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100982</xdr:rowOff>
    </xdr:from>
    <xdr:ext cx="405111" cy="259045"/>
    <xdr:sp macro="" textlink="">
      <xdr:nvSpPr>
        <xdr:cNvPr id="436" name="n_1aveValue【認定こども園・幼稚園・保育所】&#10;有形固定資産減価償却率"/>
        <xdr:cNvSpPr txBox="1"/>
      </xdr:nvSpPr>
      <xdr:spPr>
        <a:xfrm>
          <a:off x="152660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97172</xdr:rowOff>
    </xdr:from>
    <xdr:ext cx="405111" cy="259045"/>
    <xdr:sp macro="" textlink="">
      <xdr:nvSpPr>
        <xdr:cNvPr id="437" name="n_2aveValue【認定こども園・幼稚園・保育所】&#10;有形固定資産減価償却率"/>
        <xdr:cNvSpPr txBox="1"/>
      </xdr:nvSpPr>
      <xdr:spPr>
        <a:xfrm>
          <a:off x="14389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81932</xdr:rowOff>
    </xdr:from>
    <xdr:ext cx="405111" cy="259045"/>
    <xdr:sp macro="" textlink="">
      <xdr:nvSpPr>
        <xdr:cNvPr id="438" name="n_3aveValue【認定こども園・幼稚園・保育所】&#10;有形固定資産減価償却率"/>
        <xdr:cNvSpPr txBox="1"/>
      </xdr:nvSpPr>
      <xdr:spPr>
        <a:xfrm>
          <a:off x="13500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439" name="n_4aveValue【認定こども園・幼稚園・保育所】&#10;有形固定資産減価償却率"/>
        <xdr:cNvSpPr txBox="1"/>
      </xdr:nvSpPr>
      <xdr:spPr>
        <a:xfrm>
          <a:off x="12611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53992</xdr:rowOff>
    </xdr:from>
    <xdr:ext cx="405111" cy="259045"/>
    <xdr:sp macro="" textlink="">
      <xdr:nvSpPr>
        <xdr:cNvPr id="440" name="n_1mainValue【認定こども園・幼稚園・保育所】&#10;有形固定資産減価償却率"/>
        <xdr:cNvSpPr txBox="1"/>
      </xdr:nvSpPr>
      <xdr:spPr>
        <a:xfrm>
          <a:off x="152660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652</xdr:rowOff>
    </xdr:from>
    <xdr:ext cx="405111" cy="259045"/>
    <xdr:sp macro="" textlink="">
      <xdr:nvSpPr>
        <xdr:cNvPr id="441" name="n_2mainValue【認定こども園・幼稚園・保育所】&#10;有形固定資産減価償却率"/>
        <xdr:cNvSpPr txBox="1"/>
      </xdr:nvSpPr>
      <xdr:spPr>
        <a:xfrm>
          <a:off x="14389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111142</xdr:rowOff>
    </xdr:from>
    <xdr:ext cx="405111" cy="259045"/>
    <xdr:sp macro="" textlink="">
      <xdr:nvSpPr>
        <xdr:cNvPr id="442" name="n_3mainValue【認定こども園・幼稚園・保育所】&#10;有形固定資産減価償却率"/>
        <xdr:cNvSpPr txBox="1"/>
      </xdr:nvSpPr>
      <xdr:spPr>
        <a:xfrm>
          <a:off x="13500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443" name="n_4mainValue【認定こども園・幼稚園・保育所】&#10;有形固定資産減価償却率"/>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67" name="直線コネクタ 466"/>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68"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69" name="直線コネクタ 468"/>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0"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1" name="直線コネクタ 470"/>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2"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3" name="フローチャート: 判断 472"/>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74" name="フローチャート: 判断 473"/>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75" name="フローチャート: 判断 474"/>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76" name="フローチャート: 判断 475"/>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77" name="フローチャート: 判断 476"/>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132080</xdr:rowOff>
    </xdr:from>
    <xdr:to>
      <xdr:col>116</xdr:col>
      <xdr:colOff>114300</xdr:colOff>
      <xdr:row>41</xdr:row>
      <xdr:rowOff>62230</xdr:rowOff>
    </xdr:to>
    <xdr:sp macro="" textlink="">
      <xdr:nvSpPr>
        <xdr:cNvPr id="483" name="楕円 482"/>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110507</xdr:rowOff>
    </xdr:from>
    <xdr:ext cx="469744" cy="259045"/>
    <xdr:sp macro="" textlink="">
      <xdr:nvSpPr>
        <xdr:cNvPr id="484" name="【認定こども園・幼稚園・保育所】&#10;一人当たり面積該当値テキスト"/>
        <xdr:cNvSpPr txBox="1"/>
      </xdr:nvSpPr>
      <xdr:spPr>
        <a:xfrm>
          <a:off x="22199600"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85" name="楕円 484"/>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41</xdr:row>
      <xdr:rowOff>11430</xdr:rowOff>
    </xdr:to>
    <xdr:cxnSp macro="">
      <xdr:nvCxnSpPr>
        <xdr:cNvPr id="486" name="直線コネクタ 485"/>
        <xdr:cNvCxnSpPr/>
      </xdr:nvCxnSpPr>
      <xdr:spPr>
        <a:xfrm>
          <a:off x="21323300" y="7002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87" name="楕円 486"/>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488" name="直線コネクタ 487"/>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89" name="楕円 488"/>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90" name="直線コネクタ 489"/>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491" name="楕円 490"/>
        <xdr:cNvSpPr/>
      </xdr:nvSpPr>
      <xdr:spPr>
        <a:xfrm>
          <a:off x="18605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41</xdr:row>
      <xdr:rowOff>3810</xdr:rowOff>
    </xdr:to>
    <xdr:cxnSp macro="">
      <xdr:nvCxnSpPr>
        <xdr:cNvPr id="492" name="直線コネクタ 491"/>
        <xdr:cNvCxnSpPr/>
      </xdr:nvCxnSpPr>
      <xdr:spPr>
        <a:xfrm flipV="1">
          <a:off x="18656300" y="7002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3"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94"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95"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96"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97"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98"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99" name="n_3mainValue【認定こども園・幼稚園・保育所】&#10;一人当たり面積"/>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500" name="n_4mainValue【認定こども園・幼稚園・保育所】&#10;一人当たり面積"/>
        <xdr:cNvSpPr txBox="1"/>
      </xdr:nvSpPr>
      <xdr:spPr>
        <a:xfrm>
          <a:off x="18421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25" name="直線コネクタ 524"/>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26"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27" name="直線コネクタ 526"/>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28"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29" name="直線コネクタ 528"/>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0"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1" name="フローチャート: 判断 530"/>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2" name="フローチャート: 判断 531"/>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3" name="フローチャート: 判断 532"/>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4" name="フローチャート: 判断 533"/>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35" name="フローチャート: 判断 534"/>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xdr:rowOff>
    </xdr:from>
    <xdr:to>
      <xdr:col>85</xdr:col>
      <xdr:colOff>177800</xdr:colOff>
      <xdr:row>61</xdr:row>
      <xdr:rowOff>111760</xdr:rowOff>
    </xdr:to>
    <xdr:sp macro="" textlink="">
      <xdr:nvSpPr>
        <xdr:cNvPr id="541" name="楕円 540"/>
        <xdr:cNvSpPr/>
      </xdr:nvSpPr>
      <xdr:spPr>
        <a:xfrm>
          <a:off x="16268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160037</xdr:rowOff>
    </xdr:from>
    <xdr:ext cx="405111" cy="259045"/>
    <xdr:sp macro="" textlink="">
      <xdr:nvSpPr>
        <xdr:cNvPr id="542" name="【学校施設】&#10;有形固定資産減価償却率該当値テキスト"/>
        <xdr:cNvSpPr txBox="1"/>
      </xdr:nvSpPr>
      <xdr:spPr>
        <a:xfrm>
          <a:off x="16357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43" name="楕円 542"/>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60960</xdr:rowOff>
    </xdr:from>
    <xdr:to>
      <xdr:col>85</xdr:col>
      <xdr:colOff>127000</xdr:colOff>
      <xdr:row>61</xdr:row>
      <xdr:rowOff>102870</xdr:rowOff>
    </xdr:to>
    <xdr:cxnSp macro="">
      <xdr:nvCxnSpPr>
        <xdr:cNvPr id="544" name="直線コネクタ 543"/>
        <xdr:cNvCxnSpPr/>
      </xdr:nvCxnSpPr>
      <xdr:spPr>
        <a:xfrm flipV="1">
          <a:off x="15481300" y="105194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45" name="楕円 544"/>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102870</xdr:rowOff>
    </xdr:to>
    <xdr:cxnSp macro="">
      <xdr:nvCxnSpPr>
        <xdr:cNvPr id="546" name="直線コネクタ 545"/>
        <xdr:cNvCxnSpPr/>
      </xdr:nvCxnSpPr>
      <xdr:spPr>
        <a:xfrm>
          <a:off x="14592300" y="10504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47" name="楕円 546"/>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45720</xdr:rowOff>
    </xdr:to>
    <xdr:cxnSp macro="">
      <xdr:nvCxnSpPr>
        <xdr:cNvPr id="548" name="直線コネクタ 547"/>
        <xdr:cNvCxnSpPr/>
      </xdr:nvCxnSpPr>
      <xdr:spPr>
        <a:xfrm>
          <a:off x="13703300" y="10477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49" name="楕円 548"/>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19050</xdr:rowOff>
    </xdr:to>
    <xdr:cxnSp macro="">
      <xdr:nvCxnSpPr>
        <xdr:cNvPr id="550" name="直線コネクタ 549"/>
        <xdr:cNvCxnSpPr/>
      </xdr:nvCxnSpPr>
      <xdr:spPr>
        <a:xfrm>
          <a:off x="12814300" y="104127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551"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2"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3"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554"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555" name="n_1mainValue【学校施設】&#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56" name="n_2mainValue【学校施設】&#10;有形固定資産減価償却率"/>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57" name="n_3mainValue【学校施設】&#10;有形固定資産減価償却率"/>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58" name="n_4mainValue【学校施設】&#10;有形固定資産減価償却率"/>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0" name="直線コネクタ 5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1" name="テキスト ボックス 5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2" name="直線コネクタ 5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3" name="テキスト ボックス 5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4" name="直線コネクタ 5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5" name="テキスト ボックス 5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6" name="直線コネクタ 5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7" name="テキスト ボックス 5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8" name="直線コネクタ 5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9" name="テキスト ボックス 5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0" name="直線コネクタ 5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1" name="テキスト ボックス 5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85" name="直線コネクタ 584"/>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86"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87" name="直線コネクタ 586"/>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88"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89" name="直線コネクタ 588"/>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90"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1" name="フローチャート: 判断 590"/>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2" name="フローチャート: 判断 591"/>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3" name="フローチャート: 判断 592"/>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594" name="フローチャート: 判断 593"/>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95" name="フローチャート: 判断 594"/>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108131</xdr:rowOff>
    </xdr:from>
    <xdr:to>
      <xdr:col>116</xdr:col>
      <xdr:colOff>114300</xdr:colOff>
      <xdr:row>63</xdr:row>
      <xdr:rowOff>38281</xdr:rowOff>
    </xdr:to>
    <xdr:sp macro="" textlink="">
      <xdr:nvSpPr>
        <xdr:cNvPr id="601" name="楕円 600"/>
        <xdr:cNvSpPr/>
      </xdr:nvSpPr>
      <xdr:spPr>
        <a:xfrm>
          <a:off x="22110700" y="107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86558</xdr:rowOff>
    </xdr:from>
    <xdr:ext cx="469744" cy="259045"/>
    <xdr:sp macro="" textlink="">
      <xdr:nvSpPr>
        <xdr:cNvPr id="602" name="【学校施設】&#10;一人当たり面積該当値テキスト"/>
        <xdr:cNvSpPr txBox="1"/>
      </xdr:nvSpPr>
      <xdr:spPr>
        <a:xfrm>
          <a:off x="22199600" y="1071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603" name="楕円 602"/>
        <xdr:cNvSpPr/>
      </xdr:nvSpPr>
      <xdr:spPr>
        <a:xfrm>
          <a:off x="2127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146957</xdr:rowOff>
    </xdr:from>
    <xdr:to>
      <xdr:col>116</xdr:col>
      <xdr:colOff>63500</xdr:colOff>
      <xdr:row>62</xdr:row>
      <xdr:rowOff>158931</xdr:rowOff>
    </xdr:to>
    <xdr:cxnSp macro="">
      <xdr:nvCxnSpPr>
        <xdr:cNvPr id="604" name="直線コネクタ 603"/>
        <xdr:cNvCxnSpPr/>
      </xdr:nvCxnSpPr>
      <xdr:spPr>
        <a:xfrm>
          <a:off x="21323300" y="10776857"/>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76563</xdr:rowOff>
    </xdr:from>
    <xdr:to>
      <xdr:col>107</xdr:col>
      <xdr:colOff>101600</xdr:colOff>
      <xdr:row>63</xdr:row>
      <xdr:rowOff>6713</xdr:rowOff>
    </xdr:to>
    <xdr:sp macro="" textlink="">
      <xdr:nvSpPr>
        <xdr:cNvPr id="605" name="楕円 604"/>
        <xdr:cNvSpPr/>
      </xdr:nvSpPr>
      <xdr:spPr>
        <a:xfrm>
          <a:off x="20383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127363</xdr:rowOff>
    </xdr:from>
    <xdr:to>
      <xdr:col>111</xdr:col>
      <xdr:colOff>177800</xdr:colOff>
      <xdr:row>62</xdr:row>
      <xdr:rowOff>146957</xdr:rowOff>
    </xdr:to>
    <xdr:cxnSp macro="">
      <xdr:nvCxnSpPr>
        <xdr:cNvPr id="606" name="直線コネクタ 605"/>
        <xdr:cNvCxnSpPr/>
      </xdr:nvCxnSpPr>
      <xdr:spPr>
        <a:xfrm>
          <a:off x="20434300" y="1075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76563</xdr:rowOff>
    </xdr:from>
    <xdr:to>
      <xdr:col>102</xdr:col>
      <xdr:colOff>165100</xdr:colOff>
      <xdr:row>63</xdr:row>
      <xdr:rowOff>6713</xdr:rowOff>
    </xdr:to>
    <xdr:sp macro="" textlink="">
      <xdr:nvSpPr>
        <xdr:cNvPr id="607" name="楕円 606"/>
        <xdr:cNvSpPr/>
      </xdr:nvSpPr>
      <xdr:spPr>
        <a:xfrm>
          <a:off x="19494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62</xdr:row>
      <xdr:rowOff>127363</xdr:rowOff>
    </xdr:to>
    <xdr:cxnSp macro="">
      <xdr:nvCxnSpPr>
        <xdr:cNvPr id="608" name="直線コネクタ 607"/>
        <xdr:cNvCxnSpPr/>
      </xdr:nvCxnSpPr>
      <xdr:spPr>
        <a:xfrm>
          <a:off x="19545300" y="10757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609" name="楕円 608"/>
        <xdr:cNvSpPr/>
      </xdr:nvSpPr>
      <xdr:spPr>
        <a:xfrm>
          <a:off x="18605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127363</xdr:rowOff>
    </xdr:to>
    <xdr:cxnSp macro="">
      <xdr:nvCxnSpPr>
        <xdr:cNvPr id="610" name="直線コネクタ 609"/>
        <xdr:cNvCxnSpPr/>
      </xdr:nvCxnSpPr>
      <xdr:spPr>
        <a:xfrm>
          <a:off x="18656300" y="107518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611"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612"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613"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614"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615" name="n_1mainValue【学校施設】&#10;一人当たり面積"/>
        <xdr:cNvSpPr txBox="1"/>
      </xdr:nvSpPr>
      <xdr:spPr>
        <a:xfrm>
          <a:off x="210757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169290</xdr:rowOff>
    </xdr:from>
    <xdr:ext cx="469744" cy="259045"/>
    <xdr:sp macro="" textlink="">
      <xdr:nvSpPr>
        <xdr:cNvPr id="616" name="n_2mainValue【学校施設】&#10;一人当たり面積"/>
        <xdr:cNvSpPr txBox="1"/>
      </xdr:nvSpPr>
      <xdr:spPr>
        <a:xfrm>
          <a:off x="20199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169290</xdr:rowOff>
    </xdr:from>
    <xdr:ext cx="469744" cy="259045"/>
    <xdr:sp macro="" textlink="">
      <xdr:nvSpPr>
        <xdr:cNvPr id="617" name="n_3mainValue【学校施設】&#10;一人当たり面積"/>
        <xdr:cNvSpPr txBox="1"/>
      </xdr:nvSpPr>
      <xdr:spPr>
        <a:xfrm>
          <a:off x="19310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618" name="n_4mainValue【学校施設】&#10;一人当たり面積"/>
        <xdr:cNvSpPr txBox="1"/>
      </xdr:nvSpPr>
      <xdr:spPr>
        <a:xfrm>
          <a:off x="18421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類似団体平均と比較して特に有形固定資産減価償却率が高くなっている施設は、道路、学校施設であり、低くなっている施設は橋りょう・トンネル、</a:t>
          </a:r>
          <a:r>
            <a:rPr kumimoji="1" lang="ja-JP" altLang="en-US" sz="1100" b="0" i="0" baseline="0">
              <a:solidFill>
                <a:schemeClr val="dk1"/>
              </a:solidFill>
              <a:effectLst/>
              <a:latin typeface="+mn-lt"/>
              <a:ea typeface="+mn-ea"/>
              <a:cs typeface="+mn-cs"/>
            </a:rPr>
            <a:t>認定こども園・幼稚園・保育所</a:t>
          </a:r>
          <a:r>
            <a:rPr kumimoji="1" lang="ja-JP" altLang="ja-JP" sz="1100" b="0" i="0" baseline="0">
              <a:solidFill>
                <a:schemeClr val="dk1"/>
              </a:solidFill>
              <a:effectLst/>
              <a:latin typeface="+mn-lt"/>
              <a:ea typeface="+mn-ea"/>
              <a:cs typeface="+mn-cs"/>
            </a:rPr>
            <a:t>、公営住宅である。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学校施設については、有形固定資産減価償却比率が</a:t>
          </a:r>
          <a:r>
            <a:rPr kumimoji="1" lang="en-US" altLang="ja-JP" sz="1100" b="0" i="0" baseline="0">
              <a:solidFill>
                <a:schemeClr val="dk1"/>
              </a:solidFill>
              <a:effectLst/>
              <a:latin typeface="+mn-lt"/>
              <a:ea typeface="+mn-ea"/>
              <a:cs typeface="+mn-cs"/>
            </a:rPr>
            <a:t>76.1</a:t>
          </a:r>
          <a:r>
            <a:rPr kumimoji="1" lang="ja-JP" altLang="ja-JP" sz="1100" b="0" i="0" baseline="0">
              <a:solidFill>
                <a:schemeClr val="dk1"/>
              </a:solidFill>
              <a:effectLst/>
              <a:latin typeface="+mn-lt"/>
              <a:ea typeface="+mn-ea"/>
              <a:cs typeface="+mn-cs"/>
            </a:rPr>
            <a:t>％となっているが、個別計画に基づき大規模改修を行うなど、老朽化対策を行っていく予定である。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公営住宅については、平成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年度末に一部公営住宅を廃止し、新たに公営住宅を建設したこと、保育所も１施設建替えを行ったことから類似団体と比べて低くなっている。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74" name="楕円 73"/>
        <xdr:cNvSpPr/>
      </xdr:nvSpPr>
      <xdr:spPr>
        <a:xfrm>
          <a:off x="45847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103794</xdr:rowOff>
    </xdr:from>
    <xdr:ext cx="405111" cy="259045"/>
    <xdr:sp macro="" textlink="">
      <xdr:nvSpPr>
        <xdr:cNvPr id="75" name="【図書館】&#10;有形固定資産減価償却率該当値テキスト"/>
        <xdr:cNvSpPr txBox="1"/>
      </xdr:nvSpPr>
      <xdr:spPr>
        <a:xfrm>
          <a:off x="4673600" y="6104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136434</xdr:rowOff>
    </xdr:from>
    <xdr:to>
      <xdr:col>20</xdr:col>
      <xdr:colOff>38100</xdr:colOff>
      <xdr:row>37</xdr:row>
      <xdr:rowOff>66584</xdr:rowOff>
    </xdr:to>
    <xdr:sp macro="" textlink="">
      <xdr:nvSpPr>
        <xdr:cNvPr id="76" name="楕円 75"/>
        <xdr:cNvSpPr/>
      </xdr:nvSpPr>
      <xdr:spPr>
        <a:xfrm>
          <a:off x="3746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131717</xdr:rowOff>
    </xdr:from>
    <xdr:to>
      <xdr:col>24</xdr:col>
      <xdr:colOff>63500</xdr:colOff>
      <xdr:row>37</xdr:row>
      <xdr:rowOff>15784</xdr:rowOff>
    </xdr:to>
    <xdr:cxnSp macro="">
      <xdr:nvCxnSpPr>
        <xdr:cNvPr id="77" name="直線コネクタ 76"/>
        <xdr:cNvCxnSpPr/>
      </xdr:nvCxnSpPr>
      <xdr:spPr>
        <a:xfrm flipV="1">
          <a:off x="3797300" y="630391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8" name="楕円 77"/>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15784</xdr:rowOff>
    </xdr:to>
    <xdr:cxnSp macro="">
      <xdr:nvCxnSpPr>
        <xdr:cNvPr id="79" name="直線コネクタ 78"/>
        <xdr:cNvCxnSpPr/>
      </xdr:nvCxnSpPr>
      <xdr:spPr>
        <a:xfrm>
          <a:off x="2908300" y="63169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49893</xdr:rowOff>
    </xdr:from>
    <xdr:to>
      <xdr:col>10</xdr:col>
      <xdr:colOff>165100</xdr:colOff>
      <xdr:row>36</xdr:row>
      <xdr:rowOff>151493</xdr:rowOff>
    </xdr:to>
    <xdr:sp macro="" textlink="">
      <xdr:nvSpPr>
        <xdr:cNvPr id="80" name="楕円 79"/>
        <xdr:cNvSpPr/>
      </xdr:nvSpPr>
      <xdr:spPr>
        <a:xfrm>
          <a:off x="1968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100693</xdr:rowOff>
    </xdr:from>
    <xdr:to>
      <xdr:col>15</xdr:col>
      <xdr:colOff>50800</xdr:colOff>
      <xdr:row>36</xdr:row>
      <xdr:rowOff>144780</xdr:rowOff>
    </xdr:to>
    <xdr:cxnSp macro="">
      <xdr:nvCxnSpPr>
        <xdr:cNvPr id="81" name="直線コネクタ 80"/>
        <xdr:cNvCxnSpPr/>
      </xdr:nvCxnSpPr>
      <xdr:spPr>
        <a:xfrm>
          <a:off x="2019300" y="62728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5806</xdr:rowOff>
    </xdr:from>
    <xdr:to>
      <xdr:col>6</xdr:col>
      <xdr:colOff>38100</xdr:colOff>
      <xdr:row>36</xdr:row>
      <xdr:rowOff>107406</xdr:rowOff>
    </xdr:to>
    <xdr:sp macro="" textlink="">
      <xdr:nvSpPr>
        <xdr:cNvPr id="82" name="楕円 81"/>
        <xdr:cNvSpPr/>
      </xdr:nvSpPr>
      <xdr:spPr>
        <a:xfrm>
          <a:off x="1079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56606</xdr:rowOff>
    </xdr:from>
    <xdr:to>
      <xdr:col>10</xdr:col>
      <xdr:colOff>114300</xdr:colOff>
      <xdr:row>36</xdr:row>
      <xdr:rowOff>100693</xdr:rowOff>
    </xdr:to>
    <xdr:cxnSp macro="">
      <xdr:nvCxnSpPr>
        <xdr:cNvPr id="83" name="直線コネクタ 82"/>
        <xdr:cNvCxnSpPr/>
      </xdr:nvCxnSpPr>
      <xdr:spPr>
        <a:xfrm>
          <a:off x="1130300" y="62288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114861</xdr:rowOff>
    </xdr:from>
    <xdr:ext cx="405111" cy="259045"/>
    <xdr:sp macro="" textlink="">
      <xdr:nvSpPr>
        <xdr:cNvPr id="85" name="n_2aveValue【図書館】&#10;有形固定資産減価償却率"/>
        <xdr:cNvSpPr txBox="1"/>
      </xdr:nvSpPr>
      <xdr:spPr>
        <a:xfrm>
          <a:off x="27057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93634</xdr:rowOff>
    </xdr:from>
    <xdr:ext cx="405111" cy="259045"/>
    <xdr:sp macro="" textlink="">
      <xdr:nvSpPr>
        <xdr:cNvPr id="87" name="n_4aveValue【図書館】&#10;有形固定資産減価償却率"/>
        <xdr:cNvSpPr txBox="1"/>
      </xdr:nvSpPr>
      <xdr:spPr>
        <a:xfrm>
          <a:off x="927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83111</xdr:rowOff>
    </xdr:from>
    <xdr:ext cx="405111" cy="259045"/>
    <xdr:sp macro="" textlink="">
      <xdr:nvSpPr>
        <xdr:cNvPr id="88" name="n_1mainValue【図書館】&#10;有形固定資産減価償却率"/>
        <xdr:cNvSpPr txBox="1"/>
      </xdr:nvSpPr>
      <xdr:spPr>
        <a:xfrm>
          <a:off x="3582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9" name="n_2mainValue【図書館】&#10;有形固定資産減価償却率"/>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168020</xdr:rowOff>
    </xdr:from>
    <xdr:ext cx="405111" cy="259045"/>
    <xdr:sp macro="" textlink="">
      <xdr:nvSpPr>
        <xdr:cNvPr id="90" name="n_3mainValue【図書館】&#10;有形固定資産減価償却率"/>
        <xdr:cNvSpPr txBox="1"/>
      </xdr:nvSpPr>
      <xdr:spPr>
        <a:xfrm>
          <a:off x="1816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123933</xdr:rowOff>
    </xdr:from>
    <xdr:ext cx="405111" cy="259045"/>
    <xdr:sp macro="" textlink="">
      <xdr:nvSpPr>
        <xdr:cNvPr id="91" name="n_4mainValue【図書館】&#10;有形固定資産減価償却率"/>
        <xdr:cNvSpPr txBox="1"/>
      </xdr:nvSpPr>
      <xdr:spPr>
        <a:xfrm>
          <a:off x="927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3" name="楕円 132"/>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150784</xdr:rowOff>
    </xdr:from>
    <xdr:ext cx="469744" cy="259045"/>
    <xdr:sp macro="" textlink="">
      <xdr:nvSpPr>
        <xdr:cNvPr id="134" name="【図書館】&#10;一人当たり面積該当値テキスト"/>
        <xdr:cNvSpPr txBox="1"/>
      </xdr:nvSpPr>
      <xdr:spPr>
        <a:xfrm>
          <a:off x="10515600"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51707</xdr:rowOff>
    </xdr:to>
    <xdr:cxnSp macro="">
      <xdr:nvCxnSpPr>
        <xdr:cNvPr id="136" name="直線コネクタ 135"/>
        <xdr:cNvCxnSpPr/>
      </xdr:nvCxnSpPr>
      <xdr:spPr>
        <a:xfrm>
          <a:off x="9639300" y="67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156028</xdr:rowOff>
    </xdr:from>
    <xdr:to>
      <xdr:col>46</xdr:col>
      <xdr:colOff>38100</xdr:colOff>
      <xdr:row>39</xdr:row>
      <xdr:rowOff>86178</xdr:rowOff>
    </xdr:to>
    <xdr:sp macro="" textlink="">
      <xdr:nvSpPr>
        <xdr:cNvPr id="137" name="楕円 136"/>
        <xdr:cNvSpPr/>
      </xdr:nvSpPr>
      <xdr:spPr>
        <a:xfrm>
          <a:off x="8699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35378</xdr:rowOff>
    </xdr:from>
    <xdr:to>
      <xdr:col>50</xdr:col>
      <xdr:colOff>114300</xdr:colOff>
      <xdr:row>39</xdr:row>
      <xdr:rowOff>51707</xdr:rowOff>
    </xdr:to>
    <xdr:cxnSp macro="">
      <xdr:nvCxnSpPr>
        <xdr:cNvPr id="138" name="直線コネクタ 137"/>
        <xdr:cNvCxnSpPr/>
      </xdr:nvCxnSpPr>
      <xdr:spPr>
        <a:xfrm>
          <a:off x="8750300" y="6721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156028</xdr:rowOff>
    </xdr:from>
    <xdr:to>
      <xdr:col>41</xdr:col>
      <xdr:colOff>101600</xdr:colOff>
      <xdr:row>39</xdr:row>
      <xdr:rowOff>86178</xdr:rowOff>
    </xdr:to>
    <xdr:sp macro="" textlink="">
      <xdr:nvSpPr>
        <xdr:cNvPr id="139" name="楕円 138"/>
        <xdr:cNvSpPr/>
      </xdr:nvSpPr>
      <xdr:spPr>
        <a:xfrm>
          <a:off x="7810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35378</xdr:rowOff>
    </xdr:from>
    <xdr:to>
      <xdr:col>45</xdr:col>
      <xdr:colOff>177800</xdr:colOff>
      <xdr:row>39</xdr:row>
      <xdr:rowOff>35378</xdr:rowOff>
    </xdr:to>
    <xdr:cxnSp macro="">
      <xdr:nvCxnSpPr>
        <xdr:cNvPr id="140" name="直線コネクタ 139"/>
        <xdr:cNvCxnSpPr/>
      </xdr:nvCxnSpPr>
      <xdr:spPr>
        <a:xfrm>
          <a:off x="7861300" y="6721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41" name="楕円 140"/>
        <xdr:cNvSpPr/>
      </xdr:nvSpPr>
      <xdr:spPr>
        <a:xfrm>
          <a:off x="6921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35378</xdr:rowOff>
    </xdr:from>
    <xdr:to>
      <xdr:col>41</xdr:col>
      <xdr:colOff>50800</xdr:colOff>
      <xdr:row>39</xdr:row>
      <xdr:rowOff>35378</xdr:rowOff>
    </xdr:to>
    <xdr:cxnSp macro="">
      <xdr:nvCxnSpPr>
        <xdr:cNvPr id="142" name="直線コネクタ 141"/>
        <xdr:cNvCxnSpPr/>
      </xdr:nvCxnSpPr>
      <xdr:spPr>
        <a:xfrm>
          <a:off x="6972300" y="6721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77305</xdr:rowOff>
    </xdr:from>
    <xdr:ext cx="469744" cy="259045"/>
    <xdr:sp macro="" textlink="">
      <xdr:nvSpPr>
        <xdr:cNvPr id="145" name="n_3aveValue【図書館】&#10;一人当たり面積"/>
        <xdr:cNvSpPr txBox="1"/>
      </xdr:nvSpPr>
      <xdr:spPr>
        <a:xfrm>
          <a:off x="7626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77305</xdr:rowOff>
    </xdr:from>
    <xdr:ext cx="469744" cy="259045"/>
    <xdr:sp macro="" textlink="">
      <xdr:nvSpPr>
        <xdr:cNvPr id="146" name="n_4aveValue【図書館】&#10;一人当たり面積"/>
        <xdr:cNvSpPr txBox="1"/>
      </xdr:nvSpPr>
      <xdr:spPr>
        <a:xfrm>
          <a:off x="6737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93634</xdr:rowOff>
    </xdr:from>
    <xdr:ext cx="469744" cy="259045"/>
    <xdr:sp macro="" textlink="">
      <xdr:nvSpPr>
        <xdr:cNvPr id="147" name="n_1mainValue【図書館】&#10;一人当たり面積"/>
        <xdr:cNvSpPr txBox="1"/>
      </xdr:nvSpPr>
      <xdr:spPr>
        <a:xfrm>
          <a:off x="9391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77305</xdr:rowOff>
    </xdr:from>
    <xdr:ext cx="469744" cy="259045"/>
    <xdr:sp macro="" textlink="">
      <xdr:nvSpPr>
        <xdr:cNvPr id="148" name="n_2mainValue【図書館】&#10;一人当たり面積"/>
        <xdr:cNvSpPr txBox="1"/>
      </xdr:nvSpPr>
      <xdr:spPr>
        <a:xfrm>
          <a:off x="8515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9" name="n_3main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50" name="n_4main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xdr:rowOff>
    </xdr:from>
    <xdr:to>
      <xdr:col>24</xdr:col>
      <xdr:colOff>114300</xdr:colOff>
      <xdr:row>58</xdr:row>
      <xdr:rowOff>115570</xdr:rowOff>
    </xdr:to>
    <xdr:sp macro="" textlink="">
      <xdr:nvSpPr>
        <xdr:cNvPr id="191" name="楕円 190"/>
        <xdr:cNvSpPr/>
      </xdr:nvSpPr>
      <xdr:spPr>
        <a:xfrm>
          <a:off x="45847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36847</xdr:rowOff>
    </xdr:from>
    <xdr:ext cx="405111" cy="259045"/>
    <xdr:sp macro="" textlink="">
      <xdr:nvSpPr>
        <xdr:cNvPr id="192" name="【体育館・プール】&#10;有形固定資産減価償却率該当値テキスト"/>
        <xdr:cNvSpPr txBox="1"/>
      </xdr:nvSpPr>
      <xdr:spPr>
        <a:xfrm>
          <a:off x="4673600"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135890</xdr:rowOff>
    </xdr:from>
    <xdr:to>
      <xdr:col>20</xdr:col>
      <xdr:colOff>38100</xdr:colOff>
      <xdr:row>58</xdr:row>
      <xdr:rowOff>66040</xdr:rowOff>
    </xdr:to>
    <xdr:sp macro="" textlink="">
      <xdr:nvSpPr>
        <xdr:cNvPr id="193" name="楕円 192"/>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xdr:rowOff>
    </xdr:from>
    <xdr:to>
      <xdr:col>24</xdr:col>
      <xdr:colOff>63500</xdr:colOff>
      <xdr:row>58</xdr:row>
      <xdr:rowOff>64770</xdr:rowOff>
    </xdr:to>
    <xdr:cxnSp macro="">
      <xdr:nvCxnSpPr>
        <xdr:cNvPr id="194" name="直線コネクタ 193"/>
        <xdr:cNvCxnSpPr/>
      </xdr:nvCxnSpPr>
      <xdr:spPr>
        <a:xfrm>
          <a:off x="3797300" y="99593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86360</xdr:rowOff>
    </xdr:from>
    <xdr:to>
      <xdr:col>15</xdr:col>
      <xdr:colOff>101600</xdr:colOff>
      <xdr:row>58</xdr:row>
      <xdr:rowOff>16510</xdr:rowOff>
    </xdr:to>
    <xdr:sp macro="" textlink="">
      <xdr:nvSpPr>
        <xdr:cNvPr id="195" name="楕円 194"/>
        <xdr:cNvSpPr/>
      </xdr:nvSpPr>
      <xdr:spPr>
        <a:xfrm>
          <a:off x="2857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137160</xdr:rowOff>
    </xdr:from>
    <xdr:to>
      <xdr:col>19</xdr:col>
      <xdr:colOff>177800</xdr:colOff>
      <xdr:row>58</xdr:row>
      <xdr:rowOff>15240</xdr:rowOff>
    </xdr:to>
    <xdr:cxnSp macro="">
      <xdr:nvCxnSpPr>
        <xdr:cNvPr id="196" name="直線コネクタ 195"/>
        <xdr:cNvCxnSpPr/>
      </xdr:nvCxnSpPr>
      <xdr:spPr>
        <a:xfrm>
          <a:off x="2908300" y="99098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36830</xdr:rowOff>
    </xdr:from>
    <xdr:to>
      <xdr:col>10</xdr:col>
      <xdr:colOff>165100</xdr:colOff>
      <xdr:row>57</xdr:row>
      <xdr:rowOff>138430</xdr:rowOff>
    </xdr:to>
    <xdr:sp macro="" textlink="">
      <xdr:nvSpPr>
        <xdr:cNvPr id="197" name="楕円 196"/>
        <xdr:cNvSpPr/>
      </xdr:nvSpPr>
      <xdr:spPr>
        <a:xfrm>
          <a:off x="196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87630</xdr:rowOff>
    </xdr:from>
    <xdr:to>
      <xdr:col>15</xdr:col>
      <xdr:colOff>50800</xdr:colOff>
      <xdr:row>57</xdr:row>
      <xdr:rowOff>137160</xdr:rowOff>
    </xdr:to>
    <xdr:cxnSp macro="">
      <xdr:nvCxnSpPr>
        <xdr:cNvPr id="198" name="直線コネクタ 197"/>
        <xdr:cNvCxnSpPr/>
      </xdr:nvCxnSpPr>
      <xdr:spPr>
        <a:xfrm>
          <a:off x="2019300" y="98602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78740</xdr:rowOff>
    </xdr:from>
    <xdr:to>
      <xdr:col>6</xdr:col>
      <xdr:colOff>38100</xdr:colOff>
      <xdr:row>59</xdr:row>
      <xdr:rowOff>8890</xdr:rowOff>
    </xdr:to>
    <xdr:sp macro="" textlink="">
      <xdr:nvSpPr>
        <xdr:cNvPr id="199" name="楕円 198"/>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87630</xdr:rowOff>
    </xdr:from>
    <xdr:to>
      <xdr:col>10</xdr:col>
      <xdr:colOff>114300</xdr:colOff>
      <xdr:row>58</xdr:row>
      <xdr:rowOff>129540</xdr:rowOff>
    </xdr:to>
    <xdr:cxnSp macro="">
      <xdr:nvCxnSpPr>
        <xdr:cNvPr id="200" name="直線コネクタ 199"/>
        <xdr:cNvCxnSpPr/>
      </xdr:nvCxnSpPr>
      <xdr:spPr>
        <a:xfrm flipV="1">
          <a:off x="1130300" y="98602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82567</xdr:rowOff>
    </xdr:from>
    <xdr:ext cx="405111" cy="259045"/>
    <xdr:sp macro="" textlink="">
      <xdr:nvSpPr>
        <xdr:cNvPr id="205" name="n_1mainValue【体育館・プール】&#10;有形固定資産減価償却率"/>
        <xdr:cNvSpPr txBox="1"/>
      </xdr:nvSpPr>
      <xdr:spPr>
        <a:xfrm>
          <a:off x="3582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33037</xdr:rowOff>
    </xdr:from>
    <xdr:ext cx="405111" cy="259045"/>
    <xdr:sp macro="" textlink="">
      <xdr:nvSpPr>
        <xdr:cNvPr id="206" name="n_2mainValue【体育館・プール】&#10;有形固定資産減価償却率"/>
        <xdr:cNvSpPr txBox="1"/>
      </xdr:nvSpPr>
      <xdr:spPr>
        <a:xfrm>
          <a:off x="2705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154957</xdr:rowOff>
    </xdr:from>
    <xdr:ext cx="405111" cy="259045"/>
    <xdr:sp macro="" textlink="">
      <xdr:nvSpPr>
        <xdr:cNvPr id="207" name="n_3mainValue【体育館・プール】&#10;有形固定資産減価償却率"/>
        <xdr:cNvSpPr txBox="1"/>
      </xdr:nvSpPr>
      <xdr:spPr>
        <a:xfrm>
          <a:off x="18167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25417</xdr:rowOff>
    </xdr:from>
    <xdr:ext cx="405111" cy="259045"/>
    <xdr:sp macro="" textlink="">
      <xdr:nvSpPr>
        <xdr:cNvPr id="208" name="n_4mainValue【体育館・プール】&#10;有形固定資産減価償却率"/>
        <xdr:cNvSpPr txBox="1"/>
      </xdr:nvSpPr>
      <xdr:spPr>
        <a:xfrm>
          <a:off x="927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37" name="【体育館・プール】&#10;一人当たり面積平均値テキスト"/>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48" name="楕円 247"/>
        <xdr:cNvSpPr/>
      </xdr:nvSpPr>
      <xdr:spPr>
        <a:xfrm>
          <a:off x="10426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124477</xdr:rowOff>
    </xdr:from>
    <xdr:ext cx="469744" cy="259045"/>
    <xdr:sp macro="" textlink="">
      <xdr:nvSpPr>
        <xdr:cNvPr id="249" name="【体育館・プール】&#10;一人当たり面積該当値テキスト"/>
        <xdr:cNvSpPr txBox="1"/>
      </xdr:nvSpPr>
      <xdr:spPr>
        <a:xfrm>
          <a:off x="10515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93980</xdr:rowOff>
    </xdr:from>
    <xdr:to>
      <xdr:col>50</xdr:col>
      <xdr:colOff>165100</xdr:colOff>
      <xdr:row>61</xdr:row>
      <xdr:rowOff>24130</xdr:rowOff>
    </xdr:to>
    <xdr:sp macro="" textlink="">
      <xdr:nvSpPr>
        <xdr:cNvPr id="250" name="楕円 249"/>
        <xdr:cNvSpPr/>
      </xdr:nvSpPr>
      <xdr:spPr>
        <a:xfrm>
          <a:off x="958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144780</xdr:rowOff>
    </xdr:from>
    <xdr:to>
      <xdr:col>55</xdr:col>
      <xdr:colOff>0</xdr:colOff>
      <xdr:row>60</xdr:row>
      <xdr:rowOff>152400</xdr:rowOff>
    </xdr:to>
    <xdr:cxnSp macro="">
      <xdr:nvCxnSpPr>
        <xdr:cNvPr id="251" name="直線コネクタ 250"/>
        <xdr:cNvCxnSpPr/>
      </xdr:nvCxnSpPr>
      <xdr:spPr>
        <a:xfrm>
          <a:off x="9639300" y="1043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90170</xdr:rowOff>
    </xdr:from>
    <xdr:to>
      <xdr:col>46</xdr:col>
      <xdr:colOff>38100</xdr:colOff>
      <xdr:row>61</xdr:row>
      <xdr:rowOff>20320</xdr:rowOff>
    </xdr:to>
    <xdr:sp macro="" textlink="">
      <xdr:nvSpPr>
        <xdr:cNvPr id="252" name="楕円 251"/>
        <xdr:cNvSpPr/>
      </xdr:nvSpPr>
      <xdr:spPr>
        <a:xfrm>
          <a:off x="8699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140970</xdr:rowOff>
    </xdr:from>
    <xdr:to>
      <xdr:col>50</xdr:col>
      <xdr:colOff>114300</xdr:colOff>
      <xdr:row>60</xdr:row>
      <xdr:rowOff>144780</xdr:rowOff>
    </xdr:to>
    <xdr:cxnSp macro="">
      <xdr:nvCxnSpPr>
        <xdr:cNvPr id="253" name="直線コネクタ 252"/>
        <xdr:cNvCxnSpPr/>
      </xdr:nvCxnSpPr>
      <xdr:spPr>
        <a:xfrm>
          <a:off x="8750300" y="1042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82550</xdr:rowOff>
    </xdr:from>
    <xdr:to>
      <xdr:col>41</xdr:col>
      <xdr:colOff>101600</xdr:colOff>
      <xdr:row>61</xdr:row>
      <xdr:rowOff>12700</xdr:rowOff>
    </xdr:to>
    <xdr:sp macro="" textlink="">
      <xdr:nvSpPr>
        <xdr:cNvPr id="254" name="楕円 253"/>
        <xdr:cNvSpPr/>
      </xdr:nvSpPr>
      <xdr:spPr>
        <a:xfrm>
          <a:off x="7810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133350</xdr:rowOff>
    </xdr:from>
    <xdr:to>
      <xdr:col>45</xdr:col>
      <xdr:colOff>177800</xdr:colOff>
      <xdr:row>60</xdr:row>
      <xdr:rowOff>140970</xdr:rowOff>
    </xdr:to>
    <xdr:cxnSp macro="">
      <xdr:nvCxnSpPr>
        <xdr:cNvPr id="255" name="直線コネクタ 254"/>
        <xdr:cNvCxnSpPr/>
      </xdr:nvCxnSpPr>
      <xdr:spPr>
        <a:xfrm>
          <a:off x="7861300" y="1042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6" name="楕円 255"/>
        <xdr:cNvSpPr/>
      </xdr:nvSpPr>
      <xdr:spPr>
        <a:xfrm>
          <a:off x="692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133350</xdr:rowOff>
    </xdr:from>
    <xdr:to>
      <xdr:col>41</xdr:col>
      <xdr:colOff>50800</xdr:colOff>
      <xdr:row>61</xdr:row>
      <xdr:rowOff>102870</xdr:rowOff>
    </xdr:to>
    <xdr:cxnSp macro="">
      <xdr:nvCxnSpPr>
        <xdr:cNvPr id="257" name="直線コネクタ 256"/>
        <xdr:cNvCxnSpPr/>
      </xdr:nvCxnSpPr>
      <xdr:spPr>
        <a:xfrm flipV="1">
          <a:off x="6972300" y="104203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xdr:rowOff>
    </xdr:from>
    <xdr:ext cx="469744" cy="259045"/>
    <xdr:sp macro="" textlink="">
      <xdr:nvSpPr>
        <xdr:cNvPr id="259" name="n_2aveValue【体育館・プール】&#10;一人当たり面積"/>
        <xdr:cNvSpPr txBox="1"/>
      </xdr:nvSpPr>
      <xdr:spPr>
        <a:xfrm>
          <a:off x="8515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60" name="n_3aveValue【体育館・プール】&#10;一人当たり面積"/>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15257</xdr:rowOff>
    </xdr:from>
    <xdr:ext cx="469744" cy="259045"/>
    <xdr:sp macro="" textlink="">
      <xdr:nvSpPr>
        <xdr:cNvPr id="261" name="n_4aveValue【体育館・プール】&#10;一人当たり面積"/>
        <xdr:cNvSpPr txBox="1"/>
      </xdr:nvSpPr>
      <xdr:spPr>
        <a:xfrm>
          <a:off x="6737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40657</xdr:rowOff>
    </xdr:from>
    <xdr:ext cx="469744" cy="259045"/>
    <xdr:sp macro="" textlink="">
      <xdr:nvSpPr>
        <xdr:cNvPr id="262" name="n_1mainValue【体育館・プール】&#10;一人当たり面積"/>
        <xdr:cNvSpPr txBox="1"/>
      </xdr:nvSpPr>
      <xdr:spPr>
        <a:xfrm>
          <a:off x="9391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36847</xdr:rowOff>
    </xdr:from>
    <xdr:ext cx="469744" cy="259045"/>
    <xdr:sp macro="" textlink="">
      <xdr:nvSpPr>
        <xdr:cNvPr id="263" name="n_2mainValue【体育館・プール】&#10;一人当たり面積"/>
        <xdr:cNvSpPr txBox="1"/>
      </xdr:nvSpPr>
      <xdr:spPr>
        <a:xfrm>
          <a:off x="851542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29227</xdr:rowOff>
    </xdr:from>
    <xdr:ext cx="469744" cy="259045"/>
    <xdr:sp macro="" textlink="">
      <xdr:nvSpPr>
        <xdr:cNvPr id="264" name="n_3mainValue【体育館・プール】&#10;一人当たり面積"/>
        <xdr:cNvSpPr txBox="1"/>
      </xdr:nvSpPr>
      <xdr:spPr>
        <a:xfrm>
          <a:off x="7626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5" name="n_4mainValue【体育館・プール】&#10;一人当たり面積"/>
        <xdr:cNvSpPr txBox="1"/>
      </xdr:nvSpPr>
      <xdr:spPr>
        <a:xfrm>
          <a:off x="6737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33020</xdr:rowOff>
    </xdr:from>
    <xdr:to>
      <xdr:col>24</xdr:col>
      <xdr:colOff>114300</xdr:colOff>
      <xdr:row>78</xdr:row>
      <xdr:rowOff>134620</xdr:rowOff>
    </xdr:to>
    <xdr:sp macro="" textlink="">
      <xdr:nvSpPr>
        <xdr:cNvPr id="308" name="楕円 307"/>
        <xdr:cNvSpPr/>
      </xdr:nvSpPr>
      <xdr:spPr>
        <a:xfrm>
          <a:off x="45847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55897</xdr:rowOff>
    </xdr:from>
    <xdr:ext cx="405111" cy="259045"/>
    <xdr:sp macro="" textlink="">
      <xdr:nvSpPr>
        <xdr:cNvPr id="309" name="【福祉施設】&#10;有形固定資産減価償却率該当値テキスト"/>
        <xdr:cNvSpPr txBox="1"/>
      </xdr:nvSpPr>
      <xdr:spPr>
        <a:xfrm>
          <a:off x="4673600"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109764</xdr:rowOff>
    </xdr:from>
    <xdr:to>
      <xdr:col>20</xdr:col>
      <xdr:colOff>38100</xdr:colOff>
      <xdr:row>78</xdr:row>
      <xdr:rowOff>39914</xdr:rowOff>
    </xdr:to>
    <xdr:sp macro="" textlink="">
      <xdr:nvSpPr>
        <xdr:cNvPr id="310" name="楕円 309"/>
        <xdr:cNvSpPr/>
      </xdr:nvSpPr>
      <xdr:spPr>
        <a:xfrm>
          <a:off x="37465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160564</xdr:rowOff>
    </xdr:from>
    <xdr:to>
      <xdr:col>24</xdr:col>
      <xdr:colOff>63500</xdr:colOff>
      <xdr:row>78</xdr:row>
      <xdr:rowOff>83820</xdr:rowOff>
    </xdr:to>
    <xdr:cxnSp macro="">
      <xdr:nvCxnSpPr>
        <xdr:cNvPr id="311" name="直線コネクタ 310"/>
        <xdr:cNvCxnSpPr/>
      </xdr:nvCxnSpPr>
      <xdr:spPr>
        <a:xfrm>
          <a:off x="3797300" y="13362214"/>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15058</xdr:rowOff>
    </xdr:from>
    <xdr:to>
      <xdr:col>15</xdr:col>
      <xdr:colOff>101600</xdr:colOff>
      <xdr:row>77</xdr:row>
      <xdr:rowOff>116658</xdr:rowOff>
    </xdr:to>
    <xdr:sp macro="" textlink="">
      <xdr:nvSpPr>
        <xdr:cNvPr id="312" name="楕円 311"/>
        <xdr:cNvSpPr/>
      </xdr:nvSpPr>
      <xdr:spPr>
        <a:xfrm>
          <a:off x="2857500" y="132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65858</xdr:rowOff>
    </xdr:from>
    <xdr:to>
      <xdr:col>19</xdr:col>
      <xdr:colOff>177800</xdr:colOff>
      <xdr:row>77</xdr:row>
      <xdr:rowOff>160564</xdr:rowOff>
    </xdr:to>
    <xdr:cxnSp macro="">
      <xdr:nvCxnSpPr>
        <xdr:cNvPr id="313" name="直線コネクタ 312"/>
        <xdr:cNvCxnSpPr/>
      </xdr:nvCxnSpPr>
      <xdr:spPr>
        <a:xfrm>
          <a:off x="2908300" y="1326750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28121</xdr:rowOff>
    </xdr:from>
    <xdr:to>
      <xdr:col>10</xdr:col>
      <xdr:colOff>165100</xdr:colOff>
      <xdr:row>77</xdr:row>
      <xdr:rowOff>129721</xdr:rowOff>
    </xdr:to>
    <xdr:sp macro="" textlink="">
      <xdr:nvSpPr>
        <xdr:cNvPr id="314" name="楕円 313"/>
        <xdr:cNvSpPr/>
      </xdr:nvSpPr>
      <xdr:spPr>
        <a:xfrm>
          <a:off x="196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65858</xdr:rowOff>
    </xdr:from>
    <xdr:to>
      <xdr:col>15</xdr:col>
      <xdr:colOff>50800</xdr:colOff>
      <xdr:row>77</xdr:row>
      <xdr:rowOff>78921</xdr:rowOff>
    </xdr:to>
    <xdr:cxnSp macro="">
      <xdr:nvCxnSpPr>
        <xdr:cNvPr id="315" name="直線コネクタ 314"/>
        <xdr:cNvCxnSpPr/>
      </xdr:nvCxnSpPr>
      <xdr:spPr>
        <a:xfrm flipV="1">
          <a:off x="2019300" y="132675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64044</xdr:rowOff>
    </xdr:from>
    <xdr:to>
      <xdr:col>6</xdr:col>
      <xdr:colOff>38100</xdr:colOff>
      <xdr:row>79</xdr:row>
      <xdr:rowOff>165644</xdr:rowOff>
    </xdr:to>
    <xdr:sp macro="" textlink="">
      <xdr:nvSpPr>
        <xdr:cNvPr id="316" name="楕円 315"/>
        <xdr:cNvSpPr/>
      </xdr:nvSpPr>
      <xdr:spPr>
        <a:xfrm>
          <a:off x="10795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78921</xdr:rowOff>
    </xdr:from>
    <xdr:to>
      <xdr:col>10</xdr:col>
      <xdr:colOff>114300</xdr:colOff>
      <xdr:row>79</xdr:row>
      <xdr:rowOff>114844</xdr:rowOff>
    </xdr:to>
    <xdr:cxnSp macro="">
      <xdr:nvCxnSpPr>
        <xdr:cNvPr id="317" name="直線コネクタ 316"/>
        <xdr:cNvCxnSpPr/>
      </xdr:nvCxnSpPr>
      <xdr:spPr>
        <a:xfrm flipV="1">
          <a:off x="1130300" y="13280571"/>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xdr:cNvSpPr txBox="1"/>
      </xdr:nvSpPr>
      <xdr:spPr>
        <a:xfrm>
          <a:off x="35820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56441</xdr:rowOff>
    </xdr:from>
    <xdr:ext cx="405111" cy="259045"/>
    <xdr:sp macro="" textlink="">
      <xdr:nvSpPr>
        <xdr:cNvPr id="322" name="n_1mainValue【福祉施設】&#10;有形固定資産減価償却率"/>
        <xdr:cNvSpPr txBox="1"/>
      </xdr:nvSpPr>
      <xdr:spPr>
        <a:xfrm>
          <a:off x="3582044" y="1308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133185</xdr:rowOff>
    </xdr:from>
    <xdr:ext cx="405111" cy="259045"/>
    <xdr:sp macro="" textlink="">
      <xdr:nvSpPr>
        <xdr:cNvPr id="323" name="n_2mainValue【福祉施設】&#10;有形固定資産減価償却率"/>
        <xdr:cNvSpPr txBox="1"/>
      </xdr:nvSpPr>
      <xdr:spPr>
        <a:xfrm>
          <a:off x="2705744" y="1299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146248</xdr:rowOff>
    </xdr:from>
    <xdr:ext cx="405111" cy="259045"/>
    <xdr:sp macro="" textlink="">
      <xdr:nvSpPr>
        <xdr:cNvPr id="324" name="n_3mainValue【福祉施設】&#10;有形固定資産減価償却率"/>
        <xdr:cNvSpPr txBox="1"/>
      </xdr:nvSpPr>
      <xdr:spPr>
        <a:xfrm>
          <a:off x="1816744" y="1300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10721</xdr:rowOff>
    </xdr:from>
    <xdr:ext cx="405111" cy="259045"/>
    <xdr:sp macro="" textlink="">
      <xdr:nvSpPr>
        <xdr:cNvPr id="325" name="n_4mainValue【福祉施設】&#10;有形固定資産減価償却率"/>
        <xdr:cNvSpPr txBox="1"/>
      </xdr:nvSpPr>
      <xdr:spPr>
        <a:xfrm>
          <a:off x="927744" y="1338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65" name="楕円 364"/>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6" name="【福祉施設】&#10;一人当たり面積該当値テキスト"/>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67" name="楕円 366"/>
        <xdr:cNvSpPr/>
      </xdr:nvSpPr>
      <xdr:spPr>
        <a:xfrm>
          <a:off x="9588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120650</xdr:rowOff>
    </xdr:from>
    <xdr:to>
      <xdr:col>55</xdr:col>
      <xdr:colOff>0</xdr:colOff>
      <xdr:row>81</xdr:row>
      <xdr:rowOff>133350</xdr:rowOff>
    </xdr:to>
    <xdr:cxnSp macro="">
      <xdr:nvCxnSpPr>
        <xdr:cNvPr id="368" name="直線コネクタ 367"/>
        <xdr:cNvCxnSpPr/>
      </xdr:nvCxnSpPr>
      <xdr:spPr>
        <a:xfrm>
          <a:off x="9639300" y="1400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6350</xdr:rowOff>
    </xdr:from>
    <xdr:to>
      <xdr:col>46</xdr:col>
      <xdr:colOff>38100</xdr:colOff>
      <xdr:row>81</xdr:row>
      <xdr:rowOff>107950</xdr:rowOff>
    </xdr:to>
    <xdr:sp macro="" textlink="">
      <xdr:nvSpPr>
        <xdr:cNvPr id="369" name="楕円 368"/>
        <xdr:cNvSpPr/>
      </xdr:nvSpPr>
      <xdr:spPr>
        <a:xfrm>
          <a:off x="8699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57150</xdr:rowOff>
    </xdr:from>
    <xdr:to>
      <xdr:col>50</xdr:col>
      <xdr:colOff>114300</xdr:colOff>
      <xdr:row>81</xdr:row>
      <xdr:rowOff>120650</xdr:rowOff>
    </xdr:to>
    <xdr:cxnSp macro="">
      <xdr:nvCxnSpPr>
        <xdr:cNvPr id="370" name="直線コネクタ 369"/>
        <xdr:cNvCxnSpPr/>
      </xdr:nvCxnSpPr>
      <xdr:spPr>
        <a:xfrm>
          <a:off x="8750300" y="1394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127000</xdr:rowOff>
    </xdr:from>
    <xdr:to>
      <xdr:col>41</xdr:col>
      <xdr:colOff>101600</xdr:colOff>
      <xdr:row>81</xdr:row>
      <xdr:rowOff>57150</xdr:rowOff>
    </xdr:to>
    <xdr:sp macro="" textlink="">
      <xdr:nvSpPr>
        <xdr:cNvPr id="371" name="楕円 370"/>
        <xdr:cNvSpPr/>
      </xdr:nvSpPr>
      <xdr:spPr>
        <a:xfrm>
          <a:off x="7810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6350</xdr:rowOff>
    </xdr:from>
    <xdr:to>
      <xdr:col>45</xdr:col>
      <xdr:colOff>177800</xdr:colOff>
      <xdr:row>81</xdr:row>
      <xdr:rowOff>57150</xdr:rowOff>
    </xdr:to>
    <xdr:cxnSp macro="">
      <xdr:nvCxnSpPr>
        <xdr:cNvPr id="372" name="直線コネクタ 371"/>
        <xdr:cNvCxnSpPr/>
      </xdr:nvCxnSpPr>
      <xdr:spPr>
        <a:xfrm>
          <a:off x="7861300" y="1389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0</xdr:rowOff>
    </xdr:from>
    <xdr:to>
      <xdr:col>36</xdr:col>
      <xdr:colOff>165100</xdr:colOff>
      <xdr:row>82</xdr:row>
      <xdr:rowOff>101600</xdr:rowOff>
    </xdr:to>
    <xdr:sp macro="" textlink="">
      <xdr:nvSpPr>
        <xdr:cNvPr id="373" name="楕円 372"/>
        <xdr:cNvSpPr/>
      </xdr:nvSpPr>
      <xdr:spPr>
        <a:xfrm>
          <a:off x="6921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6350</xdr:rowOff>
    </xdr:from>
    <xdr:to>
      <xdr:col>41</xdr:col>
      <xdr:colOff>50800</xdr:colOff>
      <xdr:row>82</xdr:row>
      <xdr:rowOff>50800</xdr:rowOff>
    </xdr:to>
    <xdr:cxnSp macro="">
      <xdr:nvCxnSpPr>
        <xdr:cNvPr id="374" name="直線コネクタ 373"/>
        <xdr:cNvCxnSpPr/>
      </xdr:nvCxnSpPr>
      <xdr:spPr>
        <a:xfrm flipV="1">
          <a:off x="6972300" y="1389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156227</xdr:rowOff>
    </xdr:from>
    <xdr:ext cx="469744" cy="259045"/>
    <xdr:sp macro="" textlink="">
      <xdr:nvSpPr>
        <xdr:cNvPr id="377" name="n_3aveValue【福祉施設】&#10;一人当たり面積"/>
        <xdr:cNvSpPr txBox="1"/>
      </xdr:nvSpPr>
      <xdr:spPr>
        <a:xfrm>
          <a:off x="7626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16527</xdr:rowOff>
    </xdr:from>
    <xdr:ext cx="469744" cy="259045"/>
    <xdr:sp macro="" textlink="">
      <xdr:nvSpPr>
        <xdr:cNvPr id="379" name="n_1mainValue【福祉施設】&#10;一人当たり面積"/>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124477</xdr:rowOff>
    </xdr:from>
    <xdr:ext cx="469744" cy="259045"/>
    <xdr:sp macro="" textlink="">
      <xdr:nvSpPr>
        <xdr:cNvPr id="380" name="n_2mainValue【福祉施設】&#10;一人当たり面積"/>
        <xdr:cNvSpPr txBox="1"/>
      </xdr:nvSpPr>
      <xdr:spPr>
        <a:xfrm>
          <a:off x="8515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73677</xdr:rowOff>
    </xdr:from>
    <xdr:ext cx="469744" cy="259045"/>
    <xdr:sp macro="" textlink="">
      <xdr:nvSpPr>
        <xdr:cNvPr id="381" name="n_3mainValue【福祉施設】&#10;一人当たり面積"/>
        <xdr:cNvSpPr txBox="1"/>
      </xdr:nvSpPr>
      <xdr:spPr>
        <a:xfrm>
          <a:off x="7626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82" name="n_4mainValue【福祉施設】&#10;一人当たり面積"/>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73025</xdr:rowOff>
    </xdr:from>
    <xdr:to>
      <xdr:col>24</xdr:col>
      <xdr:colOff>114300</xdr:colOff>
      <xdr:row>104</xdr:row>
      <xdr:rowOff>3175</xdr:rowOff>
    </xdr:to>
    <xdr:sp macro="" textlink="">
      <xdr:nvSpPr>
        <xdr:cNvPr id="423" name="楕円 422"/>
        <xdr:cNvSpPr/>
      </xdr:nvSpPr>
      <xdr:spPr>
        <a:xfrm>
          <a:off x="45847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51452</xdr:rowOff>
    </xdr:from>
    <xdr:ext cx="405111" cy="259045"/>
    <xdr:sp macro="" textlink="">
      <xdr:nvSpPr>
        <xdr:cNvPr id="424" name="【市民会館】&#10;有形固定資産減価償却率該当値テキスト"/>
        <xdr:cNvSpPr txBox="1"/>
      </xdr:nvSpPr>
      <xdr:spPr>
        <a:xfrm>
          <a:off x="4673600" y="1771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19686</xdr:rowOff>
    </xdr:from>
    <xdr:to>
      <xdr:col>20</xdr:col>
      <xdr:colOff>38100</xdr:colOff>
      <xdr:row>103</xdr:row>
      <xdr:rowOff>121286</xdr:rowOff>
    </xdr:to>
    <xdr:sp macro="" textlink="">
      <xdr:nvSpPr>
        <xdr:cNvPr id="425" name="楕円 424"/>
        <xdr:cNvSpPr/>
      </xdr:nvSpPr>
      <xdr:spPr>
        <a:xfrm>
          <a:off x="3746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70486</xdr:rowOff>
    </xdr:from>
    <xdr:to>
      <xdr:col>24</xdr:col>
      <xdr:colOff>63500</xdr:colOff>
      <xdr:row>103</xdr:row>
      <xdr:rowOff>123825</xdr:rowOff>
    </xdr:to>
    <xdr:cxnSp macro="">
      <xdr:nvCxnSpPr>
        <xdr:cNvPr id="426" name="直線コネクタ 425"/>
        <xdr:cNvCxnSpPr/>
      </xdr:nvCxnSpPr>
      <xdr:spPr>
        <a:xfrm>
          <a:off x="3797300" y="1772983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139700</xdr:rowOff>
    </xdr:from>
    <xdr:to>
      <xdr:col>15</xdr:col>
      <xdr:colOff>101600</xdr:colOff>
      <xdr:row>103</xdr:row>
      <xdr:rowOff>69850</xdr:rowOff>
    </xdr:to>
    <xdr:sp macro="" textlink="">
      <xdr:nvSpPr>
        <xdr:cNvPr id="427" name="楕円 426"/>
        <xdr:cNvSpPr/>
      </xdr:nvSpPr>
      <xdr:spPr>
        <a:xfrm>
          <a:off x="2857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19050</xdr:rowOff>
    </xdr:from>
    <xdr:to>
      <xdr:col>19</xdr:col>
      <xdr:colOff>177800</xdr:colOff>
      <xdr:row>103</xdr:row>
      <xdr:rowOff>70486</xdr:rowOff>
    </xdr:to>
    <xdr:cxnSp macro="">
      <xdr:nvCxnSpPr>
        <xdr:cNvPr id="428" name="直線コネクタ 427"/>
        <xdr:cNvCxnSpPr/>
      </xdr:nvCxnSpPr>
      <xdr:spPr>
        <a:xfrm>
          <a:off x="2908300" y="176784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86361</xdr:rowOff>
    </xdr:from>
    <xdr:to>
      <xdr:col>10</xdr:col>
      <xdr:colOff>165100</xdr:colOff>
      <xdr:row>103</xdr:row>
      <xdr:rowOff>16511</xdr:rowOff>
    </xdr:to>
    <xdr:sp macro="" textlink="">
      <xdr:nvSpPr>
        <xdr:cNvPr id="429" name="楕円 428"/>
        <xdr:cNvSpPr/>
      </xdr:nvSpPr>
      <xdr:spPr>
        <a:xfrm>
          <a:off x="1968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137161</xdr:rowOff>
    </xdr:from>
    <xdr:to>
      <xdr:col>15</xdr:col>
      <xdr:colOff>50800</xdr:colOff>
      <xdr:row>103</xdr:row>
      <xdr:rowOff>19050</xdr:rowOff>
    </xdr:to>
    <xdr:cxnSp macro="">
      <xdr:nvCxnSpPr>
        <xdr:cNvPr id="430" name="直線コネクタ 429"/>
        <xdr:cNvCxnSpPr/>
      </xdr:nvCxnSpPr>
      <xdr:spPr>
        <a:xfrm>
          <a:off x="2019300" y="17625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160655</xdr:rowOff>
    </xdr:from>
    <xdr:to>
      <xdr:col>6</xdr:col>
      <xdr:colOff>38100</xdr:colOff>
      <xdr:row>101</xdr:row>
      <xdr:rowOff>90805</xdr:rowOff>
    </xdr:to>
    <xdr:sp macro="" textlink="">
      <xdr:nvSpPr>
        <xdr:cNvPr id="431" name="楕円 430"/>
        <xdr:cNvSpPr/>
      </xdr:nvSpPr>
      <xdr:spPr>
        <a:xfrm>
          <a:off x="107950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40005</xdr:rowOff>
    </xdr:from>
    <xdr:to>
      <xdr:col>10</xdr:col>
      <xdr:colOff>114300</xdr:colOff>
      <xdr:row>102</xdr:row>
      <xdr:rowOff>137161</xdr:rowOff>
    </xdr:to>
    <xdr:cxnSp macro="">
      <xdr:nvCxnSpPr>
        <xdr:cNvPr id="432" name="直線コネクタ 431"/>
        <xdr:cNvCxnSpPr/>
      </xdr:nvCxnSpPr>
      <xdr:spPr>
        <a:xfrm>
          <a:off x="1130300" y="17356455"/>
          <a:ext cx="8890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433" name="n_1aveValue【市民会館】&#10;有形固定資産減価償却率"/>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434" name="n_2aveValue【市民会館】&#10;有形固定資産減価償却率"/>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35" name="n_3aveValue【市民会館】&#10;有形固定資産減価償却率"/>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436" name="n_4aveValue【市民会館】&#10;有形固定資産減価償却率"/>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137813</xdr:rowOff>
    </xdr:from>
    <xdr:ext cx="405111" cy="259045"/>
    <xdr:sp macro="" textlink="">
      <xdr:nvSpPr>
        <xdr:cNvPr id="437" name="n_1mainValue【市民会館】&#10;有形固定資産減価償却率"/>
        <xdr:cNvSpPr txBox="1"/>
      </xdr:nvSpPr>
      <xdr:spPr>
        <a:xfrm>
          <a:off x="35820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86377</xdr:rowOff>
    </xdr:from>
    <xdr:ext cx="405111" cy="259045"/>
    <xdr:sp macro="" textlink="">
      <xdr:nvSpPr>
        <xdr:cNvPr id="438" name="n_2mainValue【市民会館】&#10;有形固定資産減価償却率"/>
        <xdr:cNvSpPr txBox="1"/>
      </xdr:nvSpPr>
      <xdr:spPr>
        <a:xfrm>
          <a:off x="2705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33038</xdr:rowOff>
    </xdr:from>
    <xdr:ext cx="405111" cy="259045"/>
    <xdr:sp macro="" textlink="">
      <xdr:nvSpPr>
        <xdr:cNvPr id="439" name="n_3mainValue【市民会館】&#10;有形固定資産減価償却率"/>
        <xdr:cNvSpPr txBox="1"/>
      </xdr:nvSpPr>
      <xdr:spPr>
        <a:xfrm>
          <a:off x="1816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107332</xdr:rowOff>
    </xdr:from>
    <xdr:ext cx="405111" cy="259045"/>
    <xdr:sp macro="" textlink="">
      <xdr:nvSpPr>
        <xdr:cNvPr id="440" name="n_4mainValue【市民会館】&#10;有形固定資産減価償却率"/>
        <xdr:cNvSpPr txBox="1"/>
      </xdr:nvSpPr>
      <xdr:spPr>
        <a:xfrm>
          <a:off x="9277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478" name="楕円 477"/>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106697</xdr:rowOff>
    </xdr:from>
    <xdr:ext cx="469744" cy="259045"/>
    <xdr:sp macro="" textlink="">
      <xdr:nvSpPr>
        <xdr:cNvPr id="479" name="【市民会館】&#10;一人当たり面積該当値テキスト"/>
        <xdr:cNvSpPr txBox="1"/>
      </xdr:nvSpPr>
      <xdr:spPr>
        <a:xfrm>
          <a:off x="10515600"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123698</xdr:rowOff>
    </xdr:from>
    <xdr:to>
      <xdr:col>50</xdr:col>
      <xdr:colOff>165100</xdr:colOff>
      <xdr:row>106</xdr:row>
      <xdr:rowOff>53848</xdr:rowOff>
    </xdr:to>
    <xdr:sp macro="" textlink="">
      <xdr:nvSpPr>
        <xdr:cNvPr id="480" name="楕円 479"/>
        <xdr:cNvSpPr/>
      </xdr:nvSpPr>
      <xdr:spPr>
        <a:xfrm>
          <a:off x="9588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xdr:rowOff>
    </xdr:from>
    <xdr:to>
      <xdr:col>55</xdr:col>
      <xdr:colOff>0</xdr:colOff>
      <xdr:row>106</xdr:row>
      <xdr:rowOff>7620</xdr:rowOff>
    </xdr:to>
    <xdr:cxnSp macro="">
      <xdr:nvCxnSpPr>
        <xdr:cNvPr id="481" name="直線コネクタ 480"/>
        <xdr:cNvCxnSpPr/>
      </xdr:nvCxnSpPr>
      <xdr:spPr>
        <a:xfrm>
          <a:off x="9639300" y="181767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82" name="楕円 481"/>
        <xdr:cNvSpPr/>
      </xdr:nvSpPr>
      <xdr:spPr>
        <a:xfrm>
          <a:off x="8699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169926</xdr:rowOff>
    </xdr:from>
    <xdr:to>
      <xdr:col>50</xdr:col>
      <xdr:colOff>114300</xdr:colOff>
      <xdr:row>106</xdr:row>
      <xdr:rowOff>3048</xdr:rowOff>
    </xdr:to>
    <xdr:cxnSp macro="">
      <xdr:nvCxnSpPr>
        <xdr:cNvPr id="483" name="直線コネクタ 482"/>
        <xdr:cNvCxnSpPr/>
      </xdr:nvCxnSpPr>
      <xdr:spPr>
        <a:xfrm>
          <a:off x="8750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114554</xdr:rowOff>
    </xdr:from>
    <xdr:to>
      <xdr:col>41</xdr:col>
      <xdr:colOff>101600</xdr:colOff>
      <xdr:row>106</xdr:row>
      <xdr:rowOff>44704</xdr:rowOff>
    </xdr:to>
    <xdr:sp macro="" textlink="">
      <xdr:nvSpPr>
        <xdr:cNvPr id="484" name="楕円 483"/>
        <xdr:cNvSpPr/>
      </xdr:nvSpPr>
      <xdr:spPr>
        <a:xfrm>
          <a:off x="7810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165354</xdr:rowOff>
    </xdr:from>
    <xdr:to>
      <xdr:col>45</xdr:col>
      <xdr:colOff>177800</xdr:colOff>
      <xdr:row>105</xdr:row>
      <xdr:rowOff>169926</xdr:rowOff>
    </xdr:to>
    <xdr:cxnSp macro="">
      <xdr:nvCxnSpPr>
        <xdr:cNvPr id="485" name="直線コネクタ 484"/>
        <xdr:cNvCxnSpPr/>
      </xdr:nvCxnSpPr>
      <xdr:spPr>
        <a:xfrm>
          <a:off x="7861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486" name="楕円 485"/>
        <xdr:cNvSpPr/>
      </xdr:nvSpPr>
      <xdr:spPr>
        <a:xfrm>
          <a:off x="692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105</xdr:row>
      <xdr:rowOff>165354</xdr:rowOff>
    </xdr:to>
    <xdr:cxnSp macro="">
      <xdr:nvCxnSpPr>
        <xdr:cNvPr id="487" name="直線コネクタ 486"/>
        <xdr:cNvCxnSpPr/>
      </xdr:nvCxnSpPr>
      <xdr:spPr>
        <a:xfrm>
          <a:off x="6972300" y="1798929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91" name="n_4aveValue【市民会館】&#10;一人当たり面積"/>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44975</xdr:rowOff>
    </xdr:from>
    <xdr:ext cx="469744" cy="259045"/>
    <xdr:sp macro="" textlink="">
      <xdr:nvSpPr>
        <xdr:cNvPr id="492" name="n_1mainValue【市民会館】&#10;一人当たり面積"/>
        <xdr:cNvSpPr txBox="1"/>
      </xdr:nvSpPr>
      <xdr:spPr>
        <a:xfrm>
          <a:off x="9391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40403</xdr:rowOff>
    </xdr:from>
    <xdr:ext cx="469744" cy="259045"/>
    <xdr:sp macro="" textlink="">
      <xdr:nvSpPr>
        <xdr:cNvPr id="493" name="n_2mainValue【市民会館】&#10;一人当たり面積"/>
        <xdr:cNvSpPr txBox="1"/>
      </xdr:nvSpPr>
      <xdr:spPr>
        <a:xfrm>
          <a:off x="8515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35831</xdr:rowOff>
    </xdr:from>
    <xdr:ext cx="469744" cy="259045"/>
    <xdr:sp macro="" textlink="">
      <xdr:nvSpPr>
        <xdr:cNvPr id="494" name="n_3mainValue【市民会館】&#10;一人当たり面積"/>
        <xdr:cNvSpPr txBox="1"/>
      </xdr:nvSpPr>
      <xdr:spPr>
        <a:xfrm>
          <a:off x="7626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495" name="n_4mainValue【市民会館】&#10;一人当たり面積"/>
        <xdr:cNvSpPr txBox="1"/>
      </xdr:nvSpPr>
      <xdr:spPr>
        <a:xfrm>
          <a:off x="6737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526" name="【一般廃棄物処理施設】&#10;有形固定資産減価償却率平均値テキスト"/>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22134</xdr:rowOff>
    </xdr:from>
    <xdr:to>
      <xdr:col>85</xdr:col>
      <xdr:colOff>177800</xdr:colOff>
      <xdr:row>36</xdr:row>
      <xdr:rowOff>123734</xdr:rowOff>
    </xdr:to>
    <xdr:sp macro="" textlink="">
      <xdr:nvSpPr>
        <xdr:cNvPr id="537" name="楕円 536"/>
        <xdr:cNvSpPr/>
      </xdr:nvSpPr>
      <xdr:spPr>
        <a:xfrm>
          <a:off x="162687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45011</xdr:rowOff>
    </xdr:from>
    <xdr:ext cx="405111" cy="259045"/>
    <xdr:sp macro="" textlink="">
      <xdr:nvSpPr>
        <xdr:cNvPr id="538" name="【一般廃棄物処理施設】&#10;有形固定資産減価償却率該当値テキスト"/>
        <xdr:cNvSpPr txBox="1"/>
      </xdr:nvSpPr>
      <xdr:spPr>
        <a:xfrm>
          <a:off x="16357600" y="60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539" name="楕円 538"/>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72934</xdr:rowOff>
    </xdr:from>
    <xdr:to>
      <xdr:col>85</xdr:col>
      <xdr:colOff>127000</xdr:colOff>
      <xdr:row>38</xdr:row>
      <xdr:rowOff>154577</xdr:rowOff>
    </xdr:to>
    <xdr:cxnSp macro="">
      <xdr:nvCxnSpPr>
        <xdr:cNvPr id="540" name="直線コネクタ 539"/>
        <xdr:cNvCxnSpPr/>
      </xdr:nvCxnSpPr>
      <xdr:spPr>
        <a:xfrm flipV="1">
          <a:off x="15481300" y="6245134"/>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41" name="楕円 540"/>
        <xdr:cNvSpPr/>
      </xdr:nvSpPr>
      <xdr:spPr>
        <a:xfrm>
          <a:off x="14541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74567</xdr:rowOff>
    </xdr:to>
    <xdr:cxnSp macro="">
      <xdr:nvCxnSpPr>
        <xdr:cNvPr id="542" name="直線コネクタ 541"/>
        <xdr:cNvCxnSpPr/>
      </xdr:nvCxnSpPr>
      <xdr:spPr>
        <a:xfrm flipV="1">
          <a:off x="14592300" y="666967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543" name="楕円 542"/>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74567</xdr:rowOff>
    </xdr:from>
    <xdr:to>
      <xdr:col>76</xdr:col>
      <xdr:colOff>114300</xdr:colOff>
      <xdr:row>40</xdr:row>
      <xdr:rowOff>30480</xdr:rowOff>
    </xdr:to>
    <xdr:cxnSp macro="">
      <xdr:nvCxnSpPr>
        <xdr:cNvPr id="544" name="直線コネクタ 543"/>
        <xdr:cNvCxnSpPr/>
      </xdr:nvCxnSpPr>
      <xdr:spPr>
        <a:xfrm flipV="1">
          <a:off x="13703300" y="6761117"/>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120106</xdr:rowOff>
    </xdr:from>
    <xdr:to>
      <xdr:col>67</xdr:col>
      <xdr:colOff>101600</xdr:colOff>
      <xdr:row>38</xdr:row>
      <xdr:rowOff>50256</xdr:rowOff>
    </xdr:to>
    <xdr:sp macro="" textlink="">
      <xdr:nvSpPr>
        <xdr:cNvPr id="545" name="楕円 544"/>
        <xdr:cNvSpPr/>
      </xdr:nvSpPr>
      <xdr:spPr>
        <a:xfrm>
          <a:off x="12763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40</xdr:row>
      <xdr:rowOff>30480</xdr:rowOff>
    </xdr:to>
    <xdr:cxnSp macro="">
      <xdr:nvCxnSpPr>
        <xdr:cNvPr id="546" name="直線コネクタ 545"/>
        <xdr:cNvCxnSpPr/>
      </xdr:nvCxnSpPr>
      <xdr:spPr>
        <a:xfrm>
          <a:off x="12814300" y="6514556"/>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547" name="n_1aveValue【一般廃棄物処理施設】&#10;有形固定資産減価償却率"/>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22696</xdr:rowOff>
    </xdr:from>
    <xdr:ext cx="405111" cy="259045"/>
    <xdr:sp macro="" textlink="">
      <xdr:nvSpPr>
        <xdr:cNvPr id="549" name="n_3aveValue【一般廃棄物処理施設】&#10;有形固定資産減価償却率"/>
        <xdr:cNvSpPr txBox="1"/>
      </xdr:nvSpPr>
      <xdr:spPr>
        <a:xfrm>
          <a:off x="13500744" y="653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50"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50454</xdr:rowOff>
    </xdr:from>
    <xdr:ext cx="405111" cy="259045"/>
    <xdr:sp macro="" textlink="">
      <xdr:nvSpPr>
        <xdr:cNvPr id="551" name="n_1mainValue【一般廃棄物処理施設】&#10;有形固定資産減価償却率"/>
        <xdr:cNvSpPr txBox="1"/>
      </xdr:nvSpPr>
      <xdr:spPr>
        <a:xfrm>
          <a:off x="152660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52" name="n_2mainValue【一般廃棄物処理施設】&#10;有形固定資産減価償却率"/>
        <xdr:cNvSpPr txBox="1"/>
      </xdr:nvSpPr>
      <xdr:spPr>
        <a:xfrm>
          <a:off x="14389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553" name="n_3mainValue【一般廃棄物処理施設】&#10;有形固定資産減価償却率"/>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66783</xdr:rowOff>
    </xdr:from>
    <xdr:ext cx="405111" cy="259045"/>
    <xdr:sp macro="" textlink="">
      <xdr:nvSpPr>
        <xdr:cNvPr id="554" name="n_4mainValue【一般廃棄物処理施設】&#10;有形固定資産減価償却率"/>
        <xdr:cNvSpPr txBox="1"/>
      </xdr:nvSpPr>
      <xdr:spPr>
        <a:xfrm>
          <a:off x="12611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581" name="【一般廃棄物処理施設】&#10;一人当たり有形固定資産（償却資産）額平均値テキスト"/>
        <xdr:cNvSpPr txBox="1"/>
      </xdr:nvSpPr>
      <xdr:spPr>
        <a:xfrm>
          <a:off x="22199600" y="669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114522</xdr:rowOff>
    </xdr:from>
    <xdr:to>
      <xdr:col>116</xdr:col>
      <xdr:colOff>114300</xdr:colOff>
      <xdr:row>38</xdr:row>
      <xdr:rowOff>44672</xdr:rowOff>
    </xdr:to>
    <xdr:sp macro="" textlink="">
      <xdr:nvSpPr>
        <xdr:cNvPr id="592" name="楕円 591"/>
        <xdr:cNvSpPr/>
      </xdr:nvSpPr>
      <xdr:spPr>
        <a:xfrm>
          <a:off x="22110700" y="64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137399</xdr:rowOff>
    </xdr:from>
    <xdr:ext cx="599010" cy="259045"/>
    <xdr:sp macro="" textlink="">
      <xdr:nvSpPr>
        <xdr:cNvPr id="593" name="【一般廃棄物処理施設】&#10;一人当たり有形固定資産（償却資産）額該当値テキスト"/>
        <xdr:cNvSpPr txBox="1"/>
      </xdr:nvSpPr>
      <xdr:spPr>
        <a:xfrm>
          <a:off x="22199600" y="630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42028</xdr:rowOff>
    </xdr:from>
    <xdr:to>
      <xdr:col>112</xdr:col>
      <xdr:colOff>38100</xdr:colOff>
      <xdr:row>37</xdr:row>
      <xdr:rowOff>143628</xdr:rowOff>
    </xdr:to>
    <xdr:sp macro="" textlink="">
      <xdr:nvSpPr>
        <xdr:cNvPr id="594" name="楕円 593"/>
        <xdr:cNvSpPr/>
      </xdr:nvSpPr>
      <xdr:spPr>
        <a:xfrm>
          <a:off x="21272500" y="63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92828</xdr:rowOff>
    </xdr:from>
    <xdr:to>
      <xdr:col>116</xdr:col>
      <xdr:colOff>63500</xdr:colOff>
      <xdr:row>37</xdr:row>
      <xdr:rowOff>165322</xdr:rowOff>
    </xdr:to>
    <xdr:cxnSp macro="">
      <xdr:nvCxnSpPr>
        <xdr:cNvPr id="595" name="直線コネクタ 594"/>
        <xdr:cNvCxnSpPr/>
      </xdr:nvCxnSpPr>
      <xdr:spPr>
        <a:xfrm>
          <a:off x="21323300" y="6436478"/>
          <a:ext cx="838200" cy="7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62776</xdr:rowOff>
    </xdr:from>
    <xdr:to>
      <xdr:col>107</xdr:col>
      <xdr:colOff>101600</xdr:colOff>
      <xdr:row>37</xdr:row>
      <xdr:rowOff>164376</xdr:rowOff>
    </xdr:to>
    <xdr:sp macro="" textlink="">
      <xdr:nvSpPr>
        <xdr:cNvPr id="596" name="楕円 595"/>
        <xdr:cNvSpPr/>
      </xdr:nvSpPr>
      <xdr:spPr>
        <a:xfrm>
          <a:off x="20383500" y="64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92828</xdr:rowOff>
    </xdr:from>
    <xdr:to>
      <xdr:col>111</xdr:col>
      <xdr:colOff>177800</xdr:colOff>
      <xdr:row>37</xdr:row>
      <xdr:rowOff>113576</xdr:rowOff>
    </xdr:to>
    <xdr:cxnSp macro="">
      <xdr:nvCxnSpPr>
        <xdr:cNvPr id="597" name="直線コネクタ 596"/>
        <xdr:cNvCxnSpPr/>
      </xdr:nvCxnSpPr>
      <xdr:spPr>
        <a:xfrm flipV="1">
          <a:off x="20434300" y="6436478"/>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130254</xdr:rowOff>
    </xdr:from>
    <xdr:to>
      <xdr:col>102</xdr:col>
      <xdr:colOff>165100</xdr:colOff>
      <xdr:row>38</xdr:row>
      <xdr:rowOff>60404</xdr:rowOff>
    </xdr:to>
    <xdr:sp macro="" textlink="">
      <xdr:nvSpPr>
        <xdr:cNvPr id="598" name="楕円 597"/>
        <xdr:cNvSpPr/>
      </xdr:nvSpPr>
      <xdr:spPr>
        <a:xfrm>
          <a:off x="19494500" y="64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113576</xdr:rowOff>
    </xdr:from>
    <xdr:to>
      <xdr:col>107</xdr:col>
      <xdr:colOff>50800</xdr:colOff>
      <xdr:row>38</xdr:row>
      <xdr:rowOff>9604</xdr:rowOff>
    </xdr:to>
    <xdr:cxnSp macro="">
      <xdr:nvCxnSpPr>
        <xdr:cNvPr id="599" name="直線コネクタ 598"/>
        <xdr:cNvCxnSpPr/>
      </xdr:nvCxnSpPr>
      <xdr:spPr>
        <a:xfrm flipV="1">
          <a:off x="19545300" y="6457226"/>
          <a:ext cx="889000" cy="6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65579</xdr:rowOff>
    </xdr:from>
    <xdr:to>
      <xdr:col>98</xdr:col>
      <xdr:colOff>38100</xdr:colOff>
      <xdr:row>41</xdr:row>
      <xdr:rowOff>167179</xdr:rowOff>
    </xdr:to>
    <xdr:sp macro="" textlink="">
      <xdr:nvSpPr>
        <xdr:cNvPr id="600" name="楕円 599"/>
        <xdr:cNvSpPr/>
      </xdr:nvSpPr>
      <xdr:spPr>
        <a:xfrm>
          <a:off x="18605500" y="70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9604</xdr:rowOff>
    </xdr:from>
    <xdr:to>
      <xdr:col>102</xdr:col>
      <xdr:colOff>114300</xdr:colOff>
      <xdr:row>41</xdr:row>
      <xdr:rowOff>116379</xdr:rowOff>
    </xdr:to>
    <xdr:cxnSp macro="">
      <xdr:nvCxnSpPr>
        <xdr:cNvPr id="601" name="直線コネクタ 600"/>
        <xdr:cNvCxnSpPr/>
      </xdr:nvCxnSpPr>
      <xdr:spPr>
        <a:xfrm flipV="1">
          <a:off x="18656300" y="6524704"/>
          <a:ext cx="889000" cy="62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129470</xdr:rowOff>
    </xdr:from>
    <xdr:ext cx="534377" cy="259045"/>
    <xdr:sp macro="" textlink="">
      <xdr:nvSpPr>
        <xdr:cNvPr id="602" name="n_1aveValue【一般廃棄物処理施設】&#10;一人当たり有形固定資産（償却資産）額"/>
        <xdr:cNvSpPr txBox="1"/>
      </xdr:nvSpPr>
      <xdr:spPr>
        <a:xfrm>
          <a:off x="210434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140795</xdr:rowOff>
    </xdr:from>
    <xdr:ext cx="534377" cy="259045"/>
    <xdr:sp macro="" textlink="">
      <xdr:nvSpPr>
        <xdr:cNvPr id="603" name="n_2aveValue【一般廃棄物処理施設】&#10;一人当たり有形固定資産（償却資産）額"/>
        <xdr:cNvSpPr txBox="1"/>
      </xdr:nvSpPr>
      <xdr:spPr>
        <a:xfrm>
          <a:off x="20167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605"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160155</xdr:rowOff>
    </xdr:from>
    <xdr:ext cx="599010" cy="259045"/>
    <xdr:sp macro="" textlink="">
      <xdr:nvSpPr>
        <xdr:cNvPr id="606" name="n_1mainValue【一般廃棄物処理施設】&#10;一人当たり有形固定資産（償却資産）額"/>
        <xdr:cNvSpPr txBox="1"/>
      </xdr:nvSpPr>
      <xdr:spPr>
        <a:xfrm>
          <a:off x="21011095" y="616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9453</xdr:rowOff>
    </xdr:from>
    <xdr:ext cx="599010" cy="259045"/>
    <xdr:sp macro="" textlink="">
      <xdr:nvSpPr>
        <xdr:cNvPr id="607" name="n_2mainValue【一般廃棄物処理施設】&#10;一人当たり有形固定資産（償却資産）額"/>
        <xdr:cNvSpPr txBox="1"/>
      </xdr:nvSpPr>
      <xdr:spPr>
        <a:xfrm>
          <a:off x="20134795" y="6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76931</xdr:rowOff>
    </xdr:from>
    <xdr:ext cx="599010" cy="259045"/>
    <xdr:sp macro="" textlink="">
      <xdr:nvSpPr>
        <xdr:cNvPr id="608" name="n_3mainValue【一般廃棄物処理施設】&#10;一人当たり有形固定資産（償却資産）額"/>
        <xdr:cNvSpPr txBox="1"/>
      </xdr:nvSpPr>
      <xdr:spPr>
        <a:xfrm>
          <a:off x="19245795" y="624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158306</xdr:rowOff>
    </xdr:from>
    <xdr:ext cx="469744" cy="259045"/>
    <xdr:sp macro="" textlink="">
      <xdr:nvSpPr>
        <xdr:cNvPr id="609" name="n_4mainValue【一般廃棄物処理施設】&#10;一人当たり有形固定資産（償却資産）額"/>
        <xdr:cNvSpPr txBox="1"/>
      </xdr:nvSpPr>
      <xdr:spPr>
        <a:xfrm>
          <a:off x="18421428" y="718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38" name="【保健センター・保健所】&#10;有形固定資産減価償却率平均値テキスト"/>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162560</xdr:rowOff>
    </xdr:from>
    <xdr:to>
      <xdr:col>76</xdr:col>
      <xdr:colOff>165100</xdr:colOff>
      <xdr:row>61</xdr:row>
      <xdr:rowOff>92710</xdr:rowOff>
    </xdr:to>
    <xdr:sp macro="" textlink="">
      <xdr:nvSpPr>
        <xdr:cNvPr id="649" name="楕円 648"/>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50" name="楕円 649"/>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41910</xdr:rowOff>
    </xdr:to>
    <xdr:cxnSp macro="">
      <xdr:nvCxnSpPr>
        <xdr:cNvPr id="651" name="直線コネクタ 650"/>
        <xdr:cNvCxnSpPr/>
      </xdr:nvCxnSpPr>
      <xdr:spPr>
        <a:xfrm>
          <a:off x="13703300" y="104584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52" name="楕円 651"/>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0</xdr:rowOff>
    </xdr:to>
    <xdr:cxnSp macro="">
      <xdr:nvCxnSpPr>
        <xdr:cNvPr id="653" name="直線コネクタ 652"/>
        <xdr:cNvCxnSpPr/>
      </xdr:nvCxnSpPr>
      <xdr:spPr>
        <a:xfrm>
          <a:off x="12814300" y="10424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654"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655"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56"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57"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58" name="n_2mainValue【保健センター・保健所】&#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59" name="n_3mainValue【保健センター・保健所】&#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60" name="n_4mainValue【保健センター・保健所】&#10;有形固定資産減価償却率"/>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84" name="直線コネクタ 683"/>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6" name="直線コネクタ 68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87"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88" name="直線コネクタ 687"/>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9"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0" name="フローチャート: 判断 68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1" name="フローチャート: 判断 690"/>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2" name="フローチャート: 判断 691"/>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3" name="フローチャート: 判断 692"/>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94" name="フローチャート: 判断 693"/>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44450</xdr:rowOff>
    </xdr:from>
    <xdr:to>
      <xdr:col>107</xdr:col>
      <xdr:colOff>101600</xdr:colOff>
      <xdr:row>61</xdr:row>
      <xdr:rowOff>146050</xdr:rowOff>
    </xdr:to>
    <xdr:sp macro="" textlink="">
      <xdr:nvSpPr>
        <xdr:cNvPr id="700" name="楕円 699"/>
        <xdr:cNvSpPr/>
      </xdr:nvSpPr>
      <xdr:spPr>
        <a:xfrm>
          <a:off x="2038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701" name="楕円 700"/>
        <xdr:cNvSpPr/>
      </xdr:nvSpPr>
      <xdr:spPr>
        <a:xfrm>
          <a:off x="19494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95250</xdr:rowOff>
    </xdr:from>
    <xdr:to>
      <xdr:col>107</xdr:col>
      <xdr:colOff>50800</xdr:colOff>
      <xdr:row>61</xdr:row>
      <xdr:rowOff>95250</xdr:rowOff>
    </xdr:to>
    <xdr:cxnSp macro="">
      <xdr:nvCxnSpPr>
        <xdr:cNvPr id="702" name="直線コネクタ 701"/>
        <xdr:cNvCxnSpPr/>
      </xdr:nvCxnSpPr>
      <xdr:spPr>
        <a:xfrm>
          <a:off x="19545300" y="1055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703" name="楕円 702"/>
        <xdr:cNvSpPr/>
      </xdr:nvSpPr>
      <xdr:spPr>
        <a:xfrm>
          <a:off x="18605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61</xdr:row>
      <xdr:rowOff>95250</xdr:rowOff>
    </xdr:to>
    <xdr:cxnSp macro="">
      <xdr:nvCxnSpPr>
        <xdr:cNvPr id="704" name="直線コネクタ 703"/>
        <xdr:cNvCxnSpPr/>
      </xdr:nvCxnSpPr>
      <xdr:spPr>
        <a:xfrm>
          <a:off x="18656300" y="10344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705"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06" name="n_2aveValue【保健センター・保健所】&#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07" name="n_3aveValue【保健センター・保健所】&#10;一人当たり面積"/>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08"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709" name="n_2mainValue【保健センター・保健所】&#10;一人当たり面積"/>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710" name="n_3mainValue【保健センター・保健所】&#10;一人当たり面積"/>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711" name="n_4mainValue【保健センター・保健所】&#10;一人当たり面積"/>
        <xdr:cNvSpPr txBox="1"/>
      </xdr:nvSpPr>
      <xdr:spPr>
        <a:xfrm>
          <a:off x="18421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736" name="直線コネクタ 735"/>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37"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38" name="直線コネクタ 737"/>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739"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740" name="直線コネクタ 739"/>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741"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742" name="フローチャート: 判断 741"/>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3" name="フローチャート: 判断 742"/>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44" name="フローチャート: 判断 743"/>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5" name="フローチャート: 判断 744"/>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746" name="フローチャート: 判断 745"/>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752" name="楕円 751"/>
        <xdr:cNvSpPr/>
      </xdr:nvSpPr>
      <xdr:spPr>
        <a:xfrm>
          <a:off x="16268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135272</xdr:rowOff>
    </xdr:from>
    <xdr:ext cx="405111" cy="259045"/>
    <xdr:sp macro="" textlink="">
      <xdr:nvSpPr>
        <xdr:cNvPr id="753" name="【消防施設】&#10;有形固定資産減価償却率該当値テキスト"/>
        <xdr:cNvSpPr txBox="1"/>
      </xdr:nvSpPr>
      <xdr:spPr>
        <a:xfrm>
          <a:off x="163576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73025</xdr:rowOff>
    </xdr:from>
    <xdr:to>
      <xdr:col>81</xdr:col>
      <xdr:colOff>101600</xdr:colOff>
      <xdr:row>83</xdr:row>
      <xdr:rowOff>3175</xdr:rowOff>
    </xdr:to>
    <xdr:sp macro="" textlink="">
      <xdr:nvSpPr>
        <xdr:cNvPr id="754" name="楕円 753"/>
        <xdr:cNvSpPr/>
      </xdr:nvSpPr>
      <xdr:spPr>
        <a:xfrm>
          <a:off x="15430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36195</xdr:rowOff>
    </xdr:from>
    <xdr:to>
      <xdr:col>85</xdr:col>
      <xdr:colOff>127000</xdr:colOff>
      <xdr:row>82</xdr:row>
      <xdr:rowOff>123825</xdr:rowOff>
    </xdr:to>
    <xdr:cxnSp macro="">
      <xdr:nvCxnSpPr>
        <xdr:cNvPr id="755" name="直線コネクタ 754"/>
        <xdr:cNvCxnSpPr/>
      </xdr:nvCxnSpPr>
      <xdr:spPr>
        <a:xfrm flipV="1">
          <a:off x="15481300" y="1409509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156845</xdr:rowOff>
    </xdr:from>
    <xdr:to>
      <xdr:col>76</xdr:col>
      <xdr:colOff>165100</xdr:colOff>
      <xdr:row>83</xdr:row>
      <xdr:rowOff>86995</xdr:rowOff>
    </xdr:to>
    <xdr:sp macro="" textlink="">
      <xdr:nvSpPr>
        <xdr:cNvPr id="756" name="楕円 755"/>
        <xdr:cNvSpPr/>
      </xdr:nvSpPr>
      <xdr:spPr>
        <a:xfrm>
          <a:off x="14541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123825</xdr:rowOff>
    </xdr:from>
    <xdr:to>
      <xdr:col>81</xdr:col>
      <xdr:colOff>50800</xdr:colOff>
      <xdr:row>83</xdr:row>
      <xdr:rowOff>36195</xdr:rowOff>
    </xdr:to>
    <xdr:cxnSp macro="">
      <xdr:nvCxnSpPr>
        <xdr:cNvPr id="757" name="直線コネクタ 756"/>
        <xdr:cNvCxnSpPr/>
      </xdr:nvCxnSpPr>
      <xdr:spPr>
        <a:xfrm flipV="1">
          <a:off x="14592300" y="141827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145414</xdr:rowOff>
    </xdr:from>
    <xdr:to>
      <xdr:col>72</xdr:col>
      <xdr:colOff>38100</xdr:colOff>
      <xdr:row>83</xdr:row>
      <xdr:rowOff>75564</xdr:rowOff>
    </xdr:to>
    <xdr:sp macro="" textlink="">
      <xdr:nvSpPr>
        <xdr:cNvPr id="758" name="楕円 757"/>
        <xdr:cNvSpPr/>
      </xdr:nvSpPr>
      <xdr:spPr>
        <a:xfrm>
          <a:off x="13652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24764</xdr:rowOff>
    </xdr:from>
    <xdr:to>
      <xdr:col>76</xdr:col>
      <xdr:colOff>114300</xdr:colOff>
      <xdr:row>83</xdr:row>
      <xdr:rowOff>36195</xdr:rowOff>
    </xdr:to>
    <xdr:cxnSp macro="">
      <xdr:nvCxnSpPr>
        <xdr:cNvPr id="759" name="直線コネクタ 758"/>
        <xdr:cNvCxnSpPr/>
      </xdr:nvCxnSpPr>
      <xdr:spPr>
        <a:xfrm>
          <a:off x="13703300" y="142551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116839</xdr:rowOff>
    </xdr:from>
    <xdr:to>
      <xdr:col>67</xdr:col>
      <xdr:colOff>101600</xdr:colOff>
      <xdr:row>83</xdr:row>
      <xdr:rowOff>46989</xdr:rowOff>
    </xdr:to>
    <xdr:sp macro="" textlink="">
      <xdr:nvSpPr>
        <xdr:cNvPr id="760" name="楕円 759"/>
        <xdr:cNvSpPr/>
      </xdr:nvSpPr>
      <xdr:spPr>
        <a:xfrm>
          <a:off x="12763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167639</xdr:rowOff>
    </xdr:from>
    <xdr:to>
      <xdr:col>71</xdr:col>
      <xdr:colOff>177800</xdr:colOff>
      <xdr:row>83</xdr:row>
      <xdr:rowOff>24764</xdr:rowOff>
    </xdr:to>
    <xdr:cxnSp macro="">
      <xdr:nvCxnSpPr>
        <xdr:cNvPr id="761" name="直線コネクタ 760"/>
        <xdr:cNvCxnSpPr/>
      </xdr:nvCxnSpPr>
      <xdr:spPr>
        <a:xfrm>
          <a:off x="12814300" y="142265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2"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63"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4"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122572</xdr:rowOff>
    </xdr:from>
    <xdr:ext cx="405111" cy="259045"/>
    <xdr:sp macro="" textlink="">
      <xdr:nvSpPr>
        <xdr:cNvPr id="765"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165752</xdr:rowOff>
    </xdr:from>
    <xdr:ext cx="405111" cy="259045"/>
    <xdr:sp macro="" textlink="">
      <xdr:nvSpPr>
        <xdr:cNvPr id="766" name="n_1mainValue【消防施設】&#10;有形固定資産減価償却率"/>
        <xdr:cNvSpPr txBox="1"/>
      </xdr:nvSpPr>
      <xdr:spPr>
        <a:xfrm>
          <a:off x="15266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78122</xdr:rowOff>
    </xdr:from>
    <xdr:ext cx="405111" cy="259045"/>
    <xdr:sp macro="" textlink="">
      <xdr:nvSpPr>
        <xdr:cNvPr id="767" name="n_2mainValue【消防施設】&#10;有形固定資産減価償却率"/>
        <xdr:cNvSpPr txBox="1"/>
      </xdr:nvSpPr>
      <xdr:spPr>
        <a:xfrm>
          <a:off x="14389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66691</xdr:rowOff>
    </xdr:from>
    <xdr:ext cx="405111" cy="259045"/>
    <xdr:sp macro="" textlink="">
      <xdr:nvSpPr>
        <xdr:cNvPr id="768" name="n_3mainValue【消防施設】&#10;有形固定資産減価償却率"/>
        <xdr:cNvSpPr txBox="1"/>
      </xdr:nvSpPr>
      <xdr:spPr>
        <a:xfrm>
          <a:off x="13500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769" name="n_4mainValue【消防施設】&#10;有形固定資産減価償却率"/>
        <xdr:cNvSpPr txBox="1"/>
      </xdr:nvSpPr>
      <xdr:spPr>
        <a:xfrm>
          <a:off x="12611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93" name="直線コネクタ 792"/>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94"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5" name="直線コネクタ 794"/>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96"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97" name="直線コネクタ 79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98"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99" name="フローチャート: 判断 798"/>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0" name="フローチャート: 判断 799"/>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01" name="フローチャート: 判断 800"/>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02" name="フローチャート: 判断 801"/>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03" name="フローチャート: 判断 802"/>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09" name="楕円 808"/>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170197</xdr:rowOff>
    </xdr:from>
    <xdr:ext cx="469744" cy="259045"/>
    <xdr:sp macro="" textlink="">
      <xdr:nvSpPr>
        <xdr:cNvPr id="810" name="【消防施設】&#10;一人当たり面積該当値テキスト"/>
        <xdr:cNvSpPr txBox="1"/>
      </xdr:nvSpPr>
      <xdr:spPr>
        <a:xfrm>
          <a:off x="22199600"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811" name="楕円 810"/>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53339</xdr:rowOff>
    </xdr:to>
    <xdr:cxnSp macro="">
      <xdr:nvCxnSpPr>
        <xdr:cNvPr id="812" name="直線コネクタ 811"/>
        <xdr:cNvCxnSpPr/>
      </xdr:nvCxnSpPr>
      <xdr:spPr>
        <a:xfrm flipV="1">
          <a:off x="21323300" y="145999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813" name="楕円 812"/>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53339</xdr:rowOff>
    </xdr:to>
    <xdr:cxnSp macro="">
      <xdr:nvCxnSpPr>
        <xdr:cNvPr id="814" name="直線コネクタ 813"/>
        <xdr:cNvCxnSpPr/>
      </xdr:nvCxnSpPr>
      <xdr:spPr>
        <a:xfrm>
          <a:off x="20434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5" name="楕円 814"/>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53339</xdr:rowOff>
    </xdr:to>
    <xdr:cxnSp macro="">
      <xdr:nvCxnSpPr>
        <xdr:cNvPr id="816" name="直線コネクタ 815"/>
        <xdr:cNvCxnSpPr/>
      </xdr:nvCxnSpPr>
      <xdr:spPr>
        <a:xfrm>
          <a:off x="19545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楕円 816"/>
        <xdr:cNvSpPr/>
      </xdr:nvSpPr>
      <xdr:spPr>
        <a:xfrm>
          <a:off x="18605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64770</xdr:rowOff>
    </xdr:to>
    <xdr:cxnSp macro="">
      <xdr:nvCxnSpPr>
        <xdr:cNvPr id="818" name="直線コネクタ 817"/>
        <xdr:cNvCxnSpPr/>
      </xdr:nvCxnSpPr>
      <xdr:spPr>
        <a:xfrm flipV="1">
          <a:off x="18656300" y="14622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19" name="n_1ave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20" name="n_2ave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21"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22" name="n_4aveValue【消防施設】&#10;一人当たり面積"/>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120666</xdr:rowOff>
    </xdr:from>
    <xdr:ext cx="469744" cy="259045"/>
    <xdr:sp macro="" textlink="">
      <xdr:nvSpPr>
        <xdr:cNvPr id="823" name="n_1mainValue【消防施設】&#10;一人当たり面積"/>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24" name="n_2mainValue【消防施設】&#10;一人当たり面積"/>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25" name="n_3mainValue【消防施設】&#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26" name="n_4mainValue【消防施設】&#10;一人当たり面積"/>
        <xdr:cNvSpPr txBox="1"/>
      </xdr:nvSpPr>
      <xdr:spPr>
        <a:xfrm>
          <a:off x="18421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52" name="直線コネクタ 851"/>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55"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56" name="直線コネクタ 855"/>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57"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58" name="フローチャート: 判断 857"/>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59" name="フローチャート: 判断 858"/>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60" name="フローチャート: 判断 859"/>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61" name="フローチャート: 判断 860"/>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62" name="フローチャート: 判断 861"/>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149498</xdr:rowOff>
    </xdr:from>
    <xdr:to>
      <xdr:col>85</xdr:col>
      <xdr:colOff>177800</xdr:colOff>
      <xdr:row>105</xdr:row>
      <xdr:rowOff>79648</xdr:rowOff>
    </xdr:to>
    <xdr:sp macro="" textlink="">
      <xdr:nvSpPr>
        <xdr:cNvPr id="868" name="楕円 867"/>
        <xdr:cNvSpPr/>
      </xdr:nvSpPr>
      <xdr:spPr>
        <a:xfrm>
          <a:off x="16268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127925</xdr:rowOff>
    </xdr:from>
    <xdr:ext cx="405111" cy="259045"/>
    <xdr:sp macro="" textlink="">
      <xdr:nvSpPr>
        <xdr:cNvPr id="869" name="【庁舎】&#10;有形固定資産減価償却率該当値テキスト"/>
        <xdr:cNvSpPr txBox="1"/>
      </xdr:nvSpPr>
      <xdr:spPr>
        <a:xfrm>
          <a:off x="16357600"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870" name="楕円 869"/>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28848</xdr:rowOff>
    </xdr:to>
    <xdr:cxnSp macro="">
      <xdr:nvCxnSpPr>
        <xdr:cNvPr id="871" name="直線コネクタ 870"/>
        <xdr:cNvCxnSpPr/>
      </xdr:nvCxnSpPr>
      <xdr:spPr>
        <a:xfrm>
          <a:off x="15481300" y="1799190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72" name="楕円 871"/>
        <xdr:cNvSpPr/>
      </xdr:nvSpPr>
      <xdr:spPr>
        <a:xfrm>
          <a:off x="14541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104</xdr:row>
      <xdr:rowOff>161108</xdr:rowOff>
    </xdr:to>
    <xdr:cxnSp macro="">
      <xdr:nvCxnSpPr>
        <xdr:cNvPr id="873" name="直線コネクタ 872"/>
        <xdr:cNvCxnSpPr/>
      </xdr:nvCxnSpPr>
      <xdr:spPr>
        <a:xfrm>
          <a:off x="14592300" y="1797394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107043</xdr:rowOff>
    </xdr:from>
    <xdr:to>
      <xdr:col>72</xdr:col>
      <xdr:colOff>38100</xdr:colOff>
      <xdr:row>105</xdr:row>
      <xdr:rowOff>37193</xdr:rowOff>
    </xdr:to>
    <xdr:sp macro="" textlink="">
      <xdr:nvSpPr>
        <xdr:cNvPr id="874" name="楕円 873"/>
        <xdr:cNvSpPr/>
      </xdr:nvSpPr>
      <xdr:spPr>
        <a:xfrm>
          <a:off x="13652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143148</xdr:rowOff>
    </xdr:from>
    <xdr:to>
      <xdr:col>76</xdr:col>
      <xdr:colOff>114300</xdr:colOff>
      <xdr:row>104</xdr:row>
      <xdr:rowOff>157843</xdr:rowOff>
    </xdr:to>
    <xdr:cxnSp macro="">
      <xdr:nvCxnSpPr>
        <xdr:cNvPr id="875" name="直線コネクタ 874"/>
        <xdr:cNvCxnSpPr/>
      </xdr:nvCxnSpPr>
      <xdr:spPr>
        <a:xfrm flipV="1">
          <a:off x="13703300" y="179739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125005</xdr:rowOff>
    </xdr:from>
    <xdr:to>
      <xdr:col>67</xdr:col>
      <xdr:colOff>101600</xdr:colOff>
      <xdr:row>105</xdr:row>
      <xdr:rowOff>55155</xdr:rowOff>
    </xdr:to>
    <xdr:sp macro="" textlink="">
      <xdr:nvSpPr>
        <xdr:cNvPr id="876" name="楕円 875"/>
        <xdr:cNvSpPr/>
      </xdr:nvSpPr>
      <xdr:spPr>
        <a:xfrm>
          <a:off x="12763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157843</xdr:rowOff>
    </xdr:from>
    <xdr:to>
      <xdr:col>71</xdr:col>
      <xdr:colOff>177800</xdr:colOff>
      <xdr:row>105</xdr:row>
      <xdr:rowOff>4355</xdr:rowOff>
    </xdr:to>
    <xdr:cxnSp macro="">
      <xdr:nvCxnSpPr>
        <xdr:cNvPr id="877" name="直線コネクタ 876"/>
        <xdr:cNvCxnSpPr/>
      </xdr:nvCxnSpPr>
      <xdr:spPr>
        <a:xfrm flipV="1">
          <a:off x="12814300" y="1798864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117401</xdr:rowOff>
    </xdr:from>
    <xdr:ext cx="405111" cy="259045"/>
    <xdr:sp macro="" textlink="">
      <xdr:nvSpPr>
        <xdr:cNvPr id="878" name="n_1aveValue【庁舎】&#10;有形固定資産減価償却率"/>
        <xdr:cNvSpPr txBox="1"/>
      </xdr:nvSpPr>
      <xdr:spPr>
        <a:xfrm>
          <a:off x="15266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879"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80" name="n_3aveValue【庁舎】&#10;有形固定資産減価償却率"/>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81" name="n_4aveValue【庁舎】&#10;有形固定資産減価償却率"/>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31585</xdr:rowOff>
    </xdr:from>
    <xdr:ext cx="405111" cy="259045"/>
    <xdr:sp macro="" textlink="">
      <xdr:nvSpPr>
        <xdr:cNvPr id="882" name="n_1mainValue【庁舎】&#10;有形固定資産減価償却率"/>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83" name="n_2mainValue【庁舎】&#10;有形固定資産減価償却率"/>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28320</xdr:rowOff>
    </xdr:from>
    <xdr:ext cx="405111" cy="259045"/>
    <xdr:sp macro="" textlink="">
      <xdr:nvSpPr>
        <xdr:cNvPr id="884" name="n_3mainValue【庁舎】&#10;有形固定資産減価償却率"/>
        <xdr:cNvSpPr txBox="1"/>
      </xdr:nvSpPr>
      <xdr:spPr>
        <a:xfrm>
          <a:off x="13500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46282</xdr:rowOff>
    </xdr:from>
    <xdr:ext cx="405111" cy="259045"/>
    <xdr:sp macro="" textlink="">
      <xdr:nvSpPr>
        <xdr:cNvPr id="885" name="n_4mainValue【庁舎】&#10;有形固定資産減価償却率"/>
        <xdr:cNvSpPr txBox="1"/>
      </xdr:nvSpPr>
      <xdr:spPr>
        <a:xfrm>
          <a:off x="12611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11" name="直線コネクタ 910"/>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12"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13" name="直線コネクタ 912"/>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14"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15" name="直線コネクタ 914"/>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916"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17" name="フローチャート: 判断 916"/>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18" name="フローチャート: 判断 917"/>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19" name="フローチャート: 判断 918"/>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20" name="フローチャート: 判断 919"/>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21" name="フローチャート: 判断 920"/>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1451</xdr:rowOff>
    </xdr:from>
    <xdr:to>
      <xdr:col>116</xdr:col>
      <xdr:colOff>114300</xdr:colOff>
      <xdr:row>108</xdr:row>
      <xdr:rowOff>103051</xdr:rowOff>
    </xdr:to>
    <xdr:sp macro="" textlink="">
      <xdr:nvSpPr>
        <xdr:cNvPr id="927" name="楕円 926"/>
        <xdr:cNvSpPr/>
      </xdr:nvSpPr>
      <xdr:spPr>
        <a:xfrm>
          <a:off x="22110700" y="185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151328</xdr:rowOff>
    </xdr:from>
    <xdr:ext cx="469744" cy="259045"/>
    <xdr:sp macro="" textlink="">
      <xdr:nvSpPr>
        <xdr:cNvPr id="928" name="【庁舎】&#10;一人当たり面積該当値テキスト"/>
        <xdr:cNvSpPr txBox="1"/>
      </xdr:nvSpPr>
      <xdr:spPr>
        <a:xfrm>
          <a:off x="22199600" y="1849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170724</xdr:rowOff>
    </xdr:from>
    <xdr:to>
      <xdr:col>112</xdr:col>
      <xdr:colOff>38100</xdr:colOff>
      <xdr:row>108</xdr:row>
      <xdr:rowOff>100874</xdr:rowOff>
    </xdr:to>
    <xdr:sp macro="" textlink="">
      <xdr:nvSpPr>
        <xdr:cNvPr id="929" name="楕円 928"/>
        <xdr:cNvSpPr/>
      </xdr:nvSpPr>
      <xdr:spPr>
        <a:xfrm>
          <a:off x="21272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50074</xdr:rowOff>
    </xdr:from>
    <xdr:to>
      <xdr:col>116</xdr:col>
      <xdr:colOff>63500</xdr:colOff>
      <xdr:row>108</xdr:row>
      <xdr:rowOff>52251</xdr:rowOff>
    </xdr:to>
    <xdr:cxnSp macro="">
      <xdr:nvCxnSpPr>
        <xdr:cNvPr id="930" name="直線コネクタ 929"/>
        <xdr:cNvCxnSpPr/>
      </xdr:nvCxnSpPr>
      <xdr:spPr>
        <a:xfrm>
          <a:off x="21323300" y="18566674"/>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931" name="楕円 930"/>
        <xdr:cNvSpPr/>
      </xdr:nvSpPr>
      <xdr:spPr>
        <a:xfrm>
          <a:off x="20383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50074</xdr:rowOff>
    </xdr:from>
    <xdr:to>
      <xdr:col>111</xdr:col>
      <xdr:colOff>177800</xdr:colOff>
      <xdr:row>108</xdr:row>
      <xdr:rowOff>76200</xdr:rowOff>
    </xdr:to>
    <xdr:cxnSp macro="">
      <xdr:nvCxnSpPr>
        <xdr:cNvPr id="932" name="直線コネクタ 931"/>
        <xdr:cNvCxnSpPr/>
      </xdr:nvCxnSpPr>
      <xdr:spPr>
        <a:xfrm flipV="1">
          <a:off x="20434300" y="185666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24312</xdr:rowOff>
    </xdr:from>
    <xdr:to>
      <xdr:col>102</xdr:col>
      <xdr:colOff>165100</xdr:colOff>
      <xdr:row>108</xdr:row>
      <xdr:rowOff>125912</xdr:rowOff>
    </xdr:to>
    <xdr:sp macro="" textlink="">
      <xdr:nvSpPr>
        <xdr:cNvPr id="933" name="楕円 932"/>
        <xdr:cNvSpPr/>
      </xdr:nvSpPr>
      <xdr:spPr>
        <a:xfrm>
          <a:off x="19494500" y="185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75112</xdr:rowOff>
    </xdr:from>
    <xdr:to>
      <xdr:col>107</xdr:col>
      <xdr:colOff>50800</xdr:colOff>
      <xdr:row>108</xdr:row>
      <xdr:rowOff>76200</xdr:rowOff>
    </xdr:to>
    <xdr:cxnSp macro="">
      <xdr:nvCxnSpPr>
        <xdr:cNvPr id="934" name="直線コネクタ 933"/>
        <xdr:cNvCxnSpPr/>
      </xdr:nvCxnSpPr>
      <xdr:spPr>
        <a:xfrm>
          <a:off x="19545300" y="1859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23223</xdr:rowOff>
    </xdr:from>
    <xdr:to>
      <xdr:col>98</xdr:col>
      <xdr:colOff>38100</xdr:colOff>
      <xdr:row>108</xdr:row>
      <xdr:rowOff>124823</xdr:rowOff>
    </xdr:to>
    <xdr:sp macro="" textlink="">
      <xdr:nvSpPr>
        <xdr:cNvPr id="935" name="楕円 934"/>
        <xdr:cNvSpPr/>
      </xdr:nvSpPr>
      <xdr:spPr>
        <a:xfrm>
          <a:off x="18605500" y="185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74023</xdr:rowOff>
    </xdr:from>
    <xdr:to>
      <xdr:col>102</xdr:col>
      <xdr:colOff>114300</xdr:colOff>
      <xdr:row>108</xdr:row>
      <xdr:rowOff>75112</xdr:rowOff>
    </xdr:to>
    <xdr:cxnSp macro="">
      <xdr:nvCxnSpPr>
        <xdr:cNvPr id="936" name="直線コネクタ 935"/>
        <xdr:cNvCxnSpPr/>
      </xdr:nvCxnSpPr>
      <xdr:spPr>
        <a:xfrm>
          <a:off x="18656300" y="185906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104339</xdr:rowOff>
    </xdr:from>
    <xdr:ext cx="469744" cy="259045"/>
    <xdr:sp macro="" textlink="">
      <xdr:nvSpPr>
        <xdr:cNvPr id="937" name="n_1aveValue【庁舎】&#10;一人当たり面積"/>
        <xdr:cNvSpPr txBox="1"/>
      </xdr:nvSpPr>
      <xdr:spPr>
        <a:xfrm>
          <a:off x="210757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104339</xdr:rowOff>
    </xdr:from>
    <xdr:ext cx="469744" cy="259045"/>
    <xdr:sp macro="" textlink="">
      <xdr:nvSpPr>
        <xdr:cNvPr id="938" name="n_2aveValue【庁舎】&#10;一人当たり面積"/>
        <xdr:cNvSpPr txBox="1"/>
      </xdr:nvSpPr>
      <xdr:spPr>
        <a:xfrm>
          <a:off x="20199427" y="182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39" name="n_3aveValue【庁舎】&#10;一人当たり面積"/>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40" name="n_4aveValue【庁舎】&#10;一人当たり面積"/>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92001</xdr:rowOff>
    </xdr:from>
    <xdr:ext cx="469744" cy="259045"/>
    <xdr:sp macro="" textlink="">
      <xdr:nvSpPr>
        <xdr:cNvPr id="941" name="n_1mainValue【庁舎】&#10;一人当たり面積"/>
        <xdr:cNvSpPr txBox="1"/>
      </xdr:nvSpPr>
      <xdr:spPr>
        <a:xfrm>
          <a:off x="210757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942" name="n_2mainValue【庁舎】&#10;一人当たり面積"/>
        <xdr:cNvSpPr txBox="1"/>
      </xdr:nvSpPr>
      <xdr:spPr>
        <a:xfrm>
          <a:off x="20199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117039</xdr:rowOff>
    </xdr:from>
    <xdr:ext cx="469744" cy="259045"/>
    <xdr:sp macro="" textlink="">
      <xdr:nvSpPr>
        <xdr:cNvPr id="943" name="n_3mainValue【庁舎】&#10;一人当たり面積"/>
        <xdr:cNvSpPr txBox="1"/>
      </xdr:nvSpPr>
      <xdr:spPr>
        <a:xfrm>
          <a:off x="19310427" y="1863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115950</xdr:rowOff>
    </xdr:from>
    <xdr:ext cx="469744" cy="259045"/>
    <xdr:sp macro="" textlink="">
      <xdr:nvSpPr>
        <xdr:cNvPr id="944" name="n_4mainValue【庁舎】&#10;一人当たり面積"/>
        <xdr:cNvSpPr txBox="1"/>
      </xdr:nvSpPr>
      <xdr:spPr>
        <a:xfrm>
          <a:off x="18421427" y="186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類似団体平均と比較して、特に有形固定資産減価償却率が高くなっている施設は、消防施設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庁舎であり、低くなっている施設は、</a:t>
          </a:r>
          <a:r>
            <a:rPr kumimoji="1" lang="ja-JP" altLang="en-US" sz="1100" b="0" i="0" baseline="0">
              <a:solidFill>
                <a:schemeClr val="dk1"/>
              </a:solidFill>
              <a:effectLst/>
              <a:latin typeface="+mn-lt"/>
              <a:ea typeface="+mn-ea"/>
              <a:cs typeface="+mn-cs"/>
            </a:rPr>
            <a:t>一般廃棄物処理施設、</a:t>
          </a:r>
          <a:r>
            <a:rPr kumimoji="1" lang="ja-JP" altLang="ja-JP" sz="1100" b="0" i="0" baseline="0">
              <a:solidFill>
                <a:schemeClr val="dk1"/>
              </a:solidFill>
              <a:effectLst/>
              <a:latin typeface="+mn-lt"/>
              <a:ea typeface="+mn-ea"/>
              <a:cs typeface="+mn-cs"/>
            </a:rPr>
            <a:t>体育館・プール、福祉施設である。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消防施設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庁舎については、類似団体より高いことから、建替えや大規模改修を行う必要があると考えられる。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海老名市公共施設再編（適正化）計画に基づき施設の維持管理を適正に進める。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３か年平均の財政力指数は、平成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年度以降横ばいで推移しており、令和２年度は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と全国平均、県内平均、類団平均をいずれも上回っており、高い水準にある。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また、単年度の財政力指数も、市税の増額などに伴い基準財政収入額が増額し、５年連続で不交付団体となった。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しかしながら、基準財政需要額も増額しているため、税源涵養施策の推進や徴収業務の強化など更なる歳入確保に努める必要がある。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118533</xdr:rowOff>
    </xdr:from>
    <xdr:to>
      <xdr:col>23</xdr:col>
      <xdr:colOff>133350</xdr:colOff>
      <xdr:row>37</xdr:row>
      <xdr:rowOff>138642</xdr:rowOff>
    </xdr:to>
    <xdr:cxnSp macro="">
      <xdr:nvCxnSpPr>
        <xdr:cNvPr id="69" name="直線コネクタ 68"/>
        <xdr:cNvCxnSpPr/>
      </xdr:nvCxnSpPr>
      <xdr:spPr>
        <a:xfrm flipV="1">
          <a:off x="4114800" y="64621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138642</xdr:rowOff>
    </xdr:from>
    <xdr:to>
      <xdr:col>19</xdr:col>
      <xdr:colOff>133350</xdr:colOff>
      <xdr:row>38</xdr:row>
      <xdr:rowOff>7408</xdr:rowOff>
    </xdr:to>
    <xdr:cxnSp macro="">
      <xdr:nvCxnSpPr>
        <xdr:cNvPr id="72" name="直線コネクタ 71"/>
        <xdr:cNvCxnSpPr/>
      </xdr:nvCxnSpPr>
      <xdr:spPr>
        <a:xfrm flipV="1">
          <a:off x="3225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7408</xdr:rowOff>
    </xdr:from>
    <xdr:to>
      <xdr:col>15</xdr:col>
      <xdr:colOff>82550</xdr:colOff>
      <xdr:row>38</xdr:row>
      <xdr:rowOff>47625</xdr:rowOff>
    </xdr:to>
    <xdr:cxnSp macro="">
      <xdr:nvCxnSpPr>
        <xdr:cNvPr id="75" name="直線コネクタ 74"/>
        <xdr:cNvCxnSpPr/>
      </xdr:nvCxnSpPr>
      <xdr:spPr>
        <a:xfrm flipV="1">
          <a:off x="2336800" y="652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47625</xdr:rowOff>
    </xdr:from>
    <xdr:to>
      <xdr:col>11</xdr:col>
      <xdr:colOff>31750</xdr:colOff>
      <xdr:row>38</xdr:row>
      <xdr:rowOff>67733</xdr:rowOff>
    </xdr:to>
    <xdr:cxnSp macro="">
      <xdr:nvCxnSpPr>
        <xdr:cNvPr id="78" name="直線コネクタ 77"/>
        <xdr:cNvCxnSpPr/>
      </xdr:nvCxnSpPr>
      <xdr:spPr>
        <a:xfrm flipV="1">
          <a:off x="1447800" y="65627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67733</xdr:rowOff>
    </xdr:from>
    <xdr:to>
      <xdr:col>23</xdr:col>
      <xdr:colOff>184150</xdr:colOff>
      <xdr:row>37</xdr:row>
      <xdr:rowOff>169334</xdr:rowOff>
    </xdr:to>
    <xdr:sp macro="" textlink="">
      <xdr:nvSpPr>
        <xdr:cNvPr id="88" name="楕円 87"/>
        <xdr:cNvSpPr/>
      </xdr:nvSpPr>
      <xdr:spPr>
        <a:xfrm>
          <a:off x="4902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84260</xdr:rowOff>
    </xdr:from>
    <xdr:ext cx="762000" cy="259045"/>
    <xdr:sp macro="" textlink="">
      <xdr:nvSpPr>
        <xdr:cNvPr id="89" name="財政力該当値テキスト"/>
        <xdr:cNvSpPr txBox="1"/>
      </xdr:nvSpPr>
      <xdr:spPr>
        <a:xfrm>
          <a:off x="5041900" y="625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87842</xdr:rowOff>
    </xdr:from>
    <xdr:to>
      <xdr:col>19</xdr:col>
      <xdr:colOff>184150</xdr:colOff>
      <xdr:row>38</xdr:row>
      <xdr:rowOff>17991</xdr:rowOff>
    </xdr:to>
    <xdr:sp macro="" textlink="">
      <xdr:nvSpPr>
        <xdr:cNvPr id="90" name="楕円 89"/>
        <xdr:cNvSpPr/>
      </xdr:nvSpPr>
      <xdr:spPr>
        <a:xfrm>
          <a:off x="4064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28169</xdr:rowOff>
    </xdr:from>
    <xdr:ext cx="736600" cy="259045"/>
    <xdr:sp macro="" textlink="">
      <xdr:nvSpPr>
        <xdr:cNvPr id="91" name="テキスト ボックス 90"/>
        <xdr:cNvSpPr txBox="1"/>
      </xdr:nvSpPr>
      <xdr:spPr>
        <a:xfrm>
          <a:off x="3733800" y="620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128058</xdr:rowOff>
    </xdr:from>
    <xdr:to>
      <xdr:col>15</xdr:col>
      <xdr:colOff>133350</xdr:colOff>
      <xdr:row>38</xdr:row>
      <xdr:rowOff>58209</xdr:rowOff>
    </xdr:to>
    <xdr:sp macro="" textlink="">
      <xdr:nvSpPr>
        <xdr:cNvPr id="92" name="楕円 91"/>
        <xdr:cNvSpPr/>
      </xdr:nvSpPr>
      <xdr:spPr>
        <a:xfrm>
          <a:off x="3175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68385</xdr:rowOff>
    </xdr:from>
    <xdr:ext cx="762000" cy="259045"/>
    <xdr:sp macro="" textlink="">
      <xdr:nvSpPr>
        <xdr:cNvPr id="93" name="テキスト ボックス 92"/>
        <xdr:cNvSpPr txBox="1"/>
      </xdr:nvSpPr>
      <xdr:spPr>
        <a:xfrm>
          <a:off x="2844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168275</xdr:rowOff>
    </xdr:from>
    <xdr:to>
      <xdr:col>11</xdr:col>
      <xdr:colOff>82550</xdr:colOff>
      <xdr:row>38</xdr:row>
      <xdr:rowOff>98425</xdr:rowOff>
    </xdr:to>
    <xdr:sp macro="" textlink="">
      <xdr:nvSpPr>
        <xdr:cNvPr id="94" name="楕円 93"/>
        <xdr:cNvSpPr/>
      </xdr:nvSpPr>
      <xdr:spPr>
        <a:xfrm>
          <a:off x="2286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108602</xdr:rowOff>
    </xdr:from>
    <xdr:ext cx="762000" cy="259045"/>
    <xdr:sp macro="" textlink="">
      <xdr:nvSpPr>
        <xdr:cNvPr id="95" name="テキスト ボックス 94"/>
        <xdr:cNvSpPr txBox="1"/>
      </xdr:nvSpPr>
      <xdr:spPr>
        <a:xfrm>
          <a:off x="1955800" y="62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16933</xdr:rowOff>
    </xdr:from>
    <xdr:to>
      <xdr:col>7</xdr:col>
      <xdr:colOff>31750</xdr:colOff>
      <xdr:row>38</xdr:row>
      <xdr:rowOff>118533</xdr:rowOff>
    </xdr:to>
    <xdr:sp macro="" textlink="">
      <xdr:nvSpPr>
        <xdr:cNvPr id="96" name="楕円 95"/>
        <xdr:cNvSpPr/>
      </xdr:nvSpPr>
      <xdr:spPr>
        <a:xfrm>
          <a:off x="1397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128710</xdr:rowOff>
    </xdr:from>
    <xdr:ext cx="762000" cy="259045"/>
    <xdr:sp macro="" textlink="">
      <xdr:nvSpPr>
        <xdr:cNvPr id="97" name="テキスト ボックス 96"/>
        <xdr:cNvSpPr txBox="1"/>
      </xdr:nvSpPr>
      <xdr:spPr>
        <a:xfrm>
          <a:off x="1066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市税などの経常的な収入が微減した一方で、新型コロナウイルス感染症拡大の影響で扶助費が抑制されたことなどにより、令和２年度は</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％と県内平均、類団平均、全国平均のいずれも下回っている。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今後も、社会経済情勢や少子高齢化の状況を注視していく必要がある。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112014</xdr:rowOff>
    </xdr:to>
    <xdr:cxnSp macro="">
      <xdr:nvCxnSpPr>
        <xdr:cNvPr id="130" name="直線コネクタ 129"/>
        <xdr:cNvCxnSpPr/>
      </xdr:nvCxnSpPr>
      <xdr:spPr>
        <a:xfrm flipV="1">
          <a:off x="4114800" y="106212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62</xdr:row>
      <xdr:rowOff>112014</xdr:rowOff>
    </xdr:to>
    <xdr:cxnSp macro="">
      <xdr:nvCxnSpPr>
        <xdr:cNvPr id="133" name="直線コネクタ 132"/>
        <xdr:cNvCxnSpPr/>
      </xdr:nvCxnSpPr>
      <xdr:spPr>
        <a:xfrm>
          <a:off x="3225800" y="106791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62</xdr:row>
      <xdr:rowOff>49276</xdr:rowOff>
    </xdr:to>
    <xdr:cxnSp macro="">
      <xdr:nvCxnSpPr>
        <xdr:cNvPr id="136" name="直線コネクタ 135"/>
        <xdr:cNvCxnSpPr/>
      </xdr:nvCxnSpPr>
      <xdr:spPr>
        <a:xfrm>
          <a:off x="2336800" y="1067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62</xdr:row>
      <xdr:rowOff>112014</xdr:rowOff>
    </xdr:to>
    <xdr:cxnSp macro="">
      <xdr:nvCxnSpPr>
        <xdr:cNvPr id="139" name="直線コネクタ 138"/>
        <xdr:cNvCxnSpPr/>
      </xdr:nvCxnSpPr>
      <xdr:spPr>
        <a:xfrm flipV="1">
          <a:off x="1447800" y="106791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9" name="楕円 148"/>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0" name="財政構造の弾力性該当値テキスト"/>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3" name="楕円 152"/>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54" name="テキスト ボックス 153"/>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5" name="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6" name="テキスト ボックス 155"/>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7" name="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58" name="テキスト ボックス 157"/>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内平均、類団平均と比較して下回っているのは、人事院勧告に基づく給与構造改革、定員管理による職員数の適正化などにより、人件費の抑制に努めていることや、窓口業務の民間委託、指定管理者制度導入などにより、人件費の削減に努めてき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令和２年度に増額となっているのは、臨時的任用職員が会計年度任用職員に移行されたことにより、人件費が増額となったためである。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今後も職員の新陳代謝、定員適正化を図るとともに、行財政運営の効率化などを進め、経常経費の削減に努めていく必要がある。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20047</xdr:rowOff>
    </xdr:from>
    <xdr:to>
      <xdr:col>23</xdr:col>
      <xdr:colOff>133350</xdr:colOff>
      <xdr:row>85</xdr:row>
      <xdr:rowOff>24933</xdr:rowOff>
    </xdr:to>
    <xdr:cxnSp macro="">
      <xdr:nvCxnSpPr>
        <xdr:cNvPr id="193" name="直線コネクタ 192"/>
        <xdr:cNvCxnSpPr/>
      </xdr:nvCxnSpPr>
      <xdr:spPr>
        <a:xfrm>
          <a:off x="4114800" y="14593297"/>
          <a:ext cx="8382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145858</xdr:rowOff>
    </xdr:from>
    <xdr:to>
      <xdr:col>19</xdr:col>
      <xdr:colOff>133350</xdr:colOff>
      <xdr:row>85</xdr:row>
      <xdr:rowOff>20047</xdr:rowOff>
    </xdr:to>
    <xdr:cxnSp macro="">
      <xdr:nvCxnSpPr>
        <xdr:cNvPr id="196" name="直線コネクタ 195"/>
        <xdr:cNvCxnSpPr/>
      </xdr:nvCxnSpPr>
      <xdr:spPr>
        <a:xfrm>
          <a:off x="3225800" y="14376208"/>
          <a:ext cx="889000" cy="2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133330</xdr:rowOff>
    </xdr:from>
    <xdr:to>
      <xdr:col>15</xdr:col>
      <xdr:colOff>82550</xdr:colOff>
      <xdr:row>83</xdr:row>
      <xdr:rowOff>145858</xdr:rowOff>
    </xdr:to>
    <xdr:cxnSp macro="">
      <xdr:nvCxnSpPr>
        <xdr:cNvPr id="199" name="直線コネクタ 198"/>
        <xdr:cNvCxnSpPr/>
      </xdr:nvCxnSpPr>
      <xdr:spPr>
        <a:xfrm>
          <a:off x="2336800" y="14363680"/>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117987</xdr:rowOff>
    </xdr:from>
    <xdr:to>
      <xdr:col>11</xdr:col>
      <xdr:colOff>31750</xdr:colOff>
      <xdr:row>83</xdr:row>
      <xdr:rowOff>133330</xdr:rowOff>
    </xdr:to>
    <xdr:cxnSp macro="">
      <xdr:nvCxnSpPr>
        <xdr:cNvPr id="202" name="直線コネクタ 201"/>
        <xdr:cNvCxnSpPr/>
      </xdr:nvCxnSpPr>
      <xdr:spPr>
        <a:xfrm>
          <a:off x="1447800" y="14348337"/>
          <a:ext cx="889000" cy="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145583</xdr:rowOff>
    </xdr:from>
    <xdr:to>
      <xdr:col>23</xdr:col>
      <xdr:colOff>184150</xdr:colOff>
      <xdr:row>85</xdr:row>
      <xdr:rowOff>75733</xdr:rowOff>
    </xdr:to>
    <xdr:sp macro="" textlink="">
      <xdr:nvSpPr>
        <xdr:cNvPr id="212" name="楕円 211"/>
        <xdr:cNvSpPr/>
      </xdr:nvSpPr>
      <xdr:spPr>
        <a:xfrm>
          <a:off x="4902200" y="145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162110</xdr:rowOff>
    </xdr:from>
    <xdr:ext cx="762000" cy="259045"/>
    <xdr:sp macro="" textlink="">
      <xdr:nvSpPr>
        <xdr:cNvPr id="213" name="人件費・物件費等の状況該当値テキスト"/>
        <xdr:cNvSpPr txBox="1"/>
      </xdr:nvSpPr>
      <xdr:spPr>
        <a:xfrm>
          <a:off x="5041900" y="143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140697</xdr:rowOff>
    </xdr:from>
    <xdr:to>
      <xdr:col>19</xdr:col>
      <xdr:colOff>184150</xdr:colOff>
      <xdr:row>85</xdr:row>
      <xdr:rowOff>70847</xdr:rowOff>
    </xdr:to>
    <xdr:sp macro="" textlink="">
      <xdr:nvSpPr>
        <xdr:cNvPr id="214" name="楕円 213"/>
        <xdr:cNvSpPr/>
      </xdr:nvSpPr>
      <xdr:spPr>
        <a:xfrm>
          <a:off x="4064000" y="145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55624</xdr:rowOff>
    </xdr:from>
    <xdr:ext cx="736600" cy="259045"/>
    <xdr:sp macro="" textlink="">
      <xdr:nvSpPr>
        <xdr:cNvPr id="215" name="テキスト ボックス 214"/>
        <xdr:cNvSpPr txBox="1"/>
      </xdr:nvSpPr>
      <xdr:spPr>
        <a:xfrm>
          <a:off x="3733800" y="14628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95058</xdr:rowOff>
    </xdr:from>
    <xdr:to>
      <xdr:col>15</xdr:col>
      <xdr:colOff>133350</xdr:colOff>
      <xdr:row>84</xdr:row>
      <xdr:rowOff>25208</xdr:rowOff>
    </xdr:to>
    <xdr:sp macro="" textlink="">
      <xdr:nvSpPr>
        <xdr:cNvPr id="216" name="楕円 215"/>
        <xdr:cNvSpPr/>
      </xdr:nvSpPr>
      <xdr:spPr>
        <a:xfrm>
          <a:off x="3175000" y="14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35385</xdr:rowOff>
    </xdr:from>
    <xdr:ext cx="762000" cy="259045"/>
    <xdr:sp macro="" textlink="">
      <xdr:nvSpPr>
        <xdr:cNvPr id="217" name="テキスト ボックス 216"/>
        <xdr:cNvSpPr txBox="1"/>
      </xdr:nvSpPr>
      <xdr:spPr>
        <a:xfrm>
          <a:off x="2844800" y="1409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82530</xdr:rowOff>
    </xdr:from>
    <xdr:to>
      <xdr:col>11</xdr:col>
      <xdr:colOff>82550</xdr:colOff>
      <xdr:row>84</xdr:row>
      <xdr:rowOff>12680</xdr:rowOff>
    </xdr:to>
    <xdr:sp macro="" textlink="">
      <xdr:nvSpPr>
        <xdr:cNvPr id="218" name="楕円 217"/>
        <xdr:cNvSpPr/>
      </xdr:nvSpPr>
      <xdr:spPr>
        <a:xfrm>
          <a:off x="2286000" y="1431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22857</xdr:rowOff>
    </xdr:from>
    <xdr:ext cx="762000" cy="259045"/>
    <xdr:sp macro="" textlink="">
      <xdr:nvSpPr>
        <xdr:cNvPr id="219" name="テキスト ボックス 218"/>
        <xdr:cNvSpPr txBox="1"/>
      </xdr:nvSpPr>
      <xdr:spPr>
        <a:xfrm>
          <a:off x="1955800" y="1408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67187</xdr:rowOff>
    </xdr:from>
    <xdr:to>
      <xdr:col>7</xdr:col>
      <xdr:colOff>31750</xdr:colOff>
      <xdr:row>83</xdr:row>
      <xdr:rowOff>168787</xdr:rowOff>
    </xdr:to>
    <xdr:sp macro="" textlink="">
      <xdr:nvSpPr>
        <xdr:cNvPr id="220" name="楕円 219"/>
        <xdr:cNvSpPr/>
      </xdr:nvSpPr>
      <xdr:spPr>
        <a:xfrm>
          <a:off x="1397000" y="1429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7514</xdr:rowOff>
    </xdr:from>
    <xdr:ext cx="762000" cy="259045"/>
    <xdr:sp macro="" textlink="">
      <xdr:nvSpPr>
        <xdr:cNvPr id="221" name="テキスト ボックス 220"/>
        <xdr:cNvSpPr txBox="1"/>
      </xdr:nvSpPr>
      <xdr:spPr>
        <a:xfrm>
          <a:off x="1066800" y="1406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年度に給与制度の総合的見直しを実施した。（令和２年３月</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日までは現給保障期間。）平成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年度は各階層の下限年数の職員が増えたことにより、</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ポイントの減となった。令和元年度は、高水準給料額の職員を採用したため</a:t>
          </a:r>
          <a:r>
            <a:rPr kumimoji="1" lang="en-US" altLang="ja-JP" sz="1300" baseline="0">
              <a:latin typeface="ＭＳ Ｐゴシック" panose="020B0600070205080204" pitchFamily="50" charset="-128"/>
              <a:ea typeface="ＭＳ Ｐゴシック" panose="020B0600070205080204" pitchFamily="50" charset="-128"/>
            </a:rPr>
            <a:t>0.1</a:t>
          </a:r>
          <a:r>
            <a:rPr kumimoji="1" lang="ja-JP" altLang="en-US" sz="1300" baseline="0">
              <a:latin typeface="ＭＳ Ｐゴシック" panose="020B0600070205080204" pitchFamily="50" charset="-128"/>
              <a:ea typeface="ＭＳ Ｐゴシック" panose="020B0600070205080204" pitchFamily="50" charset="-128"/>
            </a:rPr>
            <a:t>ポイントの増となった。令和２年度は職員構成の変動等により、各階層において平均給料月額が増減し、結果的に</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ポイントの増となった。引き続き給与水準の適正化を図るとともに、自主的かつ主体的な取組として、諸手当等の見直し検討を進めていく。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57" name="直線コネクタ 256"/>
        <xdr:cNvCxnSpPr/>
      </xdr:nvCxnSpPr>
      <xdr:spPr>
        <a:xfrm>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60" name="直線コネクタ 259"/>
        <xdr:cNvCxnSpPr/>
      </xdr:nvCxnSpPr>
      <xdr:spPr>
        <a:xfrm>
          <a:off x="15290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3" name="直線コネクタ 262"/>
        <xdr:cNvCxnSpPr/>
      </xdr:nvCxnSpPr>
      <xdr:spPr>
        <a:xfrm flipV="1">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103414</xdr:rowOff>
    </xdr:to>
    <xdr:cxnSp macro="">
      <xdr:nvCxnSpPr>
        <xdr:cNvPr id="266" name="直線コネクタ 265"/>
        <xdr:cNvCxnSpPr/>
      </xdr:nvCxnSpPr>
      <xdr:spPr>
        <a:xfrm flipV="1">
          <a:off x="13512800" y="150703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6" name="楕円 275"/>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7" name="給与水準   （国との比較）該当値テキスト"/>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8" name="楕円 277"/>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9" name="テキスト ボックス 278"/>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4" name="楕円 283"/>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5" name="テキスト ボックス 284"/>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全国平均、県平均、類団平均をいずれも下回っており、低い水準にある。</a:t>
          </a:r>
        </a:p>
        <a:p>
          <a:r>
            <a:rPr kumimoji="1" lang="ja-JP" altLang="en-US" sz="1100" baseline="0">
              <a:latin typeface="ＭＳ Ｐゴシック" panose="020B0600070205080204" pitchFamily="50" charset="-128"/>
              <a:ea typeface="ＭＳ Ｐゴシック" panose="020B0600070205080204" pitchFamily="50" charset="-128"/>
            </a:rPr>
            <a:t>　これは、「定員管理計画」に基づき、事務執行体制のスリム化や外部委託の推進、広域行政の推進等を適正に行ってきたことによるものである。</a:t>
          </a:r>
        </a:p>
        <a:p>
          <a:r>
            <a:rPr kumimoji="1" lang="ja-JP" altLang="en-US" sz="1100" baseline="0">
              <a:latin typeface="ＭＳ Ｐゴシック" panose="020B0600070205080204" pitchFamily="50" charset="-128"/>
              <a:ea typeface="ＭＳ Ｐゴシック" panose="020B0600070205080204" pitchFamily="50" charset="-128"/>
            </a:rPr>
            <a:t>　なお、令和２年４月に策定した定員管理計画（令和２年度～４年度）では、社会情勢の急激な変化、国の制度改正等による市民サービスの向上、人口増加による業務量の増加等に対応するため、民間委託、指定管理者制度を活用しつつ、人件費の抑制に努めながら、必要な限度において職員の増加を図るものとしており、特に、保育士や調理師については、公立保育園のあり方を踏まえ、必要に応じて任期付職員等の活用を行うことと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163089</xdr:rowOff>
    </xdr:from>
    <xdr:to>
      <xdr:col>81</xdr:col>
      <xdr:colOff>44450</xdr:colOff>
      <xdr:row>63</xdr:row>
      <xdr:rowOff>3704</xdr:rowOff>
    </xdr:to>
    <xdr:cxnSp macro="">
      <xdr:nvCxnSpPr>
        <xdr:cNvPr id="320" name="直線コネクタ 319"/>
        <xdr:cNvCxnSpPr/>
      </xdr:nvCxnSpPr>
      <xdr:spPr>
        <a:xfrm flipV="1">
          <a:off x="16179800" y="1079298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130916</xdr:rowOff>
    </xdr:from>
    <xdr:to>
      <xdr:col>77</xdr:col>
      <xdr:colOff>44450</xdr:colOff>
      <xdr:row>63</xdr:row>
      <xdr:rowOff>3704</xdr:rowOff>
    </xdr:to>
    <xdr:cxnSp macro="">
      <xdr:nvCxnSpPr>
        <xdr:cNvPr id="323" name="直線コネクタ 322"/>
        <xdr:cNvCxnSpPr/>
      </xdr:nvCxnSpPr>
      <xdr:spPr>
        <a:xfrm>
          <a:off x="15290800" y="10760816"/>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122872</xdr:rowOff>
    </xdr:from>
    <xdr:to>
      <xdr:col>72</xdr:col>
      <xdr:colOff>203200</xdr:colOff>
      <xdr:row>62</xdr:row>
      <xdr:rowOff>130916</xdr:rowOff>
    </xdr:to>
    <xdr:cxnSp macro="">
      <xdr:nvCxnSpPr>
        <xdr:cNvPr id="326" name="直線コネクタ 325"/>
        <xdr:cNvCxnSpPr/>
      </xdr:nvCxnSpPr>
      <xdr:spPr>
        <a:xfrm>
          <a:off x="14401800" y="1075277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122872</xdr:rowOff>
    </xdr:from>
    <xdr:to>
      <xdr:col>68</xdr:col>
      <xdr:colOff>152400</xdr:colOff>
      <xdr:row>62</xdr:row>
      <xdr:rowOff>126894</xdr:rowOff>
    </xdr:to>
    <xdr:cxnSp macro="">
      <xdr:nvCxnSpPr>
        <xdr:cNvPr id="329" name="直線コネクタ 328"/>
        <xdr:cNvCxnSpPr/>
      </xdr:nvCxnSpPr>
      <xdr:spPr>
        <a:xfrm flipV="1">
          <a:off x="13512800" y="1075277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112289</xdr:rowOff>
    </xdr:from>
    <xdr:to>
      <xdr:col>81</xdr:col>
      <xdr:colOff>95250</xdr:colOff>
      <xdr:row>63</xdr:row>
      <xdr:rowOff>42439</xdr:rowOff>
    </xdr:to>
    <xdr:sp macro="" textlink="">
      <xdr:nvSpPr>
        <xdr:cNvPr id="339" name="楕円 338"/>
        <xdr:cNvSpPr/>
      </xdr:nvSpPr>
      <xdr:spPr>
        <a:xfrm>
          <a:off x="169672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128816</xdr:rowOff>
    </xdr:from>
    <xdr:ext cx="762000" cy="259045"/>
    <xdr:sp macro="" textlink="">
      <xdr:nvSpPr>
        <xdr:cNvPr id="340" name="定員管理の状況該当値テキスト"/>
        <xdr:cNvSpPr txBox="1"/>
      </xdr:nvSpPr>
      <xdr:spPr>
        <a:xfrm>
          <a:off x="17106900" y="1058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124354</xdr:rowOff>
    </xdr:from>
    <xdr:to>
      <xdr:col>77</xdr:col>
      <xdr:colOff>95250</xdr:colOff>
      <xdr:row>63</xdr:row>
      <xdr:rowOff>54504</xdr:rowOff>
    </xdr:to>
    <xdr:sp macro="" textlink="">
      <xdr:nvSpPr>
        <xdr:cNvPr id="341" name="楕円 340"/>
        <xdr:cNvSpPr/>
      </xdr:nvSpPr>
      <xdr:spPr>
        <a:xfrm>
          <a:off x="16129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42" name="テキスト ボックス 341"/>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80116</xdr:rowOff>
    </xdr:from>
    <xdr:to>
      <xdr:col>73</xdr:col>
      <xdr:colOff>44450</xdr:colOff>
      <xdr:row>63</xdr:row>
      <xdr:rowOff>10266</xdr:rowOff>
    </xdr:to>
    <xdr:sp macro="" textlink="">
      <xdr:nvSpPr>
        <xdr:cNvPr id="343" name="楕円 342"/>
        <xdr:cNvSpPr/>
      </xdr:nvSpPr>
      <xdr:spPr>
        <a:xfrm>
          <a:off x="15240000" y="107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20443</xdr:rowOff>
    </xdr:from>
    <xdr:ext cx="762000" cy="259045"/>
    <xdr:sp macro="" textlink="">
      <xdr:nvSpPr>
        <xdr:cNvPr id="344" name="テキスト ボックス 343"/>
        <xdr:cNvSpPr txBox="1"/>
      </xdr:nvSpPr>
      <xdr:spPr>
        <a:xfrm>
          <a:off x="14909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72072</xdr:rowOff>
    </xdr:from>
    <xdr:to>
      <xdr:col>68</xdr:col>
      <xdr:colOff>203200</xdr:colOff>
      <xdr:row>63</xdr:row>
      <xdr:rowOff>2222</xdr:rowOff>
    </xdr:to>
    <xdr:sp macro="" textlink="">
      <xdr:nvSpPr>
        <xdr:cNvPr id="345" name="楕円 344"/>
        <xdr:cNvSpPr/>
      </xdr:nvSpPr>
      <xdr:spPr>
        <a:xfrm>
          <a:off x="14351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12399</xdr:rowOff>
    </xdr:from>
    <xdr:ext cx="762000" cy="259045"/>
    <xdr:sp macro="" textlink="">
      <xdr:nvSpPr>
        <xdr:cNvPr id="346" name="テキスト ボックス 345"/>
        <xdr:cNvSpPr txBox="1"/>
      </xdr:nvSpPr>
      <xdr:spPr>
        <a:xfrm>
          <a:off x="14020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76094</xdr:rowOff>
    </xdr:from>
    <xdr:to>
      <xdr:col>64</xdr:col>
      <xdr:colOff>152400</xdr:colOff>
      <xdr:row>63</xdr:row>
      <xdr:rowOff>6244</xdr:rowOff>
    </xdr:to>
    <xdr:sp macro="" textlink="">
      <xdr:nvSpPr>
        <xdr:cNvPr id="347" name="楕円 346"/>
        <xdr:cNvSpPr/>
      </xdr:nvSpPr>
      <xdr:spPr>
        <a:xfrm>
          <a:off x="13462000" y="10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16421</xdr:rowOff>
    </xdr:from>
    <xdr:ext cx="762000" cy="259045"/>
    <xdr:sp macro="" textlink="">
      <xdr:nvSpPr>
        <xdr:cNvPr id="348" name="テキスト ボックス 347"/>
        <xdr:cNvSpPr txBox="1"/>
      </xdr:nvSpPr>
      <xdr:spPr>
        <a:xfrm>
          <a:off x="13131800" y="1047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新型コロナウイルス感染症による減収を鑑み、特例債である調整債や減収補塡債を借り入れたことで、市債残高は増加しているが、全国平均、県内平均、類団平均を下回っており、低い水準にある。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に市場公募債の満期一括償還の完了年度を迎えるため、翌年度以降の公債費の支出は抑制される見込みであるが、実質公債費比率を良好な状態に維持するために、中長期的な公債費の推計などにより、財政硬直化を招くことのないよう留意した行財政運営を行っ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41063</xdr:rowOff>
    </xdr:from>
    <xdr:to>
      <xdr:col>81</xdr:col>
      <xdr:colOff>44450</xdr:colOff>
      <xdr:row>39</xdr:row>
      <xdr:rowOff>121496</xdr:rowOff>
    </xdr:to>
    <xdr:cxnSp macro="">
      <xdr:nvCxnSpPr>
        <xdr:cNvPr id="381" name="直線コネクタ 380"/>
        <xdr:cNvCxnSpPr/>
      </xdr:nvCxnSpPr>
      <xdr:spPr>
        <a:xfrm>
          <a:off x="16179800" y="67276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41063</xdr:rowOff>
    </xdr:to>
    <xdr:cxnSp macro="">
      <xdr:nvCxnSpPr>
        <xdr:cNvPr id="384" name="直線コネクタ 383"/>
        <xdr:cNvCxnSpPr/>
      </xdr:nvCxnSpPr>
      <xdr:spPr>
        <a:xfrm>
          <a:off x="15290800" y="66954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8890</xdr:rowOff>
    </xdr:to>
    <xdr:cxnSp macro="">
      <xdr:nvCxnSpPr>
        <xdr:cNvPr id="387" name="直線コネクタ 386"/>
        <xdr:cNvCxnSpPr/>
      </xdr:nvCxnSpPr>
      <xdr:spPr>
        <a:xfrm>
          <a:off x="14401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140123</xdr:rowOff>
    </xdr:to>
    <xdr:cxnSp macro="">
      <xdr:nvCxnSpPr>
        <xdr:cNvPr id="390" name="直線コネクタ 389"/>
        <xdr:cNvCxnSpPr/>
      </xdr:nvCxnSpPr>
      <xdr:spPr>
        <a:xfrm flipV="1">
          <a:off x="13512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400" name="楕円 399"/>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401"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161713</xdr:rowOff>
    </xdr:from>
    <xdr:to>
      <xdr:col>77</xdr:col>
      <xdr:colOff>95250</xdr:colOff>
      <xdr:row>39</xdr:row>
      <xdr:rowOff>91863</xdr:rowOff>
    </xdr:to>
    <xdr:sp macro="" textlink="">
      <xdr:nvSpPr>
        <xdr:cNvPr id="402" name="楕円 401"/>
        <xdr:cNvSpPr/>
      </xdr:nvSpPr>
      <xdr:spPr>
        <a:xfrm>
          <a:off x="16129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102040</xdr:rowOff>
    </xdr:from>
    <xdr:ext cx="736600" cy="259045"/>
    <xdr:sp macro="" textlink="">
      <xdr:nvSpPr>
        <xdr:cNvPr id="403" name="テキスト ボックス 402"/>
        <xdr:cNvSpPr txBox="1"/>
      </xdr:nvSpPr>
      <xdr:spPr>
        <a:xfrm>
          <a:off x="15798800" y="644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6" name="楕円 405"/>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7" name="テキスト ボックス 406"/>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8" name="楕円 407"/>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09" name="テキスト ボックス 408"/>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a:t>
          </a:r>
          <a:r>
            <a:rPr kumimoji="1" lang="en-US" altLang="ja-JP" sz="1200">
              <a:latin typeface="ＭＳ Ｐゴシック" panose="020B0600070205080204" pitchFamily="50" charset="-128"/>
              <a:ea typeface="ＭＳ Ｐゴシック" panose="020B0600070205080204" pitchFamily="50" charset="-128"/>
            </a:rPr>
            <a:t>32.7</a:t>
          </a:r>
          <a:r>
            <a:rPr kumimoji="1" lang="ja-JP" altLang="en-US" sz="1200">
              <a:latin typeface="ＭＳ Ｐゴシック" panose="020B0600070205080204" pitchFamily="50" charset="-128"/>
              <a:ea typeface="ＭＳ Ｐゴシック" panose="020B0600070205080204" pitchFamily="50" charset="-128"/>
            </a:rPr>
            <a:t>％と全国平均、類団平均を上回っているものの、県内平均を下回っており、財政状況が大きく悪化したわけではない。</a:t>
          </a:r>
        </a:p>
        <a:p>
          <a:r>
            <a:rPr kumimoji="1" lang="ja-JP" altLang="en-US" sz="1200">
              <a:latin typeface="ＭＳ Ｐゴシック" panose="020B0600070205080204" pitchFamily="50" charset="-128"/>
              <a:ea typeface="ＭＳ Ｐゴシック" panose="020B0600070205080204" pitchFamily="50" charset="-128"/>
            </a:rPr>
            <a:t>　将来負担比率が増加した要因は、新型コロナウイルス感染症による減収を鑑み、特例債である調整債や減収補塡債を借り入れたことで地方債現在高が増加したためである。</a:t>
          </a:r>
        </a:p>
        <a:p>
          <a:r>
            <a:rPr kumimoji="1" lang="ja-JP" altLang="en-US" sz="1200">
              <a:latin typeface="ＭＳ Ｐゴシック" panose="020B0600070205080204" pitchFamily="50" charset="-128"/>
              <a:ea typeface="ＭＳ Ｐゴシック" panose="020B0600070205080204" pitchFamily="50" charset="-128"/>
            </a:rPr>
            <a:t>　今後も将来負担比率が増加していくことが見込まれるため、要因の１つである市債残高が増額しすぎないように、市債を活用するにふさわしい事業を慎重に選択し、世代間負担の公平に留意した市債活用を図っていく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31115</xdr:rowOff>
    </xdr:from>
    <xdr:to>
      <xdr:col>81</xdr:col>
      <xdr:colOff>44450</xdr:colOff>
      <xdr:row>17</xdr:row>
      <xdr:rowOff>113559</xdr:rowOff>
    </xdr:to>
    <xdr:cxnSp macro="">
      <xdr:nvCxnSpPr>
        <xdr:cNvPr id="443" name="直線コネクタ 442"/>
        <xdr:cNvCxnSpPr/>
      </xdr:nvCxnSpPr>
      <xdr:spPr>
        <a:xfrm>
          <a:off x="16179800" y="2945765"/>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156316</xdr:rowOff>
    </xdr:from>
    <xdr:to>
      <xdr:col>77</xdr:col>
      <xdr:colOff>44450</xdr:colOff>
      <xdr:row>17</xdr:row>
      <xdr:rowOff>31115</xdr:rowOff>
    </xdr:to>
    <xdr:cxnSp macro="">
      <xdr:nvCxnSpPr>
        <xdr:cNvPr id="446" name="直線コネクタ 445"/>
        <xdr:cNvCxnSpPr/>
      </xdr:nvCxnSpPr>
      <xdr:spPr>
        <a:xfrm>
          <a:off x="15290800" y="2899516"/>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39688</xdr:rowOff>
    </xdr:from>
    <xdr:to>
      <xdr:col>72</xdr:col>
      <xdr:colOff>203200</xdr:colOff>
      <xdr:row>16</xdr:row>
      <xdr:rowOff>156316</xdr:rowOff>
    </xdr:to>
    <xdr:cxnSp macro="">
      <xdr:nvCxnSpPr>
        <xdr:cNvPr id="449" name="直線コネクタ 448"/>
        <xdr:cNvCxnSpPr/>
      </xdr:nvCxnSpPr>
      <xdr:spPr>
        <a:xfrm>
          <a:off x="14401800" y="2782888"/>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16087</xdr:rowOff>
    </xdr:from>
    <xdr:to>
      <xdr:col>68</xdr:col>
      <xdr:colOff>152400</xdr:colOff>
      <xdr:row>16</xdr:row>
      <xdr:rowOff>39688</xdr:rowOff>
    </xdr:to>
    <xdr:cxnSp macro="">
      <xdr:nvCxnSpPr>
        <xdr:cNvPr id="452" name="直線コネクタ 451"/>
        <xdr:cNvCxnSpPr/>
      </xdr:nvCxnSpPr>
      <xdr:spPr>
        <a:xfrm>
          <a:off x="13512800" y="2587837"/>
          <a:ext cx="8890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136119</xdr:rowOff>
    </xdr:from>
    <xdr:ext cx="762000" cy="259045"/>
    <xdr:sp macro="" textlink="">
      <xdr:nvSpPr>
        <xdr:cNvPr id="456" name="テキスト ボックス 455"/>
        <xdr:cNvSpPr txBox="1"/>
      </xdr:nvSpPr>
      <xdr:spPr>
        <a:xfrm>
          <a:off x="13131800" y="27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62759</xdr:rowOff>
    </xdr:from>
    <xdr:to>
      <xdr:col>81</xdr:col>
      <xdr:colOff>95250</xdr:colOff>
      <xdr:row>17</xdr:row>
      <xdr:rowOff>164359</xdr:rowOff>
    </xdr:to>
    <xdr:sp macro="" textlink="">
      <xdr:nvSpPr>
        <xdr:cNvPr id="462" name="楕円 461"/>
        <xdr:cNvSpPr/>
      </xdr:nvSpPr>
      <xdr:spPr>
        <a:xfrm>
          <a:off x="16967200" y="297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34836</xdr:rowOff>
    </xdr:from>
    <xdr:ext cx="762000" cy="259045"/>
    <xdr:sp macro="" textlink="">
      <xdr:nvSpPr>
        <xdr:cNvPr id="463" name="将来負担の状況該当値テキスト"/>
        <xdr:cNvSpPr txBox="1"/>
      </xdr:nvSpPr>
      <xdr:spPr>
        <a:xfrm>
          <a:off x="17106900" y="294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151765</xdr:rowOff>
    </xdr:from>
    <xdr:to>
      <xdr:col>77</xdr:col>
      <xdr:colOff>95250</xdr:colOff>
      <xdr:row>17</xdr:row>
      <xdr:rowOff>81915</xdr:rowOff>
    </xdr:to>
    <xdr:sp macro="" textlink="">
      <xdr:nvSpPr>
        <xdr:cNvPr id="464" name="楕円 463"/>
        <xdr:cNvSpPr/>
      </xdr:nvSpPr>
      <xdr:spPr>
        <a:xfrm>
          <a:off x="16129000" y="28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66692</xdr:rowOff>
    </xdr:from>
    <xdr:ext cx="736600" cy="259045"/>
    <xdr:sp macro="" textlink="">
      <xdr:nvSpPr>
        <xdr:cNvPr id="465" name="テキスト ボックス 464"/>
        <xdr:cNvSpPr txBox="1"/>
      </xdr:nvSpPr>
      <xdr:spPr>
        <a:xfrm>
          <a:off x="15798800" y="298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105516</xdr:rowOff>
    </xdr:from>
    <xdr:to>
      <xdr:col>73</xdr:col>
      <xdr:colOff>44450</xdr:colOff>
      <xdr:row>17</xdr:row>
      <xdr:rowOff>35666</xdr:rowOff>
    </xdr:to>
    <xdr:sp macro="" textlink="">
      <xdr:nvSpPr>
        <xdr:cNvPr id="466" name="楕円 465"/>
        <xdr:cNvSpPr/>
      </xdr:nvSpPr>
      <xdr:spPr>
        <a:xfrm>
          <a:off x="15240000" y="28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20443</xdr:rowOff>
    </xdr:from>
    <xdr:ext cx="762000" cy="259045"/>
    <xdr:sp macro="" textlink="">
      <xdr:nvSpPr>
        <xdr:cNvPr id="467" name="テキスト ボックス 466"/>
        <xdr:cNvSpPr txBox="1"/>
      </xdr:nvSpPr>
      <xdr:spPr>
        <a:xfrm>
          <a:off x="14909800" y="293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160338</xdr:rowOff>
    </xdr:from>
    <xdr:to>
      <xdr:col>68</xdr:col>
      <xdr:colOff>203200</xdr:colOff>
      <xdr:row>16</xdr:row>
      <xdr:rowOff>90488</xdr:rowOff>
    </xdr:to>
    <xdr:sp macro="" textlink="">
      <xdr:nvSpPr>
        <xdr:cNvPr id="468" name="楕円 467"/>
        <xdr:cNvSpPr/>
      </xdr:nvSpPr>
      <xdr:spPr>
        <a:xfrm>
          <a:off x="14351000" y="27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75265</xdr:rowOff>
    </xdr:from>
    <xdr:ext cx="762000" cy="259045"/>
    <xdr:sp macro="" textlink="">
      <xdr:nvSpPr>
        <xdr:cNvPr id="469" name="テキスト ボックス 468"/>
        <xdr:cNvSpPr txBox="1"/>
      </xdr:nvSpPr>
      <xdr:spPr>
        <a:xfrm>
          <a:off x="14020800" y="28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136737</xdr:rowOff>
    </xdr:from>
    <xdr:to>
      <xdr:col>64</xdr:col>
      <xdr:colOff>152400</xdr:colOff>
      <xdr:row>15</xdr:row>
      <xdr:rowOff>66887</xdr:rowOff>
    </xdr:to>
    <xdr:sp macro="" textlink="">
      <xdr:nvSpPr>
        <xdr:cNvPr id="470" name="楕円 469"/>
        <xdr:cNvSpPr/>
      </xdr:nvSpPr>
      <xdr:spPr>
        <a:xfrm>
          <a:off x="13462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77064</xdr:rowOff>
    </xdr:from>
    <xdr:ext cx="762000" cy="259045"/>
    <xdr:sp macro="" textlink="">
      <xdr:nvSpPr>
        <xdr:cNvPr id="471" name="テキスト ボックス 470"/>
        <xdr:cNvSpPr txBox="1"/>
      </xdr:nvSpPr>
      <xdr:spPr>
        <a:xfrm>
          <a:off x="13131800" y="230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人件費の比率は、</a:t>
          </a:r>
          <a:r>
            <a:rPr kumimoji="1" lang="en-US" altLang="ja-JP" sz="1100">
              <a:latin typeface="ＭＳ Ｐゴシック" panose="020B0600070205080204" pitchFamily="50" charset="-128"/>
              <a:ea typeface="ＭＳ Ｐゴシック" panose="020B0600070205080204" pitchFamily="50" charset="-128"/>
            </a:rPr>
            <a:t>27.3</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ポイント増加している。県内平均を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ポイント下回っているものの、全国平均を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これは、人事院勧告に基づく給与構造改革や定員管理による職員数の適正化などに努めてきているものの、臨時的任用職員が会計年度任用職員に移行したことにより増加となったものである。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人件費については、引き続き、義務的経費であることから、定員の適正化や行財政運営の効率化などにより、適正な水準を保つ必要がある。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73660</xdr:rowOff>
    </xdr:to>
    <xdr:cxnSp macro="">
      <xdr:nvCxnSpPr>
        <xdr:cNvPr id="66" name="直線コネクタ 65"/>
        <xdr:cNvCxnSpPr/>
      </xdr:nvCxnSpPr>
      <xdr:spPr>
        <a:xfrm>
          <a:off x="3987800" y="64135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92710</xdr:rowOff>
    </xdr:to>
    <xdr:cxnSp macro="">
      <xdr:nvCxnSpPr>
        <xdr:cNvPr id="69" name="直線コネクタ 68"/>
        <xdr:cNvCxnSpPr/>
      </xdr:nvCxnSpPr>
      <xdr:spPr>
        <a:xfrm flipV="1">
          <a:off x="3098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168910</xdr:rowOff>
    </xdr:to>
    <xdr:cxnSp macro="">
      <xdr:nvCxnSpPr>
        <xdr:cNvPr id="72" name="直線コネクタ 71"/>
        <xdr:cNvCxnSpPr/>
      </xdr:nvCxnSpPr>
      <xdr:spPr>
        <a:xfrm flipV="1">
          <a:off x="2209800" y="6436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27940</xdr:rowOff>
    </xdr:to>
    <xdr:cxnSp macro="">
      <xdr:nvCxnSpPr>
        <xdr:cNvPr id="75" name="直線コネクタ 74"/>
        <xdr:cNvCxnSpPr/>
      </xdr:nvCxnSpPr>
      <xdr:spPr>
        <a:xfrm flipV="1">
          <a:off x="1320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物件費の比率は、</a:t>
          </a:r>
          <a:r>
            <a:rPr kumimoji="1" lang="en-US" altLang="ja-JP" sz="1100">
              <a:latin typeface="ＭＳ Ｐゴシック" panose="020B0600070205080204" pitchFamily="50" charset="-128"/>
              <a:ea typeface="ＭＳ Ｐゴシック" panose="020B0600070205080204" pitchFamily="50" charset="-128"/>
            </a:rPr>
            <a:t>22.3</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ポイント、県内平均を</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5.8</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臨時的任用職員が会計年度任用職員に移行したことにより減少しているが、物件費の比率が高い要因は、窓口業務委託や指定管理者制度の積極的な活用やふるさと納税関係経費が増加したことによるものである。</a:t>
          </a:r>
        </a:p>
        <a:p>
          <a:r>
            <a:rPr kumimoji="1" lang="ja-JP" altLang="en-US" sz="1100">
              <a:latin typeface="ＭＳ Ｐゴシック" panose="020B0600070205080204" pitchFamily="50" charset="-128"/>
              <a:ea typeface="ＭＳ Ｐゴシック" panose="020B0600070205080204" pitchFamily="50" charset="-128"/>
            </a:rPr>
            <a:t>　行政運営に係る物件費については、経常経費化しないよう、引き続き、行財政改革の推進などにより縮減に努めていく必要がある。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33274</xdr:rowOff>
    </xdr:from>
    <xdr:to>
      <xdr:col>82</xdr:col>
      <xdr:colOff>107950</xdr:colOff>
      <xdr:row>20</xdr:row>
      <xdr:rowOff>30988</xdr:rowOff>
    </xdr:to>
    <xdr:cxnSp macro="">
      <xdr:nvCxnSpPr>
        <xdr:cNvPr id="120" name="直線コネクタ 119"/>
        <xdr:cNvCxnSpPr/>
      </xdr:nvCxnSpPr>
      <xdr:spPr>
        <a:xfrm flipV="1">
          <a:off x="16510000" y="226212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3065</xdr:rowOff>
    </xdr:from>
    <xdr:ext cx="762000" cy="259045"/>
    <xdr:sp macro="" textlink="">
      <xdr:nvSpPr>
        <xdr:cNvPr id="121" name="物件費最小値テキスト"/>
        <xdr:cNvSpPr txBox="1"/>
      </xdr:nvSpPr>
      <xdr:spPr>
        <a:xfrm>
          <a:off x="16598900" y="343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30988</xdr:rowOff>
    </xdr:from>
    <xdr:to>
      <xdr:col>82</xdr:col>
      <xdr:colOff>196850</xdr:colOff>
      <xdr:row>20</xdr:row>
      <xdr:rowOff>30988</xdr:rowOff>
    </xdr:to>
    <xdr:cxnSp macro="">
      <xdr:nvCxnSpPr>
        <xdr:cNvPr id="122" name="直線コネクタ 121"/>
        <xdr:cNvCxnSpPr/>
      </xdr:nvCxnSpPr>
      <xdr:spPr>
        <a:xfrm>
          <a:off x="16421100" y="345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119651</xdr:rowOff>
    </xdr:from>
    <xdr:ext cx="762000" cy="259045"/>
    <xdr:sp macro="" textlink="">
      <xdr:nvSpPr>
        <xdr:cNvPr id="123" name="物件費最大値テキスト"/>
        <xdr:cNvSpPr txBox="1"/>
      </xdr:nvSpPr>
      <xdr:spPr>
        <a:xfrm>
          <a:off x="16598900" y="200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33274</xdr:rowOff>
    </xdr:from>
    <xdr:to>
      <xdr:col>82</xdr:col>
      <xdr:colOff>196850</xdr:colOff>
      <xdr:row>13</xdr:row>
      <xdr:rowOff>33274</xdr:rowOff>
    </xdr:to>
    <xdr:cxnSp macro="">
      <xdr:nvCxnSpPr>
        <xdr:cNvPr id="124" name="直線コネクタ 123"/>
        <xdr:cNvCxnSpPr/>
      </xdr:nvCxnSpPr>
      <xdr:spPr>
        <a:xfrm>
          <a:off x="16421100" y="226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165862</xdr:rowOff>
    </xdr:from>
    <xdr:to>
      <xdr:col>82</xdr:col>
      <xdr:colOff>107950</xdr:colOff>
      <xdr:row>21</xdr:row>
      <xdr:rowOff>69850</xdr:rowOff>
    </xdr:to>
    <xdr:cxnSp macro="">
      <xdr:nvCxnSpPr>
        <xdr:cNvPr id="125" name="直線コネクタ 124"/>
        <xdr:cNvCxnSpPr/>
      </xdr:nvCxnSpPr>
      <xdr:spPr>
        <a:xfrm flipV="1">
          <a:off x="15671800" y="3423412"/>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131572</xdr:rowOff>
    </xdr:from>
    <xdr:to>
      <xdr:col>78</xdr:col>
      <xdr:colOff>69850</xdr:colOff>
      <xdr:row>21</xdr:row>
      <xdr:rowOff>69850</xdr:rowOff>
    </xdr:to>
    <xdr:cxnSp macro="">
      <xdr:nvCxnSpPr>
        <xdr:cNvPr id="128" name="直線コネクタ 127"/>
        <xdr:cNvCxnSpPr/>
      </xdr:nvCxnSpPr>
      <xdr:spPr>
        <a:xfrm>
          <a:off x="14782800" y="35605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9906</xdr:rowOff>
    </xdr:from>
    <xdr:to>
      <xdr:col>78</xdr:col>
      <xdr:colOff>120650</xdr:colOff>
      <xdr:row>17</xdr:row>
      <xdr:rowOff>111506</xdr:rowOff>
    </xdr:to>
    <xdr:sp macro="" textlink="">
      <xdr:nvSpPr>
        <xdr:cNvPr id="129" name="フローチャート: 判断 128"/>
        <xdr:cNvSpPr/>
      </xdr:nvSpPr>
      <xdr:spPr>
        <a:xfrm>
          <a:off x="15621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30" name="テキスト ボックス 129"/>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67564</xdr:rowOff>
    </xdr:from>
    <xdr:to>
      <xdr:col>73</xdr:col>
      <xdr:colOff>180975</xdr:colOff>
      <xdr:row>20</xdr:row>
      <xdr:rowOff>131572</xdr:rowOff>
    </xdr:to>
    <xdr:cxnSp macro="">
      <xdr:nvCxnSpPr>
        <xdr:cNvPr id="131" name="直線コネクタ 130"/>
        <xdr:cNvCxnSpPr/>
      </xdr:nvCxnSpPr>
      <xdr:spPr>
        <a:xfrm>
          <a:off x="13893800" y="34965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163068</xdr:rowOff>
    </xdr:from>
    <xdr:to>
      <xdr:col>74</xdr:col>
      <xdr:colOff>31750</xdr:colOff>
      <xdr:row>17</xdr:row>
      <xdr:rowOff>93218</xdr:rowOff>
    </xdr:to>
    <xdr:sp macro="" textlink="">
      <xdr:nvSpPr>
        <xdr:cNvPr id="132" name="フローチャート: 判断 131"/>
        <xdr:cNvSpPr/>
      </xdr:nvSpPr>
      <xdr:spPr>
        <a:xfrm>
          <a:off x="14732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103395</xdr:rowOff>
    </xdr:from>
    <xdr:ext cx="762000" cy="259045"/>
    <xdr:sp macro="" textlink="">
      <xdr:nvSpPr>
        <xdr:cNvPr id="133" name="テキスト ボックス 132"/>
        <xdr:cNvSpPr txBox="1"/>
      </xdr:nvSpPr>
      <xdr:spPr>
        <a:xfrm>
          <a:off x="14401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67564</xdr:rowOff>
    </xdr:from>
    <xdr:to>
      <xdr:col>69</xdr:col>
      <xdr:colOff>92075</xdr:colOff>
      <xdr:row>20</xdr:row>
      <xdr:rowOff>67564</xdr:rowOff>
    </xdr:to>
    <xdr:cxnSp macro="">
      <xdr:nvCxnSpPr>
        <xdr:cNvPr id="134" name="直線コネクタ 133"/>
        <xdr:cNvCxnSpPr/>
      </xdr:nvCxnSpPr>
      <xdr:spPr>
        <a:xfrm>
          <a:off x="13004800" y="34965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5" name="フローチャート: 判断 134"/>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6" name="テキスト ボックス 135"/>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7" name="フローチャート: 判断 136"/>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38" name="テキスト ボックス 137"/>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115062</xdr:rowOff>
    </xdr:from>
    <xdr:to>
      <xdr:col>82</xdr:col>
      <xdr:colOff>158750</xdr:colOff>
      <xdr:row>20</xdr:row>
      <xdr:rowOff>45212</xdr:rowOff>
    </xdr:to>
    <xdr:sp macro="" textlink="">
      <xdr:nvSpPr>
        <xdr:cNvPr id="144" name="楕円 143"/>
        <xdr:cNvSpPr/>
      </xdr:nvSpPr>
      <xdr:spPr>
        <a:xfrm>
          <a:off x="164592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23639</xdr:rowOff>
    </xdr:from>
    <xdr:ext cx="762000" cy="259045"/>
    <xdr:sp macro="" textlink="">
      <xdr:nvSpPr>
        <xdr:cNvPr id="145" name="物件費該当値テキスト"/>
        <xdr:cNvSpPr txBox="1"/>
      </xdr:nvSpPr>
      <xdr:spPr>
        <a:xfrm>
          <a:off x="16598900" y="328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19050</xdr:rowOff>
    </xdr:from>
    <xdr:to>
      <xdr:col>78</xdr:col>
      <xdr:colOff>120650</xdr:colOff>
      <xdr:row>21</xdr:row>
      <xdr:rowOff>120650</xdr:rowOff>
    </xdr:to>
    <xdr:sp macro="" textlink="">
      <xdr:nvSpPr>
        <xdr:cNvPr id="146" name="楕円 145"/>
        <xdr:cNvSpPr/>
      </xdr:nvSpPr>
      <xdr:spPr>
        <a:xfrm>
          <a:off x="15621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105427</xdr:rowOff>
    </xdr:from>
    <xdr:ext cx="736600" cy="259045"/>
    <xdr:sp macro="" textlink="">
      <xdr:nvSpPr>
        <xdr:cNvPr id="147" name="テキスト ボックス 146"/>
        <xdr:cNvSpPr txBox="1"/>
      </xdr:nvSpPr>
      <xdr:spPr>
        <a:xfrm>
          <a:off x="15290800" y="370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80772</xdr:rowOff>
    </xdr:from>
    <xdr:to>
      <xdr:col>74</xdr:col>
      <xdr:colOff>31750</xdr:colOff>
      <xdr:row>21</xdr:row>
      <xdr:rowOff>10922</xdr:rowOff>
    </xdr:to>
    <xdr:sp macro="" textlink="">
      <xdr:nvSpPr>
        <xdr:cNvPr id="148" name="楕円 147"/>
        <xdr:cNvSpPr/>
      </xdr:nvSpPr>
      <xdr:spPr>
        <a:xfrm>
          <a:off x="147320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167149</xdr:rowOff>
    </xdr:from>
    <xdr:ext cx="762000" cy="259045"/>
    <xdr:sp macro="" textlink="">
      <xdr:nvSpPr>
        <xdr:cNvPr id="149" name="テキスト ボックス 148"/>
        <xdr:cNvSpPr txBox="1"/>
      </xdr:nvSpPr>
      <xdr:spPr>
        <a:xfrm>
          <a:off x="14401800" y="35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16764</xdr:rowOff>
    </xdr:from>
    <xdr:to>
      <xdr:col>69</xdr:col>
      <xdr:colOff>142875</xdr:colOff>
      <xdr:row>20</xdr:row>
      <xdr:rowOff>118364</xdr:rowOff>
    </xdr:to>
    <xdr:sp macro="" textlink="">
      <xdr:nvSpPr>
        <xdr:cNvPr id="150" name="楕円 149"/>
        <xdr:cNvSpPr/>
      </xdr:nvSpPr>
      <xdr:spPr>
        <a:xfrm>
          <a:off x="13843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103141</xdr:rowOff>
    </xdr:from>
    <xdr:ext cx="762000" cy="259045"/>
    <xdr:sp macro="" textlink="">
      <xdr:nvSpPr>
        <xdr:cNvPr id="151" name="テキスト ボックス 150"/>
        <xdr:cNvSpPr txBox="1"/>
      </xdr:nvSpPr>
      <xdr:spPr>
        <a:xfrm>
          <a:off x="13512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16764</xdr:rowOff>
    </xdr:from>
    <xdr:to>
      <xdr:col>65</xdr:col>
      <xdr:colOff>53975</xdr:colOff>
      <xdr:row>20</xdr:row>
      <xdr:rowOff>118364</xdr:rowOff>
    </xdr:to>
    <xdr:sp macro="" textlink="">
      <xdr:nvSpPr>
        <xdr:cNvPr id="152" name="楕円 151"/>
        <xdr:cNvSpPr/>
      </xdr:nvSpPr>
      <xdr:spPr>
        <a:xfrm>
          <a:off x="12954000" y="3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103141</xdr:rowOff>
    </xdr:from>
    <xdr:ext cx="762000" cy="259045"/>
    <xdr:sp macro="" textlink="">
      <xdr:nvSpPr>
        <xdr:cNvPr id="153" name="テキスト ボックス 152"/>
        <xdr:cNvSpPr txBox="1"/>
      </xdr:nvSpPr>
      <xdr:spPr>
        <a:xfrm>
          <a:off x="12623800" y="353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扶助費の比率は、</a:t>
          </a:r>
          <a:r>
            <a:rPr kumimoji="1" lang="en-US" altLang="ja-JP" sz="1050">
              <a:latin typeface="ＭＳ Ｐゴシック" panose="020B0600070205080204" pitchFamily="50" charset="-128"/>
              <a:ea typeface="ＭＳ Ｐゴシック" panose="020B0600070205080204" pitchFamily="50" charset="-128"/>
            </a:rPr>
            <a:t>12.3</a:t>
          </a:r>
          <a:r>
            <a:rPr kumimoji="1" lang="ja-JP" altLang="en-US" sz="1050">
              <a:latin typeface="ＭＳ Ｐゴシック" panose="020B0600070205080204" pitchFamily="50" charset="-128"/>
              <a:ea typeface="ＭＳ Ｐゴシック" panose="020B0600070205080204" pitchFamily="50" charset="-128"/>
            </a:rPr>
            <a:t>％と前年度比で</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ポイント減少している。県内平均を</a:t>
          </a:r>
          <a:r>
            <a:rPr kumimoji="1" lang="en-US" altLang="ja-JP" sz="1050">
              <a:latin typeface="ＭＳ Ｐゴシック" panose="020B0600070205080204" pitchFamily="50" charset="-128"/>
              <a:ea typeface="ＭＳ Ｐゴシック" panose="020B0600070205080204" pitchFamily="50" charset="-128"/>
            </a:rPr>
            <a:t>4.5</a:t>
          </a:r>
          <a:r>
            <a:rPr kumimoji="1" lang="ja-JP" altLang="en-US" sz="1050">
              <a:latin typeface="ＭＳ Ｐゴシック" panose="020B0600070205080204" pitchFamily="50" charset="-128"/>
              <a:ea typeface="ＭＳ Ｐゴシック" panose="020B0600070205080204" pitchFamily="50" charset="-128"/>
            </a:rPr>
            <a:t>ポイント、類団平均を</a:t>
          </a:r>
          <a:r>
            <a:rPr kumimoji="1" lang="en-US" altLang="ja-JP" sz="1050">
              <a:latin typeface="ＭＳ Ｐゴシック" panose="020B0600070205080204" pitchFamily="50" charset="-128"/>
              <a:ea typeface="ＭＳ Ｐゴシック" panose="020B0600070205080204" pitchFamily="50" charset="-128"/>
            </a:rPr>
            <a:t>1.4</a:t>
          </a:r>
          <a:r>
            <a:rPr kumimoji="1" lang="ja-JP" altLang="en-US" sz="1050">
              <a:latin typeface="ＭＳ Ｐゴシック" panose="020B0600070205080204" pitchFamily="50" charset="-128"/>
              <a:ea typeface="ＭＳ Ｐゴシック" panose="020B0600070205080204" pitchFamily="50" charset="-128"/>
            </a:rPr>
            <a:t>ポイント、全国平均を</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ポイント下回っている。</a:t>
          </a:r>
        </a:p>
        <a:p>
          <a:r>
            <a:rPr kumimoji="1" lang="ja-JP" altLang="en-US" sz="1050">
              <a:latin typeface="ＭＳ Ｐゴシック" panose="020B0600070205080204" pitchFamily="50" charset="-128"/>
              <a:ea typeface="ＭＳ Ｐゴシック" panose="020B0600070205080204" pitchFamily="50" charset="-128"/>
            </a:rPr>
            <a:t>　これは、子育て支援施設型給付事業費、障がい者自立支援給付費等事業費などの増加がみられたものの、新型コロナウイルス感染症の影響などにより小児や障がい児・者の医療費助成が抑制されたことにより減少した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扶助費については、住民サービスの向上とともに財政の硬直化を招くことから、市が単独で実施している事業については、慎重な対応が必要である。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3" name="直線コネクタ 182"/>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4"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5" name="直線コネクタ 184"/>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12700</xdr:rowOff>
    </xdr:to>
    <xdr:cxnSp macro="">
      <xdr:nvCxnSpPr>
        <xdr:cNvPr id="188" name="直線コネクタ 187"/>
        <xdr:cNvCxnSpPr/>
      </xdr:nvCxnSpPr>
      <xdr:spPr>
        <a:xfrm flipV="1">
          <a:off x="3987800" y="9385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9"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0" name="フローチャート: 判断 189"/>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12700</xdr:rowOff>
    </xdr:to>
    <xdr:cxnSp macro="">
      <xdr:nvCxnSpPr>
        <xdr:cNvPr id="191" name="直線コネクタ 190"/>
        <xdr:cNvCxnSpPr/>
      </xdr:nvCxnSpPr>
      <xdr:spPr>
        <a:xfrm>
          <a:off x="3098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129722</xdr:rowOff>
    </xdr:to>
    <xdr:cxnSp macro="">
      <xdr:nvCxnSpPr>
        <xdr:cNvPr id="194" name="直線コネクタ 193"/>
        <xdr:cNvCxnSpPr/>
      </xdr:nvCxnSpPr>
      <xdr:spPr>
        <a:xfrm>
          <a:off x="2209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5" name="フローチャート: 判断 194"/>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6" name="テキスト ボックス 195"/>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64407</xdr:rowOff>
    </xdr:to>
    <xdr:cxnSp macro="">
      <xdr:nvCxnSpPr>
        <xdr:cNvPr id="197" name="直線コネクタ 196"/>
        <xdr:cNvCxnSpPr/>
      </xdr:nvCxnSpPr>
      <xdr:spPr>
        <a:xfrm flipV="1">
          <a:off x="1320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0" name="フローチャート: 判断 199"/>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1" name="テキスト ボックス 200"/>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6" name="テキスト ボックス 215"/>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その他の比率は、</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ポイント増加している。全国平均より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ポイント、類団平均より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ポイント下回っているが、県内平均より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公共下水道事業会計については、基準外繰出をしていないため、繰出金が少ない状況である。</a:t>
          </a:r>
        </a:p>
        <a:p>
          <a:r>
            <a:rPr kumimoji="1" lang="ja-JP" altLang="en-US" sz="1100">
              <a:latin typeface="ＭＳ Ｐゴシック" panose="020B0600070205080204" pitchFamily="50" charset="-128"/>
              <a:ea typeface="ＭＳ Ｐゴシック" panose="020B0600070205080204" pitchFamily="50" charset="-128"/>
            </a:rPr>
            <a:t>　しかしながら、国民健康保険事業特別会計への法定外繰出しが依然として高額であり、国保税収納率の向上だけでは足りないため、国保税の引上げを行った。引き続き、普通会計の負担軽減に努め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46" name="直線コネクタ 245"/>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47"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48" name="直線コネクタ 247"/>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88900</xdr:rowOff>
    </xdr:to>
    <xdr:cxnSp macro="">
      <xdr:nvCxnSpPr>
        <xdr:cNvPr id="251" name="直線コネクタ 250"/>
        <xdr:cNvCxnSpPr/>
      </xdr:nvCxnSpPr>
      <xdr:spPr>
        <a:xfrm>
          <a:off x="15671800" y="96356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2"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3" name="フローチャート: 判断 252"/>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56</xdr:row>
      <xdr:rowOff>34472</xdr:rowOff>
    </xdr:to>
    <xdr:cxnSp macro="">
      <xdr:nvCxnSpPr>
        <xdr:cNvPr id="254" name="直線コネクタ 253"/>
        <xdr:cNvCxnSpPr/>
      </xdr:nvCxnSpPr>
      <xdr:spPr>
        <a:xfrm>
          <a:off x="14782800" y="95268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5" name="フローチャート: 判断 254"/>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56" name="テキスト ボックス 255"/>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140607</xdr:rowOff>
    </xdr:to>
    <xdr:cxnSp macro="">
      <xdr:nvCxnSpPr>
        <xdr:cNvPr id="257" name="直線コネクタ 256"/>
        <xdr:cNvCxnSpPr/>
      </xdr:nvCxnSpPr>
      <xdr:spPr>
        <a:xfrm flipV="1">
          <a:off x="13893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121557</xdr:rowOff>
    </xdr:to>
    <xdr:cxnSp macro="">
      <xdr:nvCxnSpPr>
        <xdr:cNvPr id="260" name="直線コネクタ 259"/>
        <xdr:cNvCxnSpPr/>
      </xdr:nvCxnSpPr>
      <xdr:spPr>
        <a:xfrm flipV="1">
          <a:off x="13004800" y="9570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3" name="フローチャート: 判断 262"/>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4" name="テキスト ボックス 263"/>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4" name="楕円 273"/>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5" name="テキスト ボックス 274"/>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6" name="楕円 275"/>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7" name="テキスト ボックス 276"/>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ポイント、県内平均を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ポイント、類団平均を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ポイント下回っており、低い水準にある。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補助費については、経常経費化しないよう、引き続き、補助金の必要性、有効性、使途の適切さなどについて、検証、見直しを行い、適正化を図っていく必要がある。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5" name="直線コネクタ 304"/>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06"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07" name="直線コネクタ 306"/>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154432</xdr:rowOff>
    </xdr:to>
    <xdr:cxnSp macro="">
      <xdr:nvCxnSpPr>
        <xdr:cNvPr id="310" name="直線コネクタ 309"/>
        <xdr:cNvCxnSpPr/>
      </xdr:nvCxnSpPr>
      <xdr:spPr>
        <a:xfrm flipV="1">
          <a:off x="15671800" y="59471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169435</xdr:rowOff>
    </xdr:from>
    <xdr:ext cx="762000" cy="259045"/>
    <xdr:sp macro="" textlink="">
      <xdr:nvSpPr>
        <xdr:cNvPr id="311" name="補助費等平均値テキスト"/>
        <xdr:cNvSpPr txBox="1"/>
      </xdr:nvSpPr>
      <xdr:spPr>
        <a:xfrm>
          <a:off x="16598900" y="6170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2" name="フローチャート: 判断 311"/>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92710</xdr:rowOff>
    </xdr:to>
    <xdr:cxnSp macro="">
      <xdr:nvCxnSpPr>
        <xdr:cNvPr id="313" name="直線コネクタ 312"/>
        <xdr:cNvCxnSpPr/>
      </xdr:nvCxnSpPr>
      <xdr:spPr>
        <a:xfrm flipV="1">
          <a:off x="14782800" y="59837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4" name="フローチャート: 判断 313"/>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120142</xdr:rowOff>
    </xdr:to>
    <xdr:cxnSp macro="">
      <xdr:nvCxnSpPr>
        <xdr:cNvPr id="316" name="直線コネクタ 315"/>
        <xdr:cNvCxnSpPr/>
      </xdr:nvCxnSpPr>
      <xdr:spPr>
        <a:xfrm flipV="1">
          <a:off x="13893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17" name="フローチャート: 判断 316"/>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18" name="テキスト ボックス 317"/>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120142</xdr:rowOff>
    </xdr:to>
    <xdr:cxnSp macro="">
      <xdr:nvCxnSpPr>
        <xdr:cNvPr id="319" name="直線コネクタ 318"/>
        <xdr:cNvCxnSpPr/>
      </xdr:nvCxnSpPr>
      <xdr:spPr>
        <a:xfrm>
          <a:off x="13004800" y="6084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0" name="フローチャート: 判断 319"/>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20845</xdr:rowOff>
    </xdr:from>
    <xdr:ext cx="762000" cy="259045"/>
    <xdr:sp macro="" textlink="">
      <xdr:nvSpPr>
        <xdr:cNvPr id="321" name="テキスト ボックス 320"/>
        <xdr:cNvSpPr txBox="1"/>
      </xdr:nvSpPr>
      <xdr:spPr>
        <a:xfrm>
          <a:off x="13512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9" name="楕円 328"/>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83583</xdr:rowOff>
    </xdr:from>
    <xdr:ext cx="762000" cy="259045"/>
    <xdr:sp macro="" textlink="">
      <xdr:nvSpPr>
        <xdr:cNvPr id="330" name="補助費等該当値テキスト"/>
        <xdr:cNvSpPr txBox="1"/>
      </xdr:nvSpPr>
      <xdr:spPr>
        <a:xfrm>
          <a:off x="16598900" y="574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31" name="楕円 330"/>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32" name="テキスト ボックス 331"/>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3" name="楕円 332"/>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4" name="テキスト ボックス 333"/>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5" name="楕円 334"/>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6" name="テキスト ボックス 335"/>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7" name="楕円 336"/>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8" name="テキスト ボックス 337"/>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公債費の比率は、</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％と前年度比で</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ポイント減少している。全国平均を</a:t>
          </a:r>
          <a:r>
            <a:rPr kumimoji="1" lang="en-US" altLang="ja-JP" sz="1000">
              <a:latin typeface="ＭＳ Ｐゴシック" panose="020B0600070205080204" pitchFamily="50" charset="-128"/>
              <a:ea typeface="ＭＳ Ｐゴシック" panose="020B0600070205080204" pitchFamily="50" charset="-128"/>
            </a:rPr>
            <a:t>6.3</a:t>
          </a:r>
          <a:r>
            <a:rPr kumimoji="1" lang="ja-JP" altLang="en-US" sz="1000">
              <a:latin typeface="ＭＳ Ｐゴシック" panose="020B0600070205080204" pitchFamily="50" charset="-128"/>
              <a:ea typeface="ＭＳ Ｐゴシック" panose="020B0600070205080204" pitchFamily="50" charset="-128"/>
            </a:rPr>
            <a:t>ポイント、県内平均を</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ポイント、類団平均を</a:t>
          </a:r>
          <a:r>
            <a:rPr kumimoji="1" lang="en-US" altLang="ja-JP" sz="1000">
              <a:latin typeface="ＭＳ Ｐゴシック" panose="020B0600070205080204" pitchFamily="50" charset="-128"/>
              <a:ea typeface="ＭＳ Ｐゴシック" panose="020B0600070205080204" pitchFamily="50" charset="-128"/>
            </a:rPr>
            <a:t>4.3</a:t>
          </a:r>
          <a:r>
            <a:rPr kumimoji="1" lang="ja-JP" altLang="en-US" sz="1000">
              <a:latin typeface="ＭＳ Ｐゴシック" panose="020B0600070205080204" pitchFamily="50" charset="-128"/>
              <a:ea typeface="ＭＳ Ｐゴシック" panose="020B0600070205080204" pitchFamily="50" charset="-128"/>
            </a:rPr>
            <a:t>ポイント下回っており、低い水準にある。他団体と比較して低い水準を維持している要因は、高金利で借り入れた政府系資金等が償還満期を迎えたことや、借入抑制を行ってきたことなどによるものである。</a:t>
          </a:r>
        </a:p>
        <a:p>
          <a:r>
            <a:rPr kumimoji="1" lang="ja-JP" altLang="en-US" sz="1000">
              <a:latin typeface="ＭＳ Ｐゴシック" panose="020B0600070205080204" pitchFamily="50" charset="-128"/>
              <a:ea typeface="ＭＳ Ｐゴシック" panose="020B0600070205080204" pitchFamily="50" charset="-128"/>
            </a:rPr>
            <a:t>　しかしながら、近年、市債を積極的に活用してまちづくりを進めていることや、特例債である調整債や減収補塡債を借り入れたことから、今後は公債費の比率が増えていくことが見込まれる。</a:t>
          </a:r>
        </a:p>
        <a:p>
          <a:r>
            <a:rPr kumimoji="1" lang="ja-JP" altLang="en-US" sz="1000">
              <a:latin typeface="ＭＳ Ｐゴシック" panose="020B0600070205080204" pitchFamily="50" charset="-128"/>
              <a:ea typeface="ＭＳ Ｐゴシック" panose="020B0600070205080204" pitchFamily="50" charset="-128"/>
            </a:rPr>
            <a:t>　市債を活用するにふさわしい事業を慎重に選択し、世代間負担の公平性に留意した市債活用を図っていく必要がある。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68" name="直線コネクタ 367"/>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1"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2" name="直線コネクタ 371"/>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42635</xdr:rowOff>
    </xdr:to>
    <xdr:cxnSp macro="">
      <xdr:nvCxnSpPr>
        <xdr:cNvPr id="373" name="直線コネクタ 372"/>
        <xdr:cNvCxnSpPr/>
      </xdr:nvCxnSpPr>
      <xdr:spPr>
        <a:xfrm flipV="1">
          <a:off x="3987800" y="12890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4"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5" name="フローチャート: 判断 374"/>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42635</xdr:rowOff>
    </xdr:to>
    <xdr:cxnSp macro="">
      <xdr:nvCxnSpPr>
        <xdr:cNvPr id="376" name="直線コネクタ 375"/>
        <xdr:cNvCxnSpPr/>
      </xdr:nvCxnSpPr>
      <xdr:spPr>
        <a:xfrm>
          <a:off x="3098800" y="12890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9978</xdr:rowOff>
    </xdr:from>
    <xdr:to>
      <xdr:col>15</xdr:col>
      <xdr:colOff>98425</xdr:colOff>
      <xdr:row>75</xdr:row>
      <xdr:rowOff>31750</xdr:rowOff>
    </xdr:to>
    <xdr:cxnSp macro="">
      <xdr:nvCxnSpPr>
        <xdr:cNvPr id="379" name="直線コネクタ 378"/>
        <xdr:cNvCxnSpPr/>
      </xdr:nvCxnSpPr>
      <xdr:spPr>
        <a:xfrm>
          <a:off x="2209800" y="12868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0" name="フローチャート: 判断 379"/>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1" name="テキスト ボックス 380"/>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148772</xdr:rowOff>
    </xdr:from>
    <xdr:to>
      <xdr:col>11</xdr:col>
      <xdr:colOff>9525</xdr:colOff>
      <xdr:row>75</xdr:row>
      <xdr:rowOff>9978</xdr:rowOff>
    </xdr:to>
    <xdr:cxnSp macro="">
      <xdr:nvCxnSpPr>
        <xdr:cNvPr id="382" name="直線コネクタ 381"/>
        <xdr:cNvCxnSpPr/>
      </xdr:nvCxnSpPr>
      <xdr:spPr>
        <a:xfrm>
          <a:off x="1320800" y="12836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3" name="フローチャート: 判断 382"/>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4" name="テキスト ボックス 383"/>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5" name="フローチャート: 判断 384"/>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86" name="テキスト ボックス 385"/>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2" name="楕円 391"/>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3"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163285</xdr:rowOff>
    </xdr:from>
    <xdr:to>
      <xdr:col>20</xdr:col>
      <xdr:colOff>38100</xdr:colOff>
      <xdr:row>75</xdr:row>
      <xdr:rowOff>93435</xdr:rowOff>
    </xdr:to>
    <xdr:sp macro="" textlink="">
      <xdr:nvSpPr>
        <xdr:cNvPr id="394" name="楕円 393"/>
        <xdr:cNvSpPr/>
      </xdr:nvSpPr>
      <xdr:spPr>
        <a:xfrm>
          <a:off x="3937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103612</xdr:rowOff>
    </xdr:from>
    <xdr:ext cx="736600" cy="259045"/>
    <xdr:sp macro="" textlink="">
      <xdr:nvSpPr>
        <xdr:cNvPr id="395" name="テキスト ボックス 394"/>
        <xdr:cNvSpPr txBox="1"/>
      </xdr:nvSpPr>
      <xdr:spPr>
        <a:xfrm>
          <a:off x="3606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6" name="楕円 395"/>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7" name="テキスト ボックス 396"/>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130628</xdr:rowOff>
    </xdr:from>
    <xdr:to>
      <xdr:col>11</xdr:col>
      <xdr:colOff>60325</xdr:colOff>
      <xdr:row>75</xdr:row>
      <xdr:rowOff>60778</xdr:rowOff>
    </xdr:to>
    <xdr:sp macro="" textlink="">
      <xdr:nvSpPr>
        <xdr:cNvPr id="398" name="楕円 397"/>
        <xdr:cNvSpPr/>
      </xdr:nvSpPr>
      <xdr:spPr>
        <a:xfrm>
          <a:off x="2159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70955</xdr:rowOff>
    </xdr:from>
    <xdr:ext cx="762000" cy="259045"/>
    <xdr:sp macro="" textlink="">
      <xdr:nvSpPr>
        <xdr:cNvPr id="399" name="テキスト ボックス 398"/>
        <xdr:cNvSpPr txBox="1"/>
      </xdr:nvSpPr>
      <xdr:spPr>
        <a:xfrm>
          <a:off x="1828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97972</xdr:rowOff>
    </xdr:from>
    <xdr:to>
      <xdr:col>6</xdr:col>
      <xdr:colOff>171450</xdr:colOff>
      <xdr:row>75</xdr:row>
      <xdr:rowOff>28122</xdr:rowOff>
    </xdr:to>
    <xdr:sp macro="" textlink="">
      <xdr:nvSpPr>
        <xdr:cNvPr id="400" name="楕円 399"/>
        <xdr:cNvSpPr/>
      </xdr:nvSpPr>
      <xdr:spPr>
        <a:xfrm>
          <a:off x="1270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38299</xdr:rowOff>
    </xdr:from>
    <xdr:ext cx="762000" cy="259045"/>
    <xdr:sp macro="" textlink="">
      <xdr:nvSpPr>
        <xdr:cNvPr id="401" name="テキスト ボックス 400"/>
        <xdr:cNvSpPr txBox="1"/>
      </xdr:nvSpPr>
      <xdr:spPr>
        <a:xfrm>
          <a:off x="939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公債費以外の比率は、</a:t>
          </a:r>
          <a:r>
            <a:rPr kumimoji="1" lang="en-US" altLang="ja-JP" sz="1100">
              <a:latin typeface="ＭＳ Ｐゴシック" panose="020B0600070205080204" pitchFamily="50" charset="-128"/>
              <a:ea typeface="ＭＳ Ｐゴシック" panose="020B0600070205080204" pitchFamily="50" charset="-128"/>
            </a:rPr>
            <a:t>81.4</a:t>
          </a:r>
          <a:r>
            <a:rPr kumimoji="1" lang="ja-JP" altLang="en-US" sz="1100">
              <a:latin typeface="ＭＳ Ｐゴシック" panose="020B0600070205080204" pitchFamily="50" charset="-128"/>
              <a:ea typeface="ＭＳ Ｐゴシック" panose="020B0600070205080204" pitchFamily="50" charset="-128"/>
            </a:rPr>
            <a:t>％と前年度比で</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ポイント減少している。県内平均を</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ポイント下回っているが、全国平均を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ポイント、類団平均を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近年、公債費以外の比率が高止まりしている要因は、少子高齢化の急速な進展により、扶助費などの社会保障関連経費が増加したことによる。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今後も、社会保障関連経費は伸びていくことが見込まれるので、物件費や補助費等などの消費的経費が経常経費化しないよう、行政改革の推進などにより縮減に努めていく必要がある。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29" name="直線コネクタ 428"/>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0"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1" name="直線コネクタ 430"/>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2"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3" name="直線コネクタ 432"/>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79</xdr:row>
      <xdr:rowOff>16511</xdr:rowOff>
    </xdr:to>
    <xdr:cxnSp macro="">
      <xdr:nvCxnSpPr>
        <xdr:cNvPr id="434" name="直線コネクタ 433"/>
        <xdr:cNvCxnSpPr/>
      </xdr:nvCxnSpPr>
      <xdr:spPr>
        <a:xfrm flipV="1">
          <a:off x="15671800" y="133781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5"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36" name="フローチャート: 判断 435"/>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96520</xdr:rowOff>
    </xdr:from>
    <xdr:to>
      <xdr:col>78</xdr:col>
      <xdr:colOff>69850</xdr:colOff>
      <xdr:row>79</xdr:row>
      <xdr:rowOff>16511</xdr:rowOff>
    </xdr:to>
    <xdr:cxnSp macro="">
      <xdr:nvCxnSpPr>
        <xdr:cNvPr id="437" name="直線コネクタ 436"/>
        <xdr:cNvCxnSpPr/>
      </xdr:nvCxnSpPr>
      <xdr:spPr>
        <a:xfrm>
          <a:off x="14782800" y="13469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38" name="フローチャート: 判断 437"/>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39" name="テキスト ボックス 438"/>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96520</xdr:rowOff>
    </xdr:from>
    <xdr:to>
      <xdr:col>73</xdr:col>
      <xdr:colOff>180975</xdr:colOff>
      <xdr:row>78</xdr:row>
      <xdr:rowOff>111761</xdr:rowOff>
    </xdr:to>
    <xdr:cxnSp macro="">
      <xdr:nvCxnSpPr>
        <xdr:cNvPr id="440" name="直線コネクタ 439"/>
        <xdr:cNvCxnSpPr/>
      </xdr:nvCxnSpPr>
      <xdr:spPr>
        <a:xfrm flipV="1">
          <a:off x="13893800" y="13469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1" name="フローチャート: 判断 440"/>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2" name="テキスト ボックス 441"/>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62230</xdr:rowOff>
    </xdr:to>
    <xdr:cxnSp macro="">
      <xdr:nvCxnSpPr>
        <xdr:cNvPr id="443" name="直線コネクタ 442"/>
        <xdr:cNvCxnSpPr/>
      </xdr:nvCxnSpPr>
      <xdr:spPr>
        <a:xfrm flipV="1">
          <a:off x="13004800" y="134848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4" name="フローチャート: 判断 443"/>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5" name="テキスト ボックス 444"/>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6" name="フローチャート: 判断 445"/>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7" name="テキスト ボックス 446"/>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3" name="楕円 452"/>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4" name="公債費以外該当値テキスト"/>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137161</xdr:rowOff>
    </xdr:from>
    <xdr:to>
      <xdr:col>78</xdr:col>
      <xdr:colOff>120650</xdr:colOff>
      <xdr:row>79</xdr:row>
      <xdr:rowOff>67311</xdr:rowOff>
    </xdr:to>
    <xdr:sp macro="" textlink="">
      <xdr:nvSpPr>
        <xdr:cNvPr id="455" name="楕円 454"/>
        <xdr:cNvSpPr/>
      </xdr:nvSpPr>
      <xdr:spPr>
        <a:xfrm>
          <a:off x="15621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52088</xdr:rowOff>
    </xdr:from>
    <xdr:ext cx="736600" cy="259045"/>
    <xdr:sp macro="" textlink="">
      <xdr:nvSpPr>
        <xdr:cNvPr id="456" name="テキスト ボックス 455"/>
        <xdr:cNvSpPr txBox="1"/>
      </xdr:nvSpPr>
      <xdr:spPr>
        <a:xfrm>
          <a:off x="15290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57" name="楕円 456"/>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58" name="テキスト ボックス 457"/>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59" name="楕円 458"/>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60" name="テキスト ボックス 459"/>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61" name="楕円 460"/>
        <xdr:cNvSpPr/>
      </xdr:nvSpPr>
      <xdr:spPr>
        <a:xfrm>
          <a:off x="12954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97807</xdr:rowOff>
    </xdr:from>
    <xdr:ext cx="762000" cy="259045"/>
    <xdr:sp macro="" textlink="">
      <xdr:nvSpPr>
        <xdr:cNvPr id="462" name="テキスト ボックス 461"/>
        <xdr:cNvSpPr txBox="1"/>
      </xdr:nvSpPr>
      <xdr:spPr>
        <a:xfrm>
          <a:off x="12623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85896</xdr:rowOff>
    </xdr:from>
    <xdr:to>
      <xdr:col>29</xdr:col>
      <xdr:colOff>127000</xdr:colOff>
      <xdr:row>17</xdr:row>
      <xdr:rowOff>110976</xdr:rowOff>
    </xdr:to>
    <xdr:cxnSp macro="">
      <xdr:nvCxnSpPr>
        <xdr:cNvPr id="52" name="直線コネクタ 51"/>
        <xdr:cNvCxnSpPr/>
      </xdr:nvCxnSpPr>
      <xdr:spPr bwMode="auto">
        <a:xfrm flipV="1">
          <a:off x="5003800" y="3048171"/>
          <a:ext cx="647700" cy="2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103334</xdr:rowOff>
    </xdr:from>
    <xdr:to>
      <xdr:col>26</xdr:col>
      <xdr:colOff>50800</xdr:colOff>
      <xdr:row>17</xdr:row>
      <xdr:rowOff>110976</xdr:rowOff>
    </xdr:to>
    <xdr:cxnSp macro="">
      <xdr:nvCxnSpPr>
        <xdr:cNvPr id="55" name="直線コネクタ 54"/>
        <xdr:cNvCxnSpPr/>
      </xdr:nvCxnSpPr>
      <xdr:spPr bwMode="auto">
        <a:xfrm>
          <a:off x="4305300" y="3065609"/>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90337</xdr:rowOff>
    </xdr:from>
    <xdr:to>
      <xdr:col>22</xdr:col>
      <xdr:colOff>114300</xdr:colOff>
      <xdr:row>17</xdr:row>
      <xdr:rowOff>103334</xdr:rowOff>
    </xdr:to>
    <xdr:cxnSp macro="">
      <xdr:nvCxnSpPr>
        <xdr:cNvPr id="58" name="直線コネクタ 57"/>
        <xdr:cNvCxnSpPr/>
      </xdr:nvCxnSpPr>
      <xdr:spPr bwMode="auto">
        <a:xfrm>
          <a:off x="3606800" y="3052612"/>
          <a:ext cx="698500" cy="1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78025</xdr:rowOff>
    </xdr:from>
    <xdr:to>
      <xdr:col>18</xdr:col>
      <xdr:colOff>177800</xdr:colOff>
      <xdr:row>17</xdr:row>
      <xdr:rowOff>90337</xdr:rowOff>
    </xdr:to>
    <xdr:cxnSp macro="">
      <xdr:nvCxnSpPr>
        <xdr:cNvPr id="61" name="直線コネクタ 60"/>
        <xdr:cNvCxnSpPr/>
      </xdr:nvCxnSpPr>
      <xdr:spPr bwMode="auto">
        <a:xfrm>
          <a:off x="2908300" y="3040300"/>
          <a:ext cx="6985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35096</xdr:rowOff>
    </xdr:from>
    <xdr:to>
      <xdr:col>29</xdr:col>
      <xdr:colOff>177800</xdr:colOff>
      <xdr:row>17</xdr:row>
      <xdr:rowOff>136696</xdr:rowOff>
    </xdr:to>
    <xdr:sp macro="" textlink="">
      <xdr:nvSpPr>
        <xdr:cNvPr id="71" name="楕円 70"/>
        <xdr:cNvSpPr/>
      </xdr:nvSpPr>
      <xdr:spPr bwMode="auto">
        <a:xfrm>
          <a:off x="5600700" y="2997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7173</xdr:rowOff>
    </xdr:from>
    <xdr:ext cx="762000" cy="259045"/>
    <xdr:sp macro="" textlink="">
      <xdr:nvSpPr>
        <xdr:cNvPr id="72" name="人口1人当たり決算額の推移該当値テキスト130"/>
        <xdr:cNvSpPr txBox="1"/>
      </xdr:nvSpPr>
      <xdr:spPr>
        <a:xfrm>
          <a:off x="5740400" y="296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60176</xdr:rowOff>
    </xdr:from>
    <xdr:to>
      <xdr:col>26</xdr:col>
      <xdr:colOff>101600</xdr:colOff>
      <xdr:row>17</xdr:row>
      <xdr:rowOff>161776</xdr:rowOff>
    </xdr:to>
    <xdr:sp macro="" textlink="">
      <xdr:nvSpPr>
        <xdr:cNvPr id="73" name="楕円 72"/>
        <xdr:cNvSpPr/>
      </xdr:nvSpPr>
      <xdr:spPr bwMode="auto">
        <a:xfrm>
          <a:off x="4953000" y="302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146553</xdr:rowOff>
    </xdr:from>
    <xdr:ext cx="736600" cy="259045"/>
    <xdr:sp macro="" textlink="">
      <xdr:nvSpPr>
        <xdr:cNvPr id="74" name="テキスト ボックス 73"/>
        <xdr:cNvSpPr txBox="1"/>
      </xdr:nvSpPr>
      <xdr:spPr>
        <a:xfrm>
          <a:off x="4622800" y="310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52534</xdr:rowOff>
    </xdr:from>
    <xdr:to>
      <xdr:col>22</xdr:col>
      <xdr:colOff>165100</xdr:colOff>
      <xdr:row>17</xdr:row>
      <xdr:rowOff>154134</xdr:rowOff>
    </xdr:to>
    <xdr:sp macro="" textlink="">
      <xdr:nvSpPr>
        <xdr:cNvPr id="75" name="楕円 74"/>
        <xdr:cNvSpPr/>
      </xdr:nvSpPr>
      <xdr:spPr bwMode="auto">
        <a:xfrm>
          <a:off x="4254500" y="3014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138911</xdr:rowOff>
    </xdr:from>
    <xdr:ext cx="762000" cy="259045"/>
    <xdr:sp macro="" textlink="">
      <xdr:nvSpPr>
        <xdr:cNvPr id="76" name="テキスト ボックス 75"/>
        <xdr:cNvSpPr txBox="1"/>
      </xdr:nvSpPr>
      <xdr:spPr>
        <a:xfrm>
          <a:off x="3924300" y="31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39537</xdr:rowOff>
    </xdr:from>
    <xdr:to>
      <xdr:col>19</xdr:col>
      <xdr:colOff>38100</xdr:colOff>
      <xdr:row>17</xdr:row>
      <xdr:rowOff>141137</xdr:rowOff>
    </xdr:to>
    <xdr:sp macro="" textlink="">
      <xdr:nvSpPr>
        <xdr:cNvPr id="77" name="楕円 76"/>
        <xdr:cNvSpPr/>
      </xdr:nvSpPr>
      <xdr:spPr bwMode="auto">
        <a:xfrm>
          <a:off x="3556000" y="300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125914</xdr:rowOff>
    </xdr:from>
    <xdr:ext cx="762000" cy="259045"/>
    <xdr:sp macro="" textlink="">
      <xdr:nvSpPr>
        <xdr:cNvPr id="78" name="テキスト ボックス 77"/>
        <xdr:cNvSpPr txBox="1"/>
      </xdr:nvSpPr>
      <xdr:spPr>
        <a:xfrm>
          <a:off x="3225800" y="30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27225</xdr:rowOff>
    </xdr:from>
    <xdr:to>
      <xdr:col>15</xdr:col>
      <xdr:colOff>101600</xdr:colOff>
      <xdr:row>17</xdr:row>
      <xdr:rowOff>128825</xdr:rowOff>
    </xdr:to>
    <xdr:sp macro="" textlink="">
      <xdr:nvSpPr>
        <xdr:cNvPr id="79" name="楕円 78"/>
        <xdr:cNvSpPr/>
      </xdr:nvSpPr>
      <xdr:spPr bwMode="auto">
        <a:xfrm>
          <a:off x="2857500" y="298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113602</xdr:rowOff>
    </xdr:from>
    <xdr:ext cx="762000" cy="259045"/>
    <xdr:sp macro="" textlink="">
      <xdr:nvSpPr>
        <xdr:cNvPr id="80" name="テキスト ボックス 79"/>
        <xdr:cNvSpPr txBox="1"/>
      </xdr:nvSpPr>
      <xdr:spPr>
        <a:xfrm>
          <a:off x="2527300" y="307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98974</xdr:rowOff>
    </xdr:from>
    <xdr:to>
      <xdr:col>29</xdr:col>
      <xdr:colOff>127000</xdr:colOff>
      <xdr:row>35</xdr:row>
      <xdr:rowOff>228407</xdr:rowOff>
    </xdr:to>
    <xdr:cxnSp macro="">
      <xdr:nvCxnSpPr>
        <xdr:cNvPr id="111" name="直線コネクタ 110"/>
        <xdr:cNvCxnSpPr/>
      </xdr:nvCxnSpPr>
      <xdr:spPr bwMode="auto">
        <a:xfrm flipV="1">
          <a:off x="5003800" y="6709324"/>
          <a:ext cx="647700" cy="129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227858</xdr:rowOff>
    </xdr:from>
    <xdr:to>
      <xdr:col>26</xdr:col>
      <xdr:colOff>50800</xdr:colOff>
      <xdr:row>35</xdr:row>
      <xdr:rowOff>228407</xdr:rowOff>
    </xdr:to>
    <xdr:cxnSp macro="">
      <xdr:nvCxnSpPr>
        <xdr:cNvPr id="114" name="直線コネクタ 113"/>
        <xdr:cNvCxnSpPr/>
      </xdr:nvCxnSpPr>
      <xdr:spPr bwMode="auto">
        <a:xfrm>
          <a:off x="4305300" y="6838208"/>
          <a:ext cx="698500" cy="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227858</xdr:rowOff>
    </xdr:from>
    <xdr:to>
      <xdr:col>22</xdr:col>
      <xdr:colOff>114300</xdr:colOff>
      <xdr:row>36</xdr:row>
      <xdr:rowOff>13706</xdr:rowOff>
    </xdr:to>
    <xdr:cxnSp macro="">
      <xdr:nvCxnSpPr>
        <xdr:cNvPr id="117" name="直線コネクタ 116"/>
        <xdr:cNvCxnSpPr/>
      </xdr:nvCxnSpPr>
      <xdr:spPr bwMode="auto">
        <a:xfrm flipV="1">
          <a:off x="3606800" y="6838208"/>
          <a:ext cx="698500" cy="12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319939</xdr:rowOff>
    </xdr:from>
    <xdr:to>
      <xdr:col>18</xdr:col>
      <xdr:colOff>177800</xdr:colOff>
      <xdr:row>36</xdr:row>
      <xdr:rowOff>13706</xdr:rowOff>
    </xdr:to>
    <xdr:cxnSp macro="">
      <xdr:nvCxnSpPr>
        <xdr:cNvPr id="120" name="直線コネクタ 119"/>
        <xdr:cNvCxnSpPr/>
      </xdr:nvCxnSpPr>
      <xdr:spPr bwMode="auto">
        <a:xfrm>
          <a:off x="2908300" y="6930289"/>
          <a:ext cx="698500" cy="36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48174</xdr:rowOff>
    </xdr:from>
    <xdr:to>
      <xdr:col>29</xdr:col>
      <xdr:colOff>177800</xdr:colOff>
      <xdr:row>35</xdr:row>
      <xdr:rowOff>149774</xdr:rowOff>
    </xdr:to>
    <xdr:sp macro="" textlink="">
      <xdr:nvSpPr>
        <xdr:cNvPr id="130" name="楕円 129"/>
        <xdr:cNvSpPr/>
      </xdr:nvSpPr>
      <xdr:spPr bwMode="auto">
        <a:xfrm>
          <a:off x="5600700" y="6658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20251</xdr:rowOff>
    </xdr:from>
    <xdr:ext cx="762000" cy="259045"/>
    <xdr:sp macro="" textlink="">
      <xdr:nvSpPr>
        <xdr:cNvPr id="131" name="人口1人当たり決算額の推移該当値テキスト445"/>
        <xdr:cNvSpPr txBox="1"/>
      </xdr:nvSpPr>
      <xdr:spPr>
        <a:xfrm>
          <a:off x="5740400" y="663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177607</xdr:rowOff>
    </xdr:from>
    <xdr:to>
      <xdr:col>26</xdr:col>
      <xdr:colOff>101600</xdr:colOff>
      <xdr:row>35</xdr:row>
      <xdr:rowOff>279207</xdr:rowOff>
    </xdr:to>
    <xdr:sp macro="" textlink="">
      <xdr:nvSpPr>
        <xdr:cNvPr id="132" name="楕円 131"/>
        <xdr:cNvSpPr/>
      </xdr:nvSpPr>
      <xdr:spPr bwMode="auto">
        <a:xfrm>
          <a:off x="4953000" y="678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263984</xdr:rowOff>
    </xdr:from>
    <xdr:ext cx="736600" cy="259045"/>
    <xdr:sp macro="" textlink="">
      <xdr:nvSpPr>
        <xdr:cNvPr id="133" name="テキスト ボックス 132"/>
        <xdr:cNvSpPr txBox="1"/>
      </xdr:nvSpPr>
      <xdr:spPr>
        <a:xfrm>
          <a:off x="4622800" y="687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177058</xdr:rowOff>
    </xdr:from>
    <xdr:to>
      <xdr:col>22</xdr:col>
      <xdr:colOff>165100</xdr:colOff>
      <xdr:row>35</xdr:row>
      <xdr:rowOff>278658</xdr:rowOff>
    </xdr:to>
    <xdr:sp macro="" textlink="">
      <xdr:nvSpPr>
        <xdr:cNvPr id="134" name="楕円 133"/>
        <xdr:cNvSpPr/>
      </xdr:nvSpPr>
      <xdr:spPr bwMode="auto">
        <a:xfrm>
          <a:off x="4254500" y="678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263435</xdr:rowOff>
    </xdr:from>
    <xdr:ext cx="762000" cy="259045"/>
    <xdr:sp macro="" textlink="">
      <xdr:nvSpPr>
        <xdr:cNvPr id="135" name="テキスト ボックス 134"/>
        <xdr:cNvSpPr txBox="1"/>
      </xdr:nvSpPr>
      <xdr:spPr>
        <a:xfrm>
          <a:off x="3924300" y="687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305806</xdr:rowOff>
    </xdr:from>
    <xdr:to>
      <xdr:col>19</xdr:col>
      <xdr:colOff>38100</xdr:colOff>
      <xdr:row>36</xdr:row>
      <xdr:rowOff>64506</xdr:rowOff>
    </xdr:to>
    <xdr:sp macro="" textlink="">
      <xdr:nvSpPr>
        <xdr:cNvPr id="136" name="楕円 135"/>
        <xdr:cNvSpPr/>
      </xdr:nvSpPr>
      <xdr:spPr bwMode="auto">
        <a:xfrm>
          <a:off x="3556000" y="6916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49283</xdr:rowOff>
    </xdr:from>
    <xdr:ext cx="762000" cy="259045"/>
    <xdr:sp macro="" textlink="">
      <xdr:nvSpPr>
        <xdr:cNvPr id="137" name="テキスト ボックス 136"/>
        <xdr:cNvSpPr txBox="1"/>
      </xdr:nvSpPr>
      <xdr:spPr>
        <a:xfrm>
          <a:off x="3225800" y="700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269139</xdr:rowOff>
    </xdr:from>
    <xdr:to>
      <xdr:col>15</xdr:col>
      <xdr:colOff>101600</xdr:colOff>
      <xdr:row>36</xdr:row>
      <xdr:rowOff>27839</xdr:rowOff>
    </xdr:to>
    <xdr:sp macro="" textlink="">
      <xdr:nvSpPr>
        <xdr:cNvPr id="138" name="楕円 137"/>
        <xdr:cNvSpPr/>
      </xdr:nvSpPr>
      <xdr:spPr bwMode="auto">
        <a:xfrm>
          <a:off x="2857500" y="687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12616</xdr:rowOff>
    </xdr:from>
    <xdr:ext cx="762000" cy="259045"/>
    <xdr:sp macro="" textlink="">
      <xdr:nvSpPr>
        <xdr:cNvPr id="139" name="テキスト ボックス 138"/>
        <xdr:cNvSpPr txBox="1"/>
      </xdr:nvSpPr>
      <xdr:spPr>
        <a:xfrm>
          <a:off x="2527300" y="69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38888</xdr:rowOff>
    </xdr:from>
    <xdr:to>
      <xdr:col>24</xdr:col>
      <xdr:colOff>63500</xdr:colOff>
      <xdr:row>36</xdr:row>
      <xdr:rowOff>40830</xdr:rowOff>
    </xdr:to>
    <xdr:cxnSp macro="">
      <xdr:nvCxnSpPr>
        <xdr:cNvPr id="65" name="直線コネクタ 64"/>
        <xdr:cNvCxnSpPr/>
      </xdr:nvCxnSpPr>
      <xdr:spPr>
        <a:xfrm flipV="1">
          <a:off x="3797300" y="6039638"/>
          <a:ext cx="838200" cy="1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26429</xdr:rowOff>
    </xdr:from>
    <xdr:to>
      <xdr:col>19</xdr:col>
      <xdr:colOff>177800</xdr:colOff>
      <xdr:row>36</xdr:row>
      <xdr:rowOff>40830</xdr:rowOff>
    </xdr:to>
    <xdr:cxnSp macro="">
      <xdr:nvCxnSpPr>
        <xdr:cNvPr id="68" name="直線コネクタ 67"/>
        <xdr:cNvCxnSpPr/>
      </xdr:nvCxnSpPr>
      <xdr:spPr>
        <a:xfrm>
          <a:off x="2908300" y="6198629"/>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2254</xdr:rowOff>
    </xdr:from>
    <xdr:to>
      <xdr:col>15</xdr:col>
      <xdr:colOff>50800</xdr:colOff>
      <xdr:row>36</xdr:row>
      <xdr:rowOff>26429</xdr:rowOff>
    </xdr:to>
    <xdr:cxnSp macro="">
      <xdr:nvCxnSpPr>
        <xdr:cNvPr id="71" name="直線コネクタ 70"/>
        <xdr:cNvCxnSpPr/>
      </xdr:nvCxnSpPr>
      <xdr:spPr>
        <a:xfrm>
          <a:off x="2019300" y="6174454"/>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166760</xdr:rowOff>
    </xdr:from>
    <xdr:to>
      <xdr:col>10</xdr:col>
      <xdr:colOff>114300</xdr:colOff>
      <xdr:row>36</xdr:row>
      <xdr:rowOff>2254</xdr:rowOff>
    </xdr:to>
    <xdr:cxnSp macro="">
      <xdr:nvCxnSpPr>
        <xdr:cNvPr id="74" name="直線コネクタ 73"/>
        <xdr:cNvCxnSpPr/>
      </xdr:nvCxnSpPr>
      <xdr:spPr>
        <a:xfrm>
          <a:off x="1130300" y="6167510"/>
          <a:ext cx="889000" cy="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159538</xdr:rowOff>
    </xdr:from>
    <xdr:to>
      <xdr:col>24</xdr:col>
      <xdr:colOff>114300</xdr:colOff>
      <xdr:row>35</xdr:row>
      <xdr:rowOff>89688</xdr:rowOff>
    </xdr:to>
    <xdr:sp macro="" textlink="">
      <xdr:nvSpPr>
        <xdr:cNvPr id="84" name="楕円 83"/>
        <xdr:cNvSpPr/>
      </xdr:nvSpPr>
      <xdr:spPr>
        <a:xfrm>
          <a:off x="4584700" y="59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137965</xdr:rowOff>
    </xdr:from>
    <xdr:ext cx="534377" cy="259045"/>
    <xdr:sp macro="" textlink="">
      <xdr:nvSpPr>
        <xdr:cNvPr id="85" name="人件費該当値テキスト"/>
        <xdr:cNvSpPr txBox="1"/>
      </xdr:nvSpPr>
      <xdr:spPr>
        <a:xfrm>
          <a:off x="4686300" y="59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161480</xdr:rowOff>
    </xdr:from>
    <xdr:to>
      <xdr:col>20</xdr:col>
      <xdr:colOff>38100</xdr:colOff>
      <xdr:row>36</xdr:row>
      <xdr:rowOff>91630</xdr:rowOff>
    </xdr:to>
    <xdr:sp macro="" textlink="">
      <xdr:nvSpPr>
        <xdr:cNvPr id="86" name="楕円 85"/>
        <xdr:cNvSpPr/>
      </xdr:nvSpPr>
      <xdr:spPr>
        <a:xfrm>
          <a:off x="3746500" y="61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82757</xdr:rowOff>
    </xdr:from>
    <xdr:ext cx="534377" cy="259045"/>
    <xdr:sp macro="" textlink="">
      <xdr:nvSpPr>
        <xdr:cNvPr id="87" name="テキスト ボックス 86"/>
        <xdr:cNvSpPr txBox="1"/>
      </xdr:nvSpPr>
      <xdr:spPr>
        <a:xfrm>
          <a:off x="3530111" y="625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147079</xdr:rowOff>
    </xdr:from>
    <xdr:to>
      <xdr:col>15</xdr:col>
      <xdr:colOff>101600</xdr:colOff>
      <xdr:row>36</xdr:row>
      <xdr:rowOff>77229</xdr:rowOff>
    </xdr:to>
    <xdr:sp macro="" textlink="">
      <xdr:nvSpPr>
        <xdr:cNvPr id="88" name="楕円 87"/>
        <xdr:cNvSpPr/>
      </xdr:nvSpPr>
      <xdr:spPr>
        <a:xfrm>
          <a:off x="2857500" y="61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68356</xdr:rowOff>
    </xdr:from>
    <xdr:ext cx="534377" cy="259045"/>
    <xdr:sp macro="" textlink="">
      <xdr:nvSpPr>
        <xdr:cNvPr id="89" name="テキスト ボックス 88"/>
        <xdr:cNvSpPr txBox="1"/>
      </xdr:nvSpPr>
      <xdr:spPr>
        <a:xfrm>
          <a:off x="2641111" y="624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122904</xdr:rowOff>
    </xdr:from>
    <xdr:to>
      <xdr:col>10</xdr:col>
      <xdr:colOff>165100</xdr:colOff>
      <xdr:row>36</xdr:row>
      <xdr:rowOff>53054</xdr:rowOff>
    </xdr:to>
    <xdr:sp macro="" textlink="">
      <xdr:nvSpPr>
        <xdr:cNvPr id="90" name="楕円 89"/>
        <xdr:cNvSpPr/>
      </xdr:nvSpPr>
      <xdr:spPr>
        <a:xfrm>
          <a:off x="1968500" y="61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44181</xdr:rowOff>
    </xdr:from>
    <xdr:ext cx="534377" cy="259045"/>
    <xdr:sp macro="" textlink="">
      <xdr:nvSpPr>
        <xdr:cNvPr id="91" name="テキスト ボックス 90"/>
        <xdr:cNvSpPr txBox="1"/>
      </xdr:nvSpPr>
      <xdr:spPr>
        <a:xfrm>
          <a:off x="1752111" y="62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115960</xdr:rowOff>
    </xdr:from>
    <xdr:to>
      <xdr:col>6</xdr:col>
      <xdr:colOff>38100</xdr:colOff>
      <xdr:row>36</xdr:row>
      <xdr:rowOff>46110</xdr:rowOff>
    </xdr:to>
    <xdr:sp macro="" textlink="">
      <xdr:nvSpPr>
        <xdr:cNvPr id="92" name="楕円 91"/>
        <xdr:cNvSpPr/>
      </xdr:nvSpPr>
      <xdr:spPr>
        <a:xfrm>
          <a:off x="1079500" y="61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37237</xdr:rowOff>
    </xdr:from>
    <xdr:ext cx="534377" cy="259045"/>
    <xdr:sp macro="" textlink="">
      <xdr:nvSpPr>
        <xdr:cNvPr id="93" name="テキスト ボックス 92"/>
        <xdr:cNvSpPr txBox="1"/>
      </xdr:nvSpPr>
      <xdr:spPr>
        <a:xfrm>
          <a:off x="863111" y="620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33286</xdr:rowOff>
    </xdr:from>
    <xdr:to>
      <xdr:col>24</xdr:col>
      <xdr:colOff>63500</xdr:colOff>
      <xdr:row>54</xdr:row>
      <xdr:rowOff>49175</xdr:rowOff>
    </xdr:to>
    <xdr:cxnSp macro="">
      <xdr:nvCxnSpPr>
        <xdr:cNvPr id="123" name="直線コネクタ 122"/>
        <xdr:cNvCxnSpPr/>
      </xdr:nvCxnSpPr>
      <xdr:spPr>
        <a:xfrm>
          <a:off x="3797300" y="9120136"/>
          <a:ext cx="838200" cy="18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33286</xdr:rowOff>
    </xdr:from>
    <xdr:to>
      <xdr:col>19</xdr:col>
      <xdr:colOff>177800</xdr:colOff>
      <xdr:row>55</xdr:row>
      <xdr:rowOff>106858</xdr:rowOff>
    </xdr:to>
    <xdr:cxnSp macro="">
      <xdr:nvCxnSpPr>
        <xdr:cNvPr id="126" name="直線コネクタ 125"/>
        <xdr:cNvCxnSpPr/>
      </xdr:nvCxnSpPr>
      <xdr:spPr>
        <a:xfrm flipV="1">
          <a:off x="2908300" y="9120136"/>
          <a:ext cx="889000" cy="41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106858</xdr:rowOff>
    </xdr:from>
    <xdr:to>
      <xdr:col>15</xdr:col>
      <xdr:colOff>50800</xdr:colOff>
      <xdr:row>55</xdr:row>
      <xdr:rowOff>158559</xdr:rowOff>
    </xdr:to>
    <xdr:cxnSp macro="">
      <xdr:nvCxnSpPr>
        <xdr:cNvPr id="129" name="直線コネクタ 128"/>
        <xdr:cNvCxnSpPr/>
      </xdr:nvCxnSpPr>
      <xdr:spPr>
        <a:xfrm flipV="1">
          <a:off x="2019300" y="9536608"/>
          <a:ext cx="8890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158559</xdr:rowOff>
    </xdr:from>
    <xdr:to>
      <xdr:col>10</xdr:col>
      <xdr:colOff>114300</xdr:colOff>
      <xdr:row>56</xdr:row>
      <xdr:rowOff>8369</xdr:rowOff>
    </xdr:to>
    <xdr:cxnSp macro="">
      <xdr:nvCxnSpPr>
        <xdr:cNvPr id="132" name="直線コネクタ 131"/>
        <xdr:cNvCxnSpPr/>
      </xdr:nvCxnSpPr>
      <xdr:spPr>
        <a:xfrm flipV="1">
          <a:off x="1130300" y="9588309"/>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169825</xdr:rowOff>
    </xdr:from>
    <xdr:to>
      <xdr:col>24</xdr:col>
      <xdr:colOff>114300</xdr:colOff>
      <xdr:row>54</xdr:row>
      <xdr:rowOff>99975</xdr:rowOff>
    </xdr:to>
    <xdr:sp macro="" textlink="">
      <xdr:nvSpPr>
        <xdr:cNvPr id="142" name="楕円 141"/>
        <xdr:cNvSpPr/>
      </xdr:nvSpPr>
      <xdr:spPr>
        <a:xfrm>
          <a:off x="4584700" y="925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21252</xdr:rowOff>
    </xdr:from>
    <xdr:ext cx="534377" cy="259045"/>
    <xdr:sp macro="" textlink="">
      <xdr:nvSpPr>
        <xdr:cNvPr id="143" name="物件費該当値テキスト"/>
        <xdr:cNvSpPr txBox="1"/>
      </xdr:nvSpPr>
      <xdr:spPr>
        <a:xfrm>
          <a:off x="4686300" y="910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153936</xdr:rowOff>
    </xdr:from>
    <xdr:to>
      <xdr:col>20</xdr:col>
      <xdr:colOff>38100</xdr:colOff>
      <xdr:row>53</xdr:row>
      <xdr:rowOff>84086</xdr:rowOff>
    </xdr:to>
    <xdr:sp macro="" textlink="">
      <xdr:nvSpPr>
        <xdr:cNvPr id="144" name="楕円 143"/>
        <xdr:cNvSpPr/>
      </xdr:nvSpPr>
      <xdr:spPr>
        <a:xfrm>
          <a:off x="3746500" y="90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100613</xdr:rowOff>
    </xdr:from>
    <xdr:ext cx="534377" cy="259045"/>
    <xdr:sp macro="" textlink="">
      <xdr:nvSpPr>
        <xdr:cNvPr id="145" name="テキスト ボックス 144"/>
        <xdr:cNvSpPr txBox="1"/>
      </xdr:nvSpPr>
      <xdr:spPr>
        <a:xfrm>
          <a:off x="3530111" y="884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56058</xdr:rowOff>
    </xdr:from>
    <xdr:to>
      <xdr:col>15</xdr:col>
      <xdr:colOff>101600</xdr:colOff>
      <xdr:row>55</xdr:row>
      <xdr:rowOff>157658</xdr:rowOff>
    </xdr:to>
    <xdr:sp macro="" textlink="">
      <xdr:nvSpPr>
        <xdr:cNvPr id="146" name="楕円 145"/>
        <xdr:cNvSpPr/>
      </xdr:nvSpPr>
      <xdr:spPr>
        <a:xfrm>
          <a:off x="2857500" y="94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2735</xdr:rowOff>
    </xdr:from>
    <xdr:ext cx="534377" cy="259045"/>
    <xdr:sp macro="" textlink="">
      <xdr:nvSpPr>
        <xdr:cNvPr id="147" name="テキスト ボックス 146"/>
        <xdr:cNvSpPr txBox="1"/>
      </xdr:nvSpPr>
      <xdr:spPr>
        <a:xfrm>
          <a:off x="2641111" y="92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107759</xdr:rowOff>
    </xdr:from>
    <xdr:to>
      <xdr:col>10</xdr:col>
      <xdr:colOff>165100</xdr:colOff>
      <xdr:row>56</xdr:row>
      <xdr:rowOff>37909</xdr:rowOff>
    </xdr:to>
    <xdr:sp macro="" textlink="">
      <xdr:nvSpPr>
        <xdr:cNvPr id="148" name="楕円 147"/>
        <xdr:cNvSpPr/>
      </xdr:nvSpPr>
      <xdr:spPr>
        <a:xfrm>
          <a:off x="1968500" y="953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54436</xdr:rowOff>
    </xdr:from>
    <xdr:ext cx="534377" cy="259045"/>
    <xdr:sp macro="" textlink="">
      <xdr:nvSpPr>
        <xdr:cNvPr id="149" name="テキスト ボックス 148"/>
        <xdr:cNvSpPr txBox="1"/>
      </xdr:nvSpPr>
      <xdr:spPr>
        <a:xfrm>
          <a:off x="1752111" y="93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129019</xdr:rowOff>
    </xdr:from>
    <xdr:to>
      <xdr:col>6</xdr:col>
      <xdr:colOff>38100</xdr:colOff>
      <xdr:row>56</xdr:row>
      <xdr:rowOff>59169</xdr:rowOff>
    </xdr:to>
    <xdr:sp macro="" textlink="">
      <xdr:nvSpPr>
        <xdr:cNvPr id="150" name="楕円 149"/>
        <xdr:cNvSpPr/>
      </xdr:nvSpPr>
      <xdr:spPr>
        <a:xfrm>
          <a:off x="1079500" y="95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75696</xdr:rowOff>
    </xdr:from>
    <xdr:ext cx="534377" cy="259045"/>
    <xdr:sp macro="" textlink="">
      <xdr:nvSpPr>
        <xdr:cNvPr id="151" name="テキスト ボックス 150"/>
        <xdr:cNvSpPr txBox="1"/>
      </xdr:nvSpPr>
      <xdr:spPr>
        <a:xfrm>
          <a:off x="863111" y="93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143814</xdr:rowOff>
    </xdr:from>
    <xdr:to>
      <xdr:col>24</xdr:col>
      <xdr:colOff>63500</xdr:colOff>
      <xdr:row>77</xdr:row>
      <xdr:rowOff>152958</xdr:rowOff>
    </xdr:to>
    <xdr:cxnSp macro="">
      <xdr:nvCxnSpPr>
        <xdr:cNvPr id="180" name="直線コネクタ 179"/>
        <xdr:cNvCxnSpPr/>
      </xdr:nvCxnSpPr>
      <xdr:spPr>
        <a:xfrm>
          <a:off x="3797300" y="1334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137719</xdr:rowOff>
    </xdr:from>
    <xdr:to>
      <xdr:col>19</xdr:col>
      <xdr:colOff>177800</xdr:colOff>
      <xdr:row>77</xdr:row>
      <xdr:rowOff>143814</xdr:rowOff>
    </xdr:to>
    <xdr:cxnSp macro="">
      <xdr:nvCxnSpPr>
        <xdr:cNvPr id="183" name="直線コネクタ 182"/>
        <xdr:cNvCxnSpPr/>
      </xdr:nvCxnSpPr>
      <xdr:spPr>
        <a:xfrm>
          <a:off x="2908300" y="13339369"/>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101067</xdr:rowOff>
    </xdr:from>
    <xdr:to>
      <xdr:col>15</xdr:col>
      <xdr:colOff>50800</xdr:colOff>
      <xdr:row>77</xdr:row>
      <xdr:rowOff>137719</xdr:rowOff>
    </xdr:to>
    <xdr:cxnSp macro="">
      <xdr:nvCxnSpPr>
        <xdr:cNvPr id="186" name="直線コネクタ 185"/>
        <xdr:cNvCxnSpPr/>
      </xdr:nvCxnSpPr>
      <xdr:spPr>
        <a:xfrm>
          <a:off x="2019300" y="13302717"/>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101067</xdr:rowOff>
    </xdr:from>
    <xdr:to>
      <xdr:col>10</xdr:col>
      <xdr:colOff>114300</xdr:colOff>
      <xdr:row>77</xdr:row>
      <xdr:rowOff>121489</xdr:rowOff>
    </xdr:to>
    <xdr:cxnSp macro="">
      <xdr:nvCxnSpPr>
        <xdr:cNvPr id="189" name="直線コネクタ 188"/>
        <xdr:cNvCxnSpPr/>
      </xdr:nvCxnSpPr>
      <xdr:spPr>
        <a:xfrm flipV="1">
          <a:off x="1130300" y="13302717"/>
          <a:ext cx="8890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169282</xdr:rowOff>
    </xdr:from>
    <xdr:ext cx="469744" cy="259045"/>
    <xdr:sp macro="" textlink="">
      <xdr:nvSpPr>
        <xdr:cNvPr id="191" name="テキスト ボックス 190"/>
        <xdr:cNvSpPr txBox="1"/>
      </xdr:nvSpPr>
      <xdr:spPr>
        <a:xfrm>
          <a:off x="1784428" y="133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7129</xdr:rowOff>
    </xdr:from>
    <xdr:ext cx="469744" cy="259045"/>
    <xdr:sp macro="" textlink="">
      <xdr:nvSpPr>
        <xdr:cNvPr id="193" name="テキスト ボックス 192"/>
        <xdr:cNvSpPr txBox="1"/>
      </xdr:nvSpPr>
      <xdr:spPr>
        <a:xfrm>
          <a:off x="895428" y="1338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102158</xdr:rowOff>
    </xdr:from>
    <xdr:to>
      <xdr:col>24</xdr:col>
      <xdr:colOff>114300</xdr:colOff>
      <xdr:row>78</xdr:row>
      <xdr:rowOff>32308</xdr:rowOff>
    </xdr:to>
    <xdr:sp macro="" textlink="">
      <xdr:nvSpPr>
        <xdr:cNvPr id="199" name="楕円 198"/>
        <xdr:cNvSpPr/>
      </xdr:nvSpPr>
      <xdr:spPr>
        <a:xfrm>
          <a:off x="4584700" y="133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80585</xdr:rowOff>
    </xdr:from>
    <xdr:ext cx="469744" cy="259045"/>
    <xdr:sp macro="" textlink="">
      <xdr:nvSpPr>
        <xdr:cNvPr id="200" name="維持補修費該当値テキスト"/>
        <xdr:cNvSpPr txBox="1"/>
      </xdr:nvSpPr>
      <xdr:spPr>
        <a:xfrm>
          <a:off x="4686300" y="1328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93014</xdr:rowOff>
    </xdr:from>
    <xdr:to>
      <xdr:col>20</xdr:col>
      <xdr:colOff>38100</xdr:colOff>
      <xdr:row>78</xdr:row>
      <xdr:rowOff>23164</xdr:rowOff>
    </xdr:to>
    <xdr:sp macro="" textlink="">
      <xdr:nvSpPr>
        <xdr:cNvPr id="201" name="楕円 200"/>
        <xdr:cNvSpPr/>
      </xdr:nvSpPr>
      <xdr:spPr>
        <a:xfrm>
          <a:off x="37465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14291</xdr:rowOff>
    </xdr:from>
    <xdr:ext cx="469744" cy="259045"/>
    <xdr:sp macro="" textlink="">
      <xdr:nvSpPr>
        <xdr:cNvPr id="202" name="テキスト ボックス 201"/>
        <xdr:cNvSpPr txBox="1"/>
      </xdr:nvSpPr>
      <xdr:spPr>
        <a:xfrm>
          <a:off x="3562428" y="1338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86919</xdr:rowOff>
    </xdr:from>
    <xdr:to>
      <xdr:col>15</xdr:col>
      <xdr:colOff>101600</xdr:colOff>
      <xdr:row>78</xdr:row>
      <xdr:rowOff>17069</xdr:rowOff>
    </xdr:to>
    <xdr:sp macro="" textlink="">
      <xdr:nvSpPr>
        <xdr:cNvPr id="203" name="楕円 202"/>
        <xdr:cNvSpPr/>
      </xdr:nvSpPr>
      <xdr:spPr>
        <a:xfrm>
          <a:off x="2857500" y="132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8196</xdr:rowOff>
    </xdr:from>
    <xdr:ext cx="469744" cy="259045"/>
    <xdr:sp macro="" textlink="">
      <xdr:nvSpPr>
        <xdr:cNvPr id="204" name="テキスト ボックス 203"/>
        <xdr:cNvSpPr txBox="1"/>
      </xdr:nvSpPr>
      <xdr:spPr>
        <a:xfrm>
          <a:off x="2673428" y="133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50267</xdr:rowOff>
    </xdr:from>
    <xdr:to>
      <xdr:col>10</xdr:col>
      <xdr:colOff>165100</xdr:colOff>
      <xdr:row>77</xdr:row>
      <xdr:rowOff>151867</xdr:rowOff>
    </xdr:to>
    <xdr:sp macro="" textlink="">
      <xdr:nvSpPr>
        <xdr:cNvPr id="205" name="楕円 204"/>
        <xdr:cNvSpPr/>
      </xdr:nvSpPr>
      <xdr:spPr>
        <a:xfrm>
          <a:off x="1968500" y="132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168394</xdr:rowOff>
    </xdr:from>
    <xdr:ext cx="469744" cy="259045"/>
    <xdr:sp macro="" textlink="">
      <xdr:nvSpPr>
        <xdr:cNvPr id="206" name="テキスト ボックス 205"/>
        <xdr:cNvSpPr txBox="1"/>
      </xdr:nvSpPr>
      <xdr:spPr>
        <a:xfrm>
          <a:off x="1784428" y="130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70689</xdr:rowOff>
    </xdr:from>
    <xdr:to>
      <xdr:col>6</xdr:col>
      <xdr:colOff>38100</xdr:colOff>
      <xdr:row>78</xdr:row>
      <xdr:rowOff>839</xdr:rowOff>
    </xdr:to>
    <xdr:sp macro="" textlink="">
      <xdr:nvSpPr>
        <xdr:cNvPr id="207" name="楕円 206"/>
        <xdr:cNvSpPr/>
      </xdr:nvSpPr>
      <xdr:spPr>
        <a:xfrm>
          <a:off x="1079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17366</xdr:rowOff>
    </xdr:from>
    <xdr:ext cx="469744" cy="259045"/>
    <xdr:sp macro="" textlink="">
      <xdr:nvSpPr>
        <xdr:cNvPr id="208" name="テキスト ボックス 207"/>
        <xdr:cNvSpPr txBox="1"/>
      </xdr:nvSpPr>
      <xdr:spPr>
        <a:xfrm>
          <a:off x="895428" y="130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13309</xdr:rowOff>
    </xdr:from>
    <xdr:to>
      <xdr:col>24</xdr:col>
      <xdr:colOff>63500</xdr:colOff>
      <xdr:row>97</xdr:row>
      <xdr:rowOff>65520</xdr:rowOff>
    </xdr:to>
    <xdr:cxnSp macro="">
      <xdr:nvCxnSpPr>
        <xdr:cNvPr id="238" name="直線コネクタ 237"/>
        <xdr:cNvCxnSpPr/>
      </xdr:nvCxnSpPr>
      <xdr:spPr>
        <a:xfrm flipV="1">
          <a:off x="3797300" y="16643959"/>
          <a:ext cx="838200" cy="5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65520</xdr:rowOff>
    </xdr:from>
    <xdr:to>
      <xdr:col>19</xdr:col>
      <xdr:colOff>177800</xdr:colOff>
      <xdr:row>97</xdr:row>
      <xdr:rowOff>131293</xdr:rowOff>
    </xdr:to>
    <xdr:cxnSp macro="">
      <xdr:nvCxnSpPr>
        <xdr:cNvPr id="241" name="直線コネクタ 240"/>
        <xdr:cNvCxnSpPr/>
      </xdr:nvCxnSpPr>
      <xdr:spPr>
        <a:xfrm flipV="1">
          <a:off x="2908300" y="16696170"/>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131293</xdr:rowOff>
    </xdr:from>
    <xdr:to>
      <xdr:col>15</xdr:col>
      <xdr:colOff>50800</xdr:colOff>
      <xdr:row>97</xdr:row>
      <xdr:rowOff>147613</xdr:rowOff>
    </xdr:to>
    <xdr:cxnSp macro="">
      <xdr:nvCxnSpPr>
        <xdr:cNvPr id="244" name="直線コネクタ 243"/>
        <xdr:cNvCxnSpPr/>
      </xdr:nvCxnSpPr>
      <xdr:spPr>
        <a:xfrm flipV="1">
          <a:off x="2019300" y="16761943"/>
          <a:ext cx="889000" cy="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147613</xdr:rowOff>
    </xdr:from>
    <xdr:to>
      <xdr:col>10</xdr:col>
      <xdr:colOff>114300</xdr:colOff>
      <xdr:row>98</xdr:row>
      <xdr:rowOff>12802</xdr:rowOff>
    </xdr:to>
    <xdr:cxnSp macro="">
      <xdr:nvCxnSpPr>
        <xdr:cNvPr id="247" name="直線コネクタ 246"/>
        <xdr:cNvCxnSpPr/>
      </xdr:nvCxnSpPr>
      <xdr:spPr>
        <a:xfrm flipV="1">
          <a:off x="1130300" y="16778263"/>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133959</xdr:rowOff>
    </xdr:from>
    <xdr:to>
      <xdr:col>24</xdr:col>
      <xdr:colOff>114300</xdr:colOff>
      <xdr:row>97</xdr:row>
      <xdr:rowOff>64109</xdr:rowOff>
    </xdr:to>
    <xdr:sp macro="" textlink="">
      <xdr:nvSpPr>
        <xdr:cNvPr id="257" name="楕円 256"/>
        <xdr:cNvSpPr/>
      </xdr:nvSpPr>
      <xdr:spPr>
        <a:xfrm>
          <a:off x="4584700" y="165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112386</xdr:rowOff>
    </xdr:from>
    <xdr:ext cx="534377" cy="259045"/>
    <xdr:sp macro="" textlink="">
      <xdr:nvSpPr>
        <xdr:cNvPr id="258" name="扶助費該当値テキスト"/>
        <xdr:cNvSpPr txBox="1"/>
      </xdr:nvSpPr>
      <xdr:spPr>
        <a:xfrm>
          <a:off x="4686300" y="165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14720</xdr:rowOff>
    </xdr:from>
    <xdr:to>
      <xdr:col>20</xdr:col>
      <xdr:colOff>38100</xdr:colOff>
      <xdr:row>97</xdr:row>
      <xdr:rowOff>116320</xdr:rowOff>
    </xdr:to>
    <xdr:sp macro="" textlink="">
      <xdr:nvSpPr>
        <xdr:cNvPr id="259" name="楕円 258"/>
        <xdr:cNvSpPr/>
      </xdr:nvSpPr>
      <xdr:spPr>
        <a:xfrm>
          <a:off x="3746500" y="166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107447</xdr:rowOff>
    </xdr:from>
    <xdr:ext cx="534377" cy="259045"/>
    <xdr:sp macro="" textlink="">
      <xdr:nvSpPr>
        <xdr:cNvPr id="260" name="テキスト ボックス 259"/>
        <xdr:cNvSpPr txBox="1"/>
      </xdr:nvSpPr>
      <xdr:spPr>
        <a:xfrm>
          <a:off x="3530111" y="167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80493</xdr:rowOff>
    </xdr:from>
    <xdr:to>
      <xdr:col>15</xdr:col>
      <xdr:colOff>101600</xdr:colOff>
      <xdr:row>98</xdr:row>
      <xdr:rowOff>10643</xdr:rowOff>
    </xdr:to>
    <xdr:sp macro="" textlink="">
      <xdr:nvSpPr>
        <xdr:cNvPr id="261" name="楕円 260"/>
        <xdr:cNvSpPr/>
      </xdr:nvSpPr>
      <xdr:spPr>
        <a:xfrm>
          <a:off x="2857500" y="167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1770</xdr:rowOff>
    </xdr:from>
    <xdr:ext cx="534377" cy="259045"/>
    <xdr:sp macro="" textlink="">
      <xdr:nvSpPr>
        <xdr:cNvPr id="262" name="テキスト ボックス 261"/>
        <xdr:cNvSpPr txBox="1"/>
      </xdr:nvSpPr>
      <xdr:spPr>
        <a:xfrm>
          <a:off x="2641111" y="168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96813</xdr:rowOff>
    </xdr:from>
    <xdr:to>
      <xdr:col>10</xdr:col>
      <xdr:colOff>165100</xdr:colOff>
      <xdr:row>98</xdr:row>
      <xdr:rowOff>26963</xdr:rowOff>
    </xdr:to>
    <xdr:sp macro="" textlink="">
      <xdr:nvSpPr>
        <xdr:cNvPr id="263" name="楕円 262"/>
        <xdr:cNvSpPr/>
      </xdr:nvSpPr>
      <xdr:spPr>
        <a:xfrm>
          <a:off x="1968500" y="167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18090</xdr:rowOff>
    </xdr:from>
    <xdr:ext cx="534377" cy="259045"/>
    <xdr:sp macro="" textlink="">
      <xdr:nvSpPr>
        <xdr:cNvPr id="264" name="テキスト ボックス 263"/>
        <xdr:cNvSpPr txBox="1"/>
      </xdr:nvSpPr>
      <xdr:spPr>
        <a:xfrm>
          <a:off x="1752111" y="168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133452</xdr:rowOff>
    </xdr:from>
    <xdr:to>
      <xdr:col>6</xdr:col>
      <xdr:colOff>38100</xdr:colOff>
      <xdr:row>98</xdr:row>
      <xdr:rowOff>63602</xdr:rowOff>
    </xdr:to>
    <xdr:sp macro="" textlink="">
      <xdr:nvSpPr>
        <xdr:cNvPr id="265" name="楕円 264"/>
        <xdr:cNvSpPr/>
      </xdr:nvSpPr>
      <xdr:spPr>
        <a:xfrm>
          <a:off x="1079500" y="167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54729</xdr:rowOff>
    </xdr:from>
    <xdr:ext cx="534377" cy="259045"/>
    <xdr:sp macro="" textlink="">
      <xdr:nvSpPr>
        <xdr:cNvPr id="266" name="テキスト ボックス 265"/>
        <xdr:cNvSpPr txBox="1"/>
      </xdr:nvSpPr>
      <xdr:spPr>
        <a:xfrm>
          <a:off x="863111" y="1685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3919</xdr:rowOff>
    </xdr:from>
    <xdr:to>
      <xdr:col>55</xdr:col>
      <xdr:colOff>0</xdr:colOff>
      <xdr:row>38</xdr:row>
      <xdr:rowOff>18268</xdr:rowOff>
    </xdr:to>
    <xdr:cxnSp macro="">
      <xdr:nvCxnSpPr>
        <xdr:cNvPr id="295" name="直線コネクタ 294"/>
        <xdr:cNvCxnSpPr/>
      </xdr:nvCxnSpPr>
      <xdr:spPr>
        <a:xfrm flipV="1">
          <a:off x="9639300" y="5661769"/>
          <a:ext cx="838200" cy="87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18268</xdr:rowOff>
    </xdr:from>
    <xdr:to>
      <xdr:col>50</xdr:col>
      <xdr:colOff>114300</xdr:colOff>
      <xdr:row>38</xdr:row>
      <xdr:rowOff>42918</xdr:rowOff>
    </xdr:to>
    <xdr:cxnSp macro="">
      <xdr:nvCxnSpPr>
        <xdr:cNvPr id="298" name="直線コネクタ 297"/>
        <xdr:cNvCxnSpPr/>
      </xdr:nvCxnSpPr>
      <xdr:spPr>
        <a:xfrm flipV="1">
          <a:off x="8750300" y="6533368"/>
          <a:ext cx="889000" cy="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42773</xdr:rowOff>
    </xdr:from>
    <xdr:to>
      <xdr:col>45</xdr:col>
      <xdr:colOff>177800</xdr:colOff>
      <xdr:row>38</xdr:row>
      <xdr:rowOff>42918</xdr:rowOff>
    </xdr:to>
    <xdr:cxnSp macro="">
      <xdr:nvCxnSpPr>
        <xdr:cNvPr id="301" name="直線コネクタ 300"/>
        <xdr:cNvCxnSpPr/>
      </xdr:nvCxnSpPr>
      <xdr:spPr>
        <a:xfrm>
          <a:off x="7861300" y="6557873"/>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42773</xdr:rowOff>
    </xdr:from>
    <xdr:to>
      <xdr:col>41</xdr:col>
      <xdr:colOff>50800</xdr:colOff>
      <xdr:row>38</xdr:row>
      <xdr:rowOff>53846</xdr:rowOff>
    </xdr:to>
    <xdr:cxnSp macro="">
      <xdr:nvCxnSpPr>
        <xdr:cNvPr id="304" name="直線コネクタ 303"/>
        <xdr:cNvCxnSpPr/>
      </xdr:nvCxnSpPr>
      <xdr:spPr>
        <a:xfrm flipV="1">
          <a:off x="6972300" y="6557873"/>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124569</xdr:rowOff>
    </xdr:from>
    <xdr:to>
      <xdr:col>55</xdr:col>
      <xdr:colOff>50800</xdr:colOff>
      <xdr:row>33</xdr:row>
      <xdr:rowOff>54719</xdr:rowOff>
    </xdr:to>
    <xdr:sp macro="" textlink="">
      <xdr:nvSpPr>
        <xdr:cNvPr id="314" name="楕円 313"/>
        <xdr:cNvSpPr/>
      </xdr:nvSpPr>
      <xdr:spPr>
        <a:xfrm>
          <a:off x="10426700" y="56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102996</xdr:rowOff>
    </xdr:from>
    <xdr:ext cx="599010" cy="259045"/>
    <xdr:sp macro="" textlink="">
      <xdr:nvSpPr>
        <xdr:cNvPr id="315" name="補助費等該当値テキスト"/>
        <xdr:cNvSpPr txBox="1"/>
      </xdr:nvSpPr>
      <xdr:spPr>
        <a:xfrm>
          <a:off x="10528300" y="558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138917</xdr:rowOff>
    </xdr:from>
    <xdr:to>
      <xdr:col>50</xdr:col>
      <xdr:colOff>165100</xdr:colOff>
      <xdr:row>38</xdr:row>
      <xdr:rowOff>69067</xdr:rowOff>
    </xdr:to>
    <xdr:sp macro="" textlink="">
      <xdr:nvSpPr>
        <xdr:cNvPr id="316" name="楕円 315"/>
        <xdr:cNvSpPr/>
      </xdr:nvSpPr>
      <xdr:spPr>
        <a:xfrm>
          <a:off x="9588500" y="64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60195</xdr:rowOff>
    </xdr:from>
    <xdr:ext cx="534377" cy="259045"/>
    <xdr:sp macro="" textlink="">
      <xdr:nvSpPr>
        <xdr:cNvPr id="317" name="テキスト ボックス 316"/>
        <xdr:cNvSpPr txBox="1"/>
      </xdr:nvSpPr>
      <xdr:spPr>
        <a:xfrm>
          <a:off x="9372111" y="65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163568</xdr:rowOff>
    </xdr:from>
    <xdr:to>
      <xdr:col>46</xdr:col>
      <xdr:colOff>38100</xdr:colOff>
      <xdr:row>38</xdr:row>
      <xdr:rowOff>93718</xdr:rowOff>
    </xdr:to>
    <xdr:sp macro="" textlink="">
      <xdr:nvSpPr>
        <xdr:cNvPr id="318" name="楕円 317"/>
        <xdr:cNvSpPr/>
      </xdr:nvSpPr>
      <xdr:spPr>
        <a:xfrm>
          <a:off x="8699500" y="65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84845</xdr:rowOff>
    </xdr:from>
    <xdr:ext cx="534377" cy="259045"/>
    <xdr:sp macro="" textlink="">
      <xdr:nvSpPr>
        <xdr:cNvPr id="319" name="テキスト ボックス 318"/>
        <xdr:cNvSpPr txBox="1"/>
      </xdr:nvSpPr>
      <xdr:spPr>
        <a:xfrm>
          <a:off x="8483111" y="659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163423</xdr:rowOff>
    </xdr:from>
    <xdr:to>
      <xdr:col>41</xdr:col>
      <xdr:colOff>101600</xdr:colOff>
      <xdr:row>38</xdr:row>
      <xdr:rowOff>93573</xdr:rowOff>
    </xdr:to>
    <xdr:sp macro="" textlink="">
      <xdr:nvSpPr>
        <xdr:cNvPr id="320" name="楕円 319"/>
        <xdr:cNvSpPr/>
      </xdr:nvSpPr>
      <xdr:spPr>
        <a:xfrm>
          <a:off x="7810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84700</xdr:rowOff>
    </xdr:from>
    <xdr:ext cx="534377" cy="259045"/>
    <xdr:sp macro="" textlink="">
      <xdr:nvSpPr>
        <xdr:cNvPr id="321" name="テキスト ボックス 320"/>
        <xdr:cNvSpPr txBox="1"/>
      </xdr:nvSpPr>
      <xdr:spPr>
        <a:xfrm>
          <a:off x="7594111" y="65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3046</xdr:rowOff>
    </xdr:from>
    <xdr:to>
      <xdr:col>36</xdr:col>
      <xdr:colOff>165100</xdr:colOff>
      <xdr:row>38</xdr:row>
      <xdr:rowOff>104646</xdr:rowOff>
    </xdr:to>
    <xdr:sp macro="" textlink="">
      <xdr:nvSpPr>
        <xdr:cNvPr id="322" name="楕円 321"/>
        <xdr:cNvSpPr/>
      </xdr:nvSpPr>
      <xdr:spPr>
        <a:xfrm>
          <a:off x="6921500" y="6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95773</xdr:rowOff>
    </xdr:from>
    <xdr:ext cx="534377" cy="259045"/>
    <xdr:sp macro="" textlink="">
      <xdr:nvSpPr>
        <xdr:cNvPr id="323" name="テキスト ボックス 322"/>
        <xdr:cNvSpPr txBox="1"/>
      </xdr:nvSpPr>
      <xdr:spPr>
        <a:xfrm>
          <a:off x="6705111" y="66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33843</xdr:rowOff>
    </xdr:from>
    <xdr:to>
      <xdr:col>55</xdr:col>
      <xdr:colOff>0</xdr:colOff>
      <xdr:row>57</xdr:row>
      <xdr:rowOff>84196</xdr:rowOff>
    </xdr:to>
    <xdr:cxnSp macro="">
      <xdr:nvCxnSpPr>
        <xdr:cNvPr id="352" name="直線コネクタ 351"/>
        <xdr:cNvCxnSpPr/>
      </xdr:nvCxnSpPr>
      <xdr:spPr>
        <a:xfrm>
          <a:off x="9639300" y="9806493"/>
          <a:ext cx="838200" cy="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33843</xdr:rowOff>
    </xdr:from>
    <xdr:to>
      <xdr:col>50</xdr:col>
      <xdr:colOff>114300</xdr:colOff>
      <xdr:row>57</xdr:row>
      <xdr:rowOff>34849</xdr:rowOff>
    </xdr:to>
    <xdr:cxnSp macro="">
      <xdr:nvCxnSpPr>
        <xdr:cNvPr id="355" name="直線コネクタ 354"/>
        <xdr:cNvCxnSpPr/>
      </xdr:nvCxnSpPr>
      <xdr:spPr>
        <a:xfrm flipV="1">
          <a:off x="8750300" y="9806493"/>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34849</xdr:rowOff>
    </xdr:from>
    <xdr:to>
      <xdr:col>45</xdr:col>
      <xdr:colOff>177800</xdr:colOff>
      <xdr:row>57</xdr:row>
      <xdr:rowOff>94216</xdr:rowOff>
    </xdr:to>
    <xdr:cxnSp macro="">
      <xdr:nvCxnSpPr>
        <xdr:cNvPr id="358" name="直線コネクタ 357"/>
        <xdr:cNvCxnSpPr/>
      </xdr:nvCxnSpPr>
      <xdr:spPr>
        <a:xfrm flipV="1">
          <a:off x="7861300" y="9807499"/>
          <a:ext cx="8890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99895</xdr:rowOff>
    </xdr:from>
    <xdr:ext cx="534377" cy="259045"/>
    <xdr:sp macro="" textlink="">
      <xdr:nvSpPr>
        <xdr:cNvPr id="360" name="テキスト ボックス 359"/>
        <xdr:cNvSpPr txBox="1"/>
      </xdr:nvSpPr>
      <xdr:spPr>
        <a:xfrm>
          <a:off x="8483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94216</xdr:rowOff>
    </xdr:from>
    <xdr:to>
      <xdr:col>41</xdr:col>
      <xdr:colOff>50800</xdr:colOff>
      <xdr:row>57</xdr:row>
      <xdr:rowOff>153850</xdr:rowOff>
    </xdr:to>
    <xdr:cxnSp macro="">
      <xdr:nvCxnSpPr>
        <xdr:cNvPr id="361" name="直線コネクタ 360"/>
        <xdr:cNvCxnSpPr/>
      </xdr:nvCxnSpPr>
      <xdr:spPr>
        <a:xfrm flipV="1">
          <a:off x="6972300" y="9866866"/>
          <a:ext cx="889000" cy="5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33396</xdr:rowOff>
    </xdr:from>
    <xdr:to>
      <xdr:col>55</xdr:col>
      <xdr:colOff>50800</xdr:colOff>
      <xdr:row>57</xdr:row>
      <xdr:rowOff>134996</xdr:rowOff>
    </xdr:to>
    <xdr:sp macro="" textlink="">
      <xdr:nvSpPr>
        <xdr:cNvPr id="371" name="楕円 370"/>
        <xdr:cNvSpPr/>
      </xdr:nvSpPr>
      <xdr:spPr>
        <a:xfrm>
          <a:off x="10426700" y="980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11823</xdr:rowOff>
    </xdr:from>
    <xdr:ext cx="534377" cy="259045"/>
    <xdr:sp macro="" textlink="">
      <xdr:nvSpPr>
        <xdr:cNvPr id="372" name="普通建設事業費該当値テキスト"/>
        <xdr:cNvSpPr txBox="1"/>
      </xdr:nvSpPr>
      <xdr:spPr>
        <a:xfrm>
          <a:off x="10528300" y="978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154493</xdr:rowOff>
    </xdr:from>
    <xdr:to>
      <xdr:col>50</xdr:col>
      <xdr:colOff>165100</xdr:colOff>
      <xdr:row>57</xdr:row>
      <xdr:rowOff>84643</xdr:rowOff>
    </xdr:to>
    <xdr:sp macro="" textlink="">
      <xdr:nvSpPr>
        <xdr:cNvPr id="373" name="楕円 372"/>
        <xdr:cNvSpPr/>
      </xdr:nvSpPr>
      <xdr:spPr>
        <a:xfrm>
          <a:off x="9588500" y="97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101170</xdr:rowOff>
    </xdr:from>
    <xdr:ext cx="534377" cy="259045"/>
    <xdr:sp macro="" textlink="">
      <xdr:nvSpPr>
        <xdr:cNvPr id="374" name="テキスト ボックス 373"/>
        <xdr:cNvSpPr txBox="1"/>
      </xdr:nvSpPr>
      <xdr:spPr>
        <a:xfrm>
          <a:off x="9372111" y="953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155499</xdr:rowOff>
    </xdr:from>
    <xdr:to>
      <xdr:col>46</xdr:col>
      <xdr:colOff>38100</xdr:colOff>
      <xdr:row>57</xdr:row>
      <xdr:rowOff>85649</xdr:rowOff>
    </xdr:to>
    <xdr:sp macro="" textlink="">
      <xdr:nvSpPr>
        <xdr:cNvPr id="375" name="楕円 374"/>
        <xdr:cNvSpPr/>
      </xdr:nvSpPr>
      <xdr:spPr>
        <a:xfrm>
          <a:off x="8699500" y="97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102176</xdr:rowOff>
    </xdr:from>
    <xdr:ext cx="534377" cy="259045"/>
    <xdr:sp macro="" textlink="">
      <xdr:nvSpPr>
        <xdr:cNvPr id="376" name="テキスト ボックス 375"/>
        <xdr:cNvSpPr txBox="1"/>
      </xdr:nvSpPr>
      <xdr:spPr>
        <a:xfrm>
          <a:off x="8483111" y="953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43416</xdr:rowOff>
    </xdr:from>
    <xdr:to>
      <xdr:col>41</xdr:col>
      <xdr:colOff>101600</xdr:colOff>
      <xdr:row>57</xdr:row>
      <xdr:rowOff>145016</xdr:rowOff>
    </xdr:to>
    <xdr:sp macro="" textlink="">
      <xdr:nvSpPr>
        <xdr:cNvPr id="377" name="楕円 376"/>
        <xdr:cNvSpPr/>
      </xdr:nvSpPr>
      <xdr:spPr>
        <a:xfrm>
          <a:off x="7810500" y="981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136143</xdr:rowOff>
    </xdr:from>
    <xdr:ext cx="534377" cy="259045"/>
    <xdr:sp macro="" textlink="">
      <xdr:nvSpPr>
        <xdr:cNvPr id="378" name="テキスト ボックス 377"/>
        <xdr:cNvSpPr txBox="1"/>
      </xdr:nvSpPr>
      <xdr:spPr>
        <a:xfrm>
          <a:off x="7594111" y="99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103050</xdr:rowOff>
    </xdr:from>
    <xdr:to>
      <xdr:col>36</xdr:col>
      <xdr:colOff>165100</xdr:colOff>
      <xdr:row>58</xdr:row>
      <xdr:rowOff>33200</xdr:rowOff>
    </xdr:to>
    <xdr:sp macro="" textlink="">
      <xdr:nvSpPr>
        <xdr:cNvPr id="379" name="楕円 378"/>
        <xdr:cNvSpPr/>
      </xdr:nvSpPr>
      <xdr:spPr>
        <a:xfrm>
          <a:off x="6921500" y="98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24327</xdr:rowOff>
    </xdr:from>
    <xdr:ext cx="534377" cy="259045"/>
    <xdr:sp macro="" textlink="">
      <xdr:nvSpPr>
        <xdr:cNvPr id="380" name="テキスト ボックス 379"/>
        <xdr:cNvSpPr txBox="1"/>
      </xdr:nvSpPr>
      <xdr:spPr>
        <a:xfrm>
          <a:off x="6705111" y="99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76276</xdr:rowOff>
    </xdr:from>
    <xdr:to>
      <xdr:col>55</xdr:col>
      <xdr:colOff>0</xdr:colOff>
      <xdr:row>78</xdr:row>
      <xdr:rowOff>114542</xdr:rowOff>
    </xdr:to>
    <xdr:cxnSp macro="">
      <xdr:nvCxnSpPr>
        <xdr:cNvPr id="409" name="直線コネクタ 408"/>
        <xdr:cNvCxnSpPr/>
      </xdr:nvCxnSpPr>
      <xdr:spPr>
        <a:xfrm flipV="1">
          <a:off x="9639300" y="13449376"/>
          <a:ext cx="838200" cy="3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47828</xdr:rowOff>
    </xdr:from>
    <xdr:to>
      <xdr:col>50</xdr:col>
      <xdr:colOff>114300</xdr:colOff>
      <xdr:row>78</xdr:row>
      <xdr:rowOff>114542</xdr:rowOff>
    </xdr:to>
    <xdr:cxnSp macro="">
      <xdr:nvCxnSpPr>
        <xdr:cNvPr id="412" name="直線コネクタ 411"/>
        <xdr:cNvCxnSpPr/>
      </xdr:nvCxnSpPr>
      <xdr:spPr>
        <a:xfrm>
          <a:off x="8750300" y="13420928"/>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47828</xdr:rowOff>
    </xdr:from>
    <xdr:to>
      <xdr:col>45</xdr:col>
      <xdr:colOff>177800</xdr:colOff>
      <xdr:row>78</xdr:row>
      <xdr:rowOff>99073</xdr:rowOff>
    </xdr:to>
    <xdr:cxnSp macro="">
      <xdr:nvCxnSpPr>
        <xdr:cNvPr id="415" name="直線コネクタ 414"/>
        <xdr:cNvCxnSpPr/>
      </xdr:nvCxnSpPr>
      <xdr:spPr>
        <a:xfrm flipV="1">
          <a:off x="7861300" y="13420928"/>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119918</xdr:rowOff>
    </xdr:from>
    <xdr:ext cx="534377" cy="259045"/>
    <xdr:sp macro="" textlink="">
      <xdr:nvSpPr>
        <xdr:cNvPr id="417" name="テキスト ボックス 416"/>
        <xdr:cNvSpPr txBox="1"/>
      </xdr:nvSpPr>
      <xdr:spPr>
        <a:xfrm>
          <a:off x="8483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99073</xdr:rowOff>
    </xdr:from>
    <xdr:to>
      <xdr:col>41</xdr:col>
      <xdr:colOff>50800</xdr:colOff>
      <xdr:row>78</xdr:row>
      <xdr:rowOff>103124</xdr:rowOff>
    </xdr:to>
    <xdr:cxnSp macro="">
      <xdr:nvCxnSpPr>
        <xdr:cNvPr id="418" name="直線コネクタ 417"/>
        <xdr:cNvCxnSpPr/>
      </xdr:nvCxnSpPr>
      <xdr:spPr>
        <a:xfrm flipV="1">
          <a:off x="6972300" y="13472173"/>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25476</xdr:rowOff>
    </xdr:from>
    <xdr:to>
      <xdr:col>55</xdr:col>
      <xdr:colOff>50800</xdr:colOff>
      <xdr:row>78</xdr:row>
      <xdr:rowOff>127076</xdr:rowOff>
    </xdr:to>
    <xdr:sp macro="" textlink="">
      <xdr:nvSpPr>
        <xdr:cNvPr id="428" name="楕円 427"/>
        <xdr:cNvSpPr/>
      </xdr:nvSpPr>
      <xdr:spPr>
        <a:xfrm>
          <a:off x="10426700" y="133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3903</xdr:rowOff>
    </xdr:from>
    <xdr:ext cx="534377" cy="259045"/>
    <xdr:sp macro="" textlink="">
      <xdr:nvSpPr>
        <xdr:cNvPr id="429" name="普通建設事業費 （ うち新規整備　）該当値テキスト"/>
        <xdr:cNvSpPr txBox="1"/>
      </xdr:nvSpPr>
      <xdr:spPr>
        <a:xfrm>
          <a:off x="10528300" y="133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63742</xdr:rowOff>
    </xdr:from>
    <xdr:to>
      <xdr:col>50</xdr:col>
      <xdr:colOff>165100</xdr:colOff>
      <xdr:row>78</xdr:row>
      <xdr:rowOff>165342</xdr:rowOff>
    </xdr:to>
    <xdr:sp macro="" textlink="">
      <xdr:nvSpPr>
        <xdr:cNvPr id="430" name="楕円 429"/>
        <xdr:cNvSpPr/>
      </xdr:nvSpPr>
      <xdr:spPr>
        <a:xfrm>
          <a:off x="9588500" y="134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156469</xdr:rowOff>
    </xdr:from>
    <xdr:ext cx="469744" cy="259045"/>
    <xdr:sp macro="" textlink="">
      <xdr:nvSpPr>
        <xdr:cNvPr id="431" name="テキスト ボックス 430"/>
        <xdr:cNvSpPr txBox="1"/>
      </xdr:nvSpPr>
      <xdr:spPr>
        <a:xfrm>
          <a:off x="9404428" y="135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168478</xdr:rowOff>
    </xdr:from>
    <xdr:to>
      <xdr:col>46</xdr:col>
      <xdr:colOff>38100</xdr:colOff>
      <xdr:row>78</xdr:row>
      <xdr:rowOff>98628</xdr:rowOff>
    </xdr:to>
    <xdr:sp macro="" textlink="">
      <xdr:nvSpPr>
        <xdr:cNvPr id="432" name="楕円 431"/>
        <xdr:cNvSpPr/>
      </xdr:nvSpPr>
      <xdr:spPr>
        <a:xfrm>
          <a:off x="8699500" y="133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115155</xdr:rowOff>
    </xdr:from>
    <xdr:ext cx="534377" cy="259045"/>
    <xdr:sp macro="" textlink="">
      <xdr:nvSpPr>
        <xdr:cNvPr id="433" name="テキスト ボックス 432"/>
        <xdr:cNvSpPr txBox="1"/>
      </xdr:nvSpPr>
      <xdr:spPr>
        <a:xfrm>
          <a:off x="8483111" y="131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48273</xdr:rowOff>
    </xdr:from>
    <xdr:to>
      <xdr:col>41</xdr:col>
      <xdr:colOff>101600</xdr:colOff>
      <xdr:row>78</xdr:row>
      <xdr:rowOff>149873</xdr:rowOff>
    </xdr:to>
    <xdr:sp macro="" textlink="">
      <xdr:nvSpPr>
        <xdr:cNvPr id="434" name="楕円 433"/>
        <xdr:cNvSpPr/>
      </xdr:nvSpPr>
      <xdr:spPr>
        <a:xfrm>
          <a:off x="7810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141000</xdr:rowOff>
    </xdr:from>
    <xdr:ext cx="469744" cy="259045"/>
    <xdr:sp macro="" textlink="">
      <xdr:nvSpPr>
        <xdr:cNvPr id="435" name="テキスト ボックス 434"/>
        <xdr:cNvSpPr txBox="1"/>
      </xdr:nvSpPr>
      <xdr:spPr>
        <a:xfrm>
          <a:off x="7626428"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52324</xdr:rowOff>
    </xdr:from>
    <xdr:to>
      <xdr:col>36</xdr:col>
      <xdr:colOff>165100</xdr:colOff>
      <xdr:row>78</xdr:row>
      <xdr:rowOff>153924</xdr:rowOff>
    </xdr:to>
    <xdr:sp macro="" textlink="">
      <xdr:nvSpPr>
        <xdr:cNvPr id="436" name="楕円 435"/>
        <xdr:cNvSpPr/>
      </xdr:nvSpPr>
      <xdr:spPr>
        <a:xfrm>
          <a:off x="6921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145051</xdr:rowOff>
    </xdr:from>
    <xdr:ext cx="469744" cy="259045"/>
    <xdr:sp macro="" textlink="">
      <xdr:nvSpPr>
        <xdr:cNvPr id="437" name="テキスト ボックス 436"/>
        <xdr:cNvSpPr txBox="1"/>
      </xdr:nvSpPr>
      <xdr:spPr>
        <a:xfrm>
          <a:off x="6737428" y="1351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108059</xdr:rowOff>
    </xdr:from>
    <xdr:to>
      <xdr:col>55</xdr:col>
      <xdr:colOff>0</xdr:colOff>
      <xdr:row>96</xdr:row>
      <xdr:rowOff>118326</xdr:rowOff>
    </xdr:to>
    <xdr:cxnSp macro="">
      <xdr:nvCxnSpPr>
        <xdr:cNvPr id="466" name="直線コネクタ 465"/>
        <xdr:cNvCxnSpPr/>
      </xdr:nvCxnSpPr>
      <xdr:spPr>
        <a:xfrm>
          <a:off x="9639300" y="16567259"/>
          <a:ext cx="838200" cy="1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108059</xdr:rowOff>
    </xdr:from>
    <xdr:to>
      <xdr:col>50</xdr:col>
      <xdr:colOff>114300</xdr:colOff>
      <xdr:row>96</xdr:row>
      <xdr:rowOff>161207</xdr:rowOff>
    </xdr:to>
    <xdr:cxnSp macro="">
      <xdr:nvCxnSpPr>
        <xdr:cNvPr id="469" name="直線コネクタ 468"/>
        <xdr:cNvCxnSpPr/>
      </xdr:nvCxnSpPr>
      <xdr:spPr>
        <a:xfrm flipV="1">
          <a:off x="8750300" y="16567259"/>
          <a:ext cx="889000" cy="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161207</xdr:rowOff>
    </xdr:from>
    <xdr:to>
      <xdr:col>45</xdr:col>
      <xdr:colOff>177800</xdr:colOff>
      <xdr:row>97</xdr:row>
      <xdr:rowOff>20486</xdr:rowOff>
    </xdr:to>
    <xdr:cxnSp macro="">
      <xdr:nvCxnSpPr>
        <xdr:cNvPr id="472" name="直線コネクタ 471"/>
        <xdr:cNvCxnSpPr/>
      </xdr:nvCxnSpPr>
      <xdr:spPr>
        <a:xfrm flipV="1">
          <a:off x="7861300" y="16620407"/>
          <a:ext cx="889000" cy="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20486</xdr:rowOff>
    </xdr:from>
    <xdr:to>
      <xdr:col>41</xdr:col>
      <xdr:colOff>50800</xdr:colOff>
      <xdr:row>97</xdr:row>
      <xdr:rowOff>130708</xdr:rowOff>
    </xdr:to>
    <xdr:cxnSp macro="">
      <xdr:nvCxnSpPr>
        <xdr:cNvPr id="475" name="直線コネクタ 474"/>
        <xdr:cNvCxnSpPr/>
      </xdr:nvCxnSpPr>
      <xdr:spPr>
        <a:xfrm flipV="1">
          <a:off x="6972300" y="16651136"/>
          <a:ext cx="889000" cy="1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67526</xdr:rowOff>
    </xdr:from>
    <xdr:to>
      <xdr:col>55</xdr:col>
      <xdr:colOff>50800</xdr:colOff>
      <xdr:row>96</xdr:row>
      <xdr:rowOff>169126</xdr:rowOff>
    </xdr:to>
    <xdr:sp macro="" textlink="">
      <xdr:nvSpPr>
        <xdr:cNvPr id="485" name="楕円 484"/>
        <xdr:cNvSpPr/>
      </xdr:nvSpPr>
      <xdr:spPr>
        <a:xfrm>
          <a:off x="10426700" y="165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90403</xdr:rowOff>
    </xdr:from>
    <xdr:ext cx="534377" cy="259045"/>
    <xdr:sp macro="" textlink="">
      <xdr:nvSpPr>
        <xdr:cNvPr id="486" name="普通建設事業費 （ うち更新整備　）該当値テキスト"/>
        <xdr:cNvSpPr txBox="1"/>
      </xdr:nvSpPr>
      <xdr:spPr>
        <a:xfrm>
          <a:off x="10528300" y="1637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57259</xdr:rowOff>
    </xdr:from>
    <xdr:to>
      <xdr:col>50</xdr:col>
      <xdr:colOff>165100</xdr:colOff>
      <xdr:row>96</xdr:row>
      <xdr:rowOff>158859</xdr:rowOff>
    </xdr:to>
    <xdr:sp macro="" textlink="">
      <xdr:nvSpPr>
        <xdr:cNvPr id="487" name="楕円 486"/>
        <xdr:cNvSpPr/>
      </xdr:nvSpPr>
      <xdr:spPr>
        <a:xfrm>
          <a:off x="9588500" y="165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3936</xdr:rowOff>
    </xdr:from>
    <xdr:ext cx="534377" cy="259045"/>
    <xdr:sp macro="" textlink="">
      <xdr:nvSpPr>
        <xdr:cNvPr id="488" name="テキスト ボックス 487"/>
        <xdr:cNvSpPr txBox="1"/>
      </xdr:nvSpPr>
      <xdr:spPr>
        <a:xfrm>
          <a:off x="9372111" y="162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110407</xdr:rowOff>
    </xdr:from>
    <xdr:to>
      <xdr:col>46</xdr:col>
      <xdr:colOff>38100</xdr:colOff>
      <xdr:row>97</xdr:row>
      <xdr:rowOff>40557</xdr:rowOff>
    </xdr:to>
    <xdr:sp macro="" textlink="">
      <xdr:nvSpPr>
        <xdr:cNvPr id="489" name="楕円 488"/>
        <xdr:cNvSpPr/>
      </xdr:nvSpPr>
      <xdr:spPr>
        <a:xfrm>
          <a:off x="8699500" y="165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31684</xdr:rowOff>
    </xdr:from>
    <xdr:ext cx="534377" cy="259045"/>
    <xdr:sp macro="" textlink="">
      <xdr:nvSpPr>
        <xdr:cNvPr id="490" name="テキスト ボックス 489"/>
        <xdr:cNvSpPr txBox="1"/>
      </xdr:nvSpPr>
      <xdr:spPr>
        <a:xfrm>
          <a:off x="8483111" y="16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141136</xdr:rowOff>
    </xdr:from>
    <xdr:to>
      <xdr:col>41</xdr:col>
      <xdr:colOff>101600</xdr:colOff>
      <xdr:row>97</xdr:row>
      <xdr:rowOff>71286</xdr:rowOff>
    </xdr:to>
    <xdr:sp macro="" textlink="">
      <xdr:nvSpPr>
        <xdr:cNvPr id="491" name="楕円 490"/>
        <xdr:cNvSpPr/>
      </xdr:nvSpPr>
      <xdr:spPr>
        <a:xfrm>
          <a:off x="7810500" y="166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62413</xdr:rowOff>
    </xdr:from>
    <xdr:ext cx="534377" cy="259045"/>
    <xdr:sp macro="" textlink="">
      <xdr:nvSpPr>
        <xdr:cNvPr id="492" name="テキスト ボックス 491"/>
        <xdr:cNvSpPr txBox="1"/>
      </xdr:nvSpPr>
      <xdr:spPr>
        <a:xfrm>
          <a:off x="7594111" y="166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79908</xdr:rowOff>
    </xdr:from>
    <xdr:to>
      <xdr:col>36</xdr:col>
      <xdr:colOff>165100</xdr:colOff>
      <xdr:row>98</xdr:row>
      <xdr:rowOff>10058</xdr:rowOff>
    </xdr:to>
    <xdr:sp macro="" textlink="">
      <xdr:nvSpPr>
        <xdr:cNvPr id="493" name="楕円 492"/>
        <xdr:cNvSpPr/>
      </xdr:nvSpPr>
      <xdr:spPr>
        <a:xfrm>
          <a:off x="69215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1185</xdr:rowOff>
    </xdr:from>
    <xdr:ext cx="534377" cy="259045"/>
    <xdr:sp macro="" textlink="">
      <xdr:nvSpPr>
        <xdr:cNvPr id="494" name="テキスト ボックス 493"/>
        <xdr:cNvSpPr txBox="1"/>
      </xdr:nvSpPr>
      <xdr:spPr>
        <a:xfrm>
          <a:off x="6705111" y="168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19533</xdr:rowOff>
    </xdr:from>
    <xdr:to>
      <xdr:col>85</xdr:col>
      <xdr:colOff>127000</xdr:colOff>
      <xdr:row>39</xdr:row>
      <xdr:rowOff>44450</xdr:rowOff>
    </xdr:to>
    <xdr:cxnSp macro="">
      <xdr:nvCxnSpPr>
        <xdr:cNvPr id="523" name="直線コネクタ 522"/>
        <xdr:cNvCxnSpPr/>
      </xdr:nvCxnSpPr>
      <xdr:spPr>
        <a:xfrm>
          <a:off x="15481300" y="6706083"/>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19533</xdr:rowOff>
    </xdr:from>
    <xdr:to>
      <xdr:col>81</xdr:col>
      <xdr:colOff>50800</xdr:colOff>
      <xdr:row>39</xdr:row>
      <xdr:rowOff>38888</xdr:rowOff>
    </xdr:to>
    <xdr:cxnSp macro="">
      <xdr:nvCxnSpPr>
        <xdr:cNvPr id="526" name="直線コネクタ 525"/>
        <xdr:cNvCxnSpPr/>
      </xdr:nvCxnSpPr>
      <xdr:spPr>
        <a:xfrm flipV="1">
          <a:off x="14592300" y="6706083"/>
          <a:ext cx="8890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38888</xdr:rowOff>
    </xdr:from>
    <xdr:to>
      <xdr:col>76</xdr:col>
      <xdr:colOff>114300</xdr:colOff>
      <xdr:row>39</xdr:row>
      <xdr:rowOff>44450</xdr:rowOff>
    </xdr:to>
    <xdr:cxnSp macro="">
      <xdr:nvCxnSpPr>
        <xdr:cNvPr id="529" name="直線コネクタ 528"/>
        <xdr:cNvCxnSpPr/>
      </xdr:nvCxnSpPr>
      <xdr:spPr>
        <a:xfrm flipV="1">
          <a:off x="13703300" y="672543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140183</xdr:rowOff>
    </xdr:from>
    <xdr:to>
      <xdr:col>81</xdr:col>
      <xdr:colOff>101600</xdr:colOff>
      <xdr:row>39</xdr:row>
      <xdr:rowOff>70333</xdr:rowOff>
    </xdr:to>
    <xdr:sp macro="" textlink="">
      <xdr:nvSpPr>
        <xdr:cNvPr id="544" name="楕円 543"/>
        <xdr:cNvSpPr/>
      </xdr:nvSpPr>
      <xdr:spPr>
        <a:xfrm>
          <a:off x="15430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61460</xdr:rowOff>
    </xdr:from>
    <xdr:ext cx="378565" cy="259045"/>
    <xdr:sp macro="" textlink="">
      <xdr:nvSpPr>
        <xdr:cNvPr id="545" name="テキスト ボックス 544"/>
        <xdr:cNvSpPr txBox="1"/>
      </xdr:nvSpPr>
      <xdr:spPr>
        <a:xfrm>
          <a:off x="15292017" y="6748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159538</xdr:rowOff>
    </xdr:from>
    <xdr:to>
      <xdr:col>76</xdr:col>
      <xdr:colOff>165100</xdr:colOff>
      <xdr:row>39</xdr:row>
      <xdr:rowOff>89688</xdr:rowOff>
    </xdr:to>
    <xdr:sp macro="" textlink="">
      <xdr:nvSpPr>
        <xdr:cNvPr id="546" name="楕円 545"/>
        <xdr:cNvSpPr/>
      </xdr:nvSpPr>
      <xdr:spPr>
        <a:xfrm>
          <a:off x="145415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80815</xdr:rowOff>
    </xdr:from>
    <xdr:ext cx="313932" cy="259045"/>
    <xdr:sp macro="" textlink="">
      <xdr:nvSpPr>
        <xdr:cNvPr id="547" name="テキスト ボックス 546"/>
        <xdr:cNvSpPr txBox="1"/>
      </xdr:nvSpPr>
      <xdr:spPr>
        <a:xfrm>
          <a:off x="14435333" y="6767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139145</xdr:rowOff>
    </xdr:from>
    <xdr:to>
      <xdr:col>85</xdr:col>
      <xdr:colOff>127000</xdr:colOff>
      <xdr:row>77</xdr:row>
      <xdr:rowOff>139178</xdr:rowOff>
    </xdr:to>
    <xdr:cxnSp macro="">
      <xdr:nvCxnSpPr>
        <xdr:cNvPr id="632" name="直線コネクタ 631"/>
        <xdr:cNvCxnSpPr/>
      </xdr:nvCxnSpPr>
      <xdr:spPr>
        <a:xfrm flipV="1">
          <a:off x="15481300" y="13340795"/>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139178</xdr:rowOff>
    </xdr:from>
    <xdr:to>
      <xdr:col>81</xdr:col>
      <xdr:colOff>50800</xdr:colOff>
      <xdr:row>77</xdr:row>
      <xdr:rowOff>146884</xdr:rowOff>
    </xdr:to>
    <xdr:cxnSp macro="">
      <xdr:nvCxnSpPr>
        <xdr:cNvPr id="635" name="直線コネクタ 634"/>
        <xdr:cNvCxnSpPr/>
      </xdr:nvCxnSpPr>
      <xdr:spPr>
        <a:xfrm flipV="1">
          <a:off x="14592300" y="13340828"/>
          <a:ext cx="8890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146884</xdr:rowOff>
    </xdr:from>
    <xdr:to>
      <xdr:col>76</xdr:col>
      <xdr:colOff>114300</xdr:colOff>
      <xdr:row>77</xdr:row>
      <xdr:rowOff>164683</xdr:rowOff>
    </xdr:to>
    <xdr:cxnSp macro="">
      <xdr:nvCxnSpPr>
        <xdr:cNvPr id="638" name="直線コネクタ 637"/>
        <xdr:cNvCxnSpPr/>
      </xdr:nvCxnSpPr>
      <xdr:spPr>
        <a:xfrm flipV="1">
          <a:off x="13703300" y="13348534"/>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164683</xdr:rowOff>
    </xdr:from>
    <xdr:to>
      <xdr:col>71</xdr:col>
      <xdr:colOff>177800</xdr:colOff>
      <xdr:row>78</xdr:row>
      <xdr:rowOff>28567</xdr:rowOff>
    </xdr:to>
    <xdr:cxnSp macro="">
      <xdr:nvCxnSpPr>
        <xdr:cNvPr id="641" name="直線コネクタ 640"/>
        <xdr:cNvCxnSpPr/>
      </xdr:nvCxnSpPr>
      <xdr:spPr>
        <a:xfrm flipV="1">
          <a:off x="12814300" y="13366333"/>
          <a:ext cx="889000" cy="3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88345</xdr:rowOff>
    </xdr:from>
    <xdr:to>
      <xdr:col>85</xdr:col>
      <xdr:colOff>177800</xdr:colOff>
      <xdr:row>78</xdr:row>
      <xdr:rowOff>18495</xdr:rowOff>
    </xdr:to>
    <xdr:sp macro="" textlink="">
      <xdr:nvSpPr>
        <xdr:cNvPr id="651" name="楕円 650"/>
        <xdr:cNvSpPr/>
      </xdr:nvSpPr>
      <xdr:spPr>
        <a:xfrm>
          <a:off x="162687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66772</xdr:rowOff>
    </xdr:from>
    <xdr:ext cx="534377" cy="259045"/>
    <xdr:sp macro="" textlink="">
      <xdr:nvSpPr>
        <xdr:cNvPr id="652" name="公債費該当値テキスト"/>
        <xdr:cNvSpPr txBox="1"/>
      </xdr:nvSpPr>
      <xdr:spPr>
        <a:xfrm>
          <a:off x="16370300" y="1326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88378</xdr:rowOff>
    </xdr:from>
    <xdr:to>
      <xdr:col>81</xdr:col>
      <xdr:colOff>101600</xdr:colOff>
      <xdr:row>78</xdr:row>
      <xdr:rowOff>18528</xdr:rowOff>
    </xdr:to>
    <xdr:sp macro="" textlink="">
      <xdr:nvSpPr>
        <xdr:cNvPr id="653" name="楕円 652"/>
        <xdr:cNvSpPr/>
      </xdr:nvSpPr>
      <xdr:spPr>
        <a:xfrm>
          <a:off x="15430500" y="1329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9655</xdr:rowOff>
    </xdr:from>
    <xdr:ext cx="534377" cy="259045"/>
    <xdr:sp macro="" textlink="">
      <xdr:nvSpPr>
        <xdr:cNvPr id="654" name="テキスト ボックス 653"/>
        <xdr:cNvSpPr txBox="1"/>
      </xdr:nvSpPr>
      <xdr:spPr>
        <a:xfrm>
          <a:off x="15214111" y="1338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96084</xdr:rowOff>
    </xdr:from>
    <xdr:to>
      <xdr:col>76</xdr:col>
      <xdr:colOff>165100</xdr:colOff>
      <xdr:row>78</xdr:row>
      <xdr:rowOff>26234</xdr:rowOff>
    </xdr:to>
    <xdr:sp macro="" textlink="">
      <xdr:nvSpPr>
        <xdr:cNvPr id="655" name="楕円 654"/>
        <xdr:cNvSpPr/>
      </xdr:nvSpPr>
      <xdr:spPr>
        <a:xfrm>
          <a:off x="14541500" y="132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17361</xdr:rowOff>
    </xdr:from>
    <xdr:ext cx="534377" cy="259045"/>
    <xdr:sp macro="" textlink="">
      <xdr:nvSpPr>
        <xdr:cNvPr id="656" name="テキスト ボックス 655"/>
        <xdr:cNvSpPr txBox="1"/>
      </xdr:nvSpPr>
      <xdr:spPr>
        <a:xfrm>
          <a:off x="14325111" y="133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113883</xdr:rowOff>
    </xdr:from>
    <xdr:to>
      <xdr:col>72</xdr:col>
      <xdr:colOff>38100</xdr:colOff>
      <xdr:row>78</xdr:row>
      <xdr:rowOff>44033</xdr:rowOff>
    </xdr:to>
    <xdr:sp macro="" textlink="">
      <xdr:nvSpPr>
        <xdr:cNvPr id="657" name="楕円 656"/>
        <xdr:cNvSpPr/>
      </xdr:nvSpPr>
      <xdr:spPr>
        <a:xfrm>
          <a:off x="13652500" y="133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35160</xdr:rowOff>
    </xdr:from>
    <xdr:ext cx="534377" cy="259045"/>
    <xdr:sp macro="" textlink="">
      <xdr:nvSpPr>
        <xdr:cNvPr id="658" name="テキスト ボックス 657"/>
        <xdr:cNvSpPr txBox="1"/>
      </xdr:nvSpPr>
      <xdr:spPr>
        <a:xfrm>
          <a:off x="13436111" y="134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149217</xdr:rowOff>
    </xdr:from>
    <xdr:to>
      <xdr:col>67</xdr:col>
      <xdr:colOff>101600</xdr:colOff>
      <xdr:row>78</xdr:row>
      <xdr:rowOff>79367</xdr:rowOff>
    </xdr:to>
    <xdr:sp macro="" textlink="">
      <xdr:nvSpPr>
        <xdr:cNvPr id="659" name="楕円 658"/>
        <xdr:cNvSpPr/>
      </xdr:nvSpPr>
      <xdr:spPr>
        <a:xfrm>
          <a:off x="12763500" y="133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70494</xdr:rowOff>
    </xdr:from>
    <xdr:ext cx="534377" cy="259045"/>
    <xdr:sp macro="" textlink="">
      <xdr:nvSpPr>
        <xdr:cNvPr id="660" name="テキスト ボックス 659"/>
        <xdr:cNvSpPr txBox="1"/>
      </xdr:nvSpPr>
      <xdr:spPr>
        <a:xfrm>
          <a:off x="12547111" y="134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62867</xdr:rowOff>
    </xdr:from>
    <xdr:to>
      <xdr:col>85</xdr:col>
      <xdr:colOff>127000</xdr:colOff>
      <xdr:row>97</xdr:row>
      <xdr:rowOff>146055</xdr:rowOff>
    </xdr:to>
    <xdr:cxnSp macro="">
      <xdr:nvCxnSpPr>
        <xdr:cNvPr id="687" name="直線コネクタ 686"/>
        <xdr:cNvCxnSpPr/>
      </xdr:nvCxnSpPr>
      <xdr:spPr>
        <a:xfrm flipV="1">
          <a:off x="15481300" y="16350617"/>
          <a:ext cx="838200" cy="4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102943</xdr:rowOff>
    </xdr:from>
    <xdr:ext cx="534377" cy="259045"/>
    <xdr:sp macro="" textlink="">
      <xdr:nvSpPr>
        <xdr:cNvPr id="688" name="積立金平均値テキスト"/>
        <xdr:cNvSpPr txBox="1"/>
      </xdr:nvSpPr>
      <xdr:spPr>
        <a:xfrm>
          <a:off x="16370300" y="1656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146055</xdr:rowOff>
    </xdr:from>
    <xdr:to>
      <xdr:col>81</xdr:col>
      <xdr:colOff>50800</xdr:colOff>
      <xdr:row>97</xdr:row>
      <xdr:rowOff>164731</xdr:rowOff>
    </xdr:to>
    <xdr:cxnSp macro="">
      <xdr:nvCxnSpPr>
        <xdr:cNvPr id="690" name="直線コネクタ 689"/>
        <xdr:cNvCxnSpPr/>
      </xdr:nvCxnSpPr>
      <xdr:spPr>
        <a:xfrm flipV="1">
          <a:off x="14592300" y="16776705"/>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160891</xdr:rowOff>
    </xdr:from>
    <xdr:to>
      <xdr:col>76</xdr:col>
      <xdr:colOff>114300</xdr:colOff>
      <xdr:row>97</xdr:row>
      <xdr:rowOff>164731</xdr:rowOff>
    </xdr:to>
    <xdr:cxnSp macro="">
      <xdr:nvCxnSpPr>
        <xdr:cNvPr id="693" name="直線コネクタ 692"/>
        <xdr:cNvCxnSpPr/>
      </xdr:nvCxnSpPr>
      <xdr:spPr>
        <a:xfrm>
          <a:off x="13703300" y="1679154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160891</xdr:rowOff>
    </xdr:from>
    <xdr:to>
      <xdr:col>71</xdr:col>
      <xdr:colOff>177800</xdr:colOff>
      <xdr:row>98</xdr:row>
      <xdr:rowOff>96129</xdr:rowOff>
    </xdr:to>
    <xdr:cxnSp macro="">
      <xdr:nvCxnSpPr>
        <xdr:cNvPr id="696" name="直線コネクタ 695"/>
        <xdr:cNvCxnSpPr/>
      </xdr:nvCxnSpPr>
      <xdr:spPr>
        <a:xfrm flipV="1">
          <a:off x="12814300" y="16791541"/>
          <a:ext cx="889000" cy="10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12067</xdr:rowOff>
    </xdr:from>
    <xdr:to>
      <xdr:col>85</xdr:col>
      <xdr:colOff>177800</xdr:colOff>
      <xdr:row>95</xdr:row>
      <xdr:rowOff>113667</xdr:rowOff>
    </xdr:to>
    <xdr:sp macro="" textlink="">
      <xdr:nvSpPr>
        <xdr:cNvPr id="706" name="楕円 705"/>
        <xdr:cNvSpPr/>
      </xdr:nvSpPr>
      <xdr:spPr>
        <a:xfrm>
          <a:off x="16268700" y="1629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34944</xdr:rowOff>
    </xdr:from>
    <xdr:ext cx="534377" cy="259045"/>
    <xdr:sp macro="" textlink="">
      <xdr:nvSpPr>
        <xdr:cNvPr id="707" name="積立金該当値テキスト"/>
        <xdr:cNvSpPr txBox="1"/>
      </xdr:nvSpPr>
      <xdr:spPr>
        <a:xfrm>
          <a:off x="16370300" y="1615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95255</xdr:rowOff>
    </xdr:from>
    <xdr:to>
      <xdr:col>81</xdr:col>
      <xdr:colOff>101600</xdr:colOff>
      <xdr:row>98</xdr:row>
      <xdr:rowOff>25405</xdr:rowOff>
    </xdr:to>
    <xdr:sp macro="" textlink="">
      <xdr:nvSpPr>
        <xdr:cNvPr id="708" name="楕円 707"/>
        <xdr:cNvSpPr/>
      </xdr:nvSpPr>
      <xdr:spPr>
        <a:xfrm>
          <a:off x="15430500" y="167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16532</xdr:rowOff>
    </xdr:from>
    <xdr:ext cx="469744" cy="259045"/>
    <xdr:sp macro="" textlink="">
      <xdr:nvSpPr>
        <xdr:cNvPr id="709" name="テキスト ボックス 708"/>
        <xdr:cNvSpPr txBox="1"/>
      </xdr:nvSpPr>
      <xdr:spPr>
        <a:xfrm>
          <a:off x="15246428" y="168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113931</xdr:rowOff>
    </xdr:from>
    <xdr:to>
      <xdr:col>76</xdr:col>
      <xdr:colOff>165100</xdr:colOff>
      <xdr:row>98</xdr:row>
      <xdr:rowOff>44081</xdr:rowOff>
    </xdr:to>
    <xdr:sp macro="" textlink="">
      <xdr:nvSpPr>
        <xdr:cNvPr id="710" name="楕円 709"/>
        <xdr:cNvSpPr/>
      </xdr:nvSpPr>
      <xdr:spPr>
        <a:xfrm>
          <a:off x="14541500" y="167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35208</xdr:rowOff>
    </xdr:from>
    <xdr:ext cx="469744" cy="259045"/>
    <xdr:sp macro="" textlink="">
      <xdr:nvSpPr>
        <xdr:cNvPr id="711" name="テキスト ボックス 710"/>
        <xdr:cNvSpPr txBox="1"/>
      </xdr:nvSpPr>
      <xdr:spPr>
        <a:xfrm>
          <a:off x="14357428" y="1683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110091</xdr:rowOff>
    </xdr:from>
    <xdr:to>
      <xdr:col>72</xdr:col>
      <xdr:colOff>38100</xdr:colOff>
      <xdr:row>98</xdr:row>
      <xdr:rowOff>40241</xdr:rowOff>
    </xdr:to>
    <xdr:sp macro="" textlink="">
      <xdr:nvSpPr>
        <xdr:cNvPr id="712" name="楕円 711"/>
        <xdr:cNvSpPr/>
      </xdr:nvSpPr>
      <xdr:spPr>
        <a:xfrm>
          <a:off x="13652500" y="1674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31368</xdr:rowOff>
    </xdr:from>
    <xdr:ext cx="469744" cy="259045"/>
    <xdr:sp macro="" textlink="">
      <xdr:nvSpPr>
        <xdr:cNvPr id="713" name="テキスト ボックス 712"/>
        <xdr:cNvSpPr txBox="1"/>
      </xdr:nvSpPr>
      <xdr:spPr>
        <a:xfrm>
          <a:off x="13468428" y="1683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45329</xdr:rowOff>
    </xdr:from>
    <xdr:to>
      <xdr:col>67</xdr:col>
      <xdr:colOff>101600</xdr:colOff>
      <xdr:row>98</xdr:row>
      <xdr:rowOff>146929</xdr:rowOff>
    </xdr:to>
    <xdr:sp macro="" textlink="">
      <xdr:nvSpPr>
        <xdr:cNvPr id="714" name="楕円 713"/>
        <xdr:cNvSpPr/>
      </xdr:nvSpPr>
      <xdr:spPr>
        <a:xfrm>
          <a:off x="12763500" y="1684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138056</xdr:rowOff>
    </xdr:from>
    <xdr:ext cx="469744" cy="259045"/>
    <xdr:sp macro="" textlink="">
      <xdr:nvSpPr>
        <xdr:cNvPr id="715" name="テキスト ボックス 714"/>
        <xdr:cNvSpPr txBox="1"/>
      </xdr:nvSpPr>
      <xdr:spPr>
        <a:xfrm>
          <a:off x="12579428" y="1694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25324</xdr:rowOff>
    </xdr:from>
    <xdr:to>
      <xdr:col>116</xdr:col>
      <xdr:colOff>63500</xdr:colOff>
      <xdr:row>59</xdr:row>
      <xdr:rowOff>25553</xdr:rowOff>
    </xdr:to>
    <xdr:cxnSp macro="">
      <xdr:nvCxnSpPr>
        <xdr:cNvPr id="801" name="直線コネクタ 800"/>
        <xdr:cNvCxnSpPr/>
      </xdr:nvCxnSpPr>
      <xdr:spPr>
        <a:xfrm>
          <a:off x="21323300" y="1014087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25133</xdr:rowOff>
    </xdr:from>
    <xdr:to>
      <xdr:col>111</xdr:col>
      <xdr:colOff>177800</xdr:colOff>
      <xdr:row>59</xdr:row>
      <xdr:rowOff>25324</xdr:rowOff>
    </xdr:to>
    <xdr:cxnSp macro="">
      <xdr:nvCxnSpPr>
        <xdr:cNvPr id="804" name="直線コネクタ 803"/>
        <xdr:cNvCxnSpPr/>
      </xdr:nvCxnSpPr>
      <xdr:spPr>
        <a:xfrm>
          <a:off x="20434300" y="101406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22047</xdr:rowOff>
    </xdr:from>
    <xdr:to>
      <xdr:col>107</xdr:col>
      <xdr:colOff>50800</xdr:colOff>
      <xdr:row>59</xdr:row>
      <xdr:rowOff>25133</xdr:rowOff>
    </xdr:to>
    <xdr:cxnSp macro="">
      <xdr:nvCxnSpPr>
        <xdr:cNvPr id="807" name="直線コネクタ 806"/>
        <xdr:cNvCxnSpPr/>
      </xdr:nvCxnSpPr>
      <xdr:spPr>
        <a:xfrm>
          <a:off x="19545300" y="10137597"/>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21914</xdr:rowOff>
    </xdr:from>
    <xdr:to>
      <xdr:col>102</xdr:col>
      <xdr:colOff>114300</xdr:colOff>
      <xdr:row>59</xdr:row>
      <xdr:rowOff>22047</xdr:rowOff>
    </xdr:to>
    <xdr:cxnSp macro="">
      <xdr:nvCxnSpPr>
        <xdr:cNvPr id="810" name="直線コネクタ 809"/>
        <xdr:cNvCxnSpPr/>
      </xdr:nvCxnSpPr>
      <xdr:spPr>
        <a:xfrm>
          <a:off x="18656300" y="10137464"/>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146203</xdr:rowOff>
    </xdr:from>
    <xdr:to>
      <xdr:col>116</xdr:col>
      <xdr:colOff>114300</xdr:colOff>
      <xdr:row>59</xdr:row>
      <xdr:rowOff>76353</xdr:rowOff>
    </xdr:to>
    <xdr:sp macro="" textlink="">
      <xdr:nvSpPr>
        <xdr:cNvPr id="820" name="楕円 819"/>
        <xdr:cNvSpPr/>
      </xdr:nvSpPr>
      <xdr:spPr>
        <a:xfrm>
          <a:off x="22110700" y="10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61130</xdr:rowOff>
    </xdr:from>
    <xdr:ext cx="378565" cy="259045"/>
    <xdr:sp macro="" textlink="">
      <xdr:nvSpPr>
        <xdr:cNvPr id="821" name="貸付金該当値テキスト"/>
        <xdr:cNvSpPr txBox="1"/>
      </xdr:nvSpPr>
      <xdr:spPr>
        <a:xfrm>
          <a:off x="22212300" y="10005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145974</xdr:rowOff>
    </xdr:from>
    <xdr:to>
      <xdr:col>112</xdr:col>
      <xdr:colOff>38100</xdr:colOff>
      <xdr:row>59</xdr:row>
      <xdr:rowOff>76124</xdr:rowOff>
    </xdr:to>
    <xdr:sp macro="" textlink="">
      <xdr:nvSpPr>
        <xdr:cNvPr id="822" name="楕円 821"/>
        <xdr:cNvSpPr/>
      </xdr:nvSpPr>
      <xdr:spPr>
        <a:xfrm>
          <a:off x="21272500" y="1009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67251</xdr:rowOff>
    </xdr:from>
    <xdr:ext cx="469744" cy="259045"/>
    <xdr:sp macro="" textlink="">
      <xdr:nvSpPr>
        <xdr:cNvPr id="823" name="テキスト ボックス 822"/>
        <xdr:cNvSpPr txBox="1"/>
      </xdr:nvSpPr>
      <xdr:spPr>
        <a:xfrm>
          <a:off x="21088428" y="101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145783</xdr:rowOff>
    </xdr:from>
    <xdr:to>
      <xdr:col>107</xdr:col>
      <xdr:colOff>101600</xdr:colOff>
      <xdr:row>59</xdr:row>
      <xdr:rowOff>75933</xdr:rowOff>
    </xdr:to>
    <xdr:sp macro="" textlink="">
      <xdr:nvSpPr>
        <xdr:cNvPr id="824" name="楕円 823"/>
        <xdr:cNvSpPr/>
      </xdr:nvSpPr>
      <xdr:spPr>
        <a:xfrm>
          <a:off x="20383500" y="100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67060</xdr:rowOff>
    </xdr:from>
    <xdr:ext cx="469744" cy="259045"/>
    <xdr:sp macro="" textlink="">
      <xdr:nvSpPr>
        <xdr:cNvPr id="825" name="テキスト ボックス 824"/>
        <xdr:cNvSpPr txBox="1"/>
      </xdr:nvSpPr>
      <xdr:spPr>
        <a:xfrm>
          <a:off x="20199428" y="101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142697</xdr:rowOff>
    </xdr:from>
    <xdr:to>
      <xdr:col>102</xdr:col>
      <xdr:colOff>165100</xdr:colOff>
      <xdr:row>59</xdr:row>
      <xdr:rowOff>72847</xdr:rowOff>
    </xdr:to>
    <xdr:sp macro="" textlink="">
      <xdr:nvSpPr>
        <xdr:cNvPr id="826" name="楕円 825"/>
        <xdr:cNvSpPr/>
      </xdr:nvSpPr>
      <xdr:spPr>
        <a:xfrm>
          <a:off x="19494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63974</xdr:rowOff>
    </xdr:from>
    <xdr:ext cx="469744" cy="259045"/>
    <xdr:sp macro="" textlink="">
      <xdr:nvSpPr>
        <xdr:cNvPr id="827" name="テキスト ボックス 826"/>
        <xdr:cNvSpPr txBox="1"/>
      </xdr:nvSpPr>
      <xdr:spPr>
        <a:xfrm>
          <a:off x="19310428" y="101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142564</xdr:rowOff>
    </xdr:from>
    <xdr:to>
      <xdr:col>98</xdr:col>
      <xdr:colOff>38100</xdr:colOff>
      <xdr:row>59</xdr:row>
      <xdr:rowOff>72714</xdr:rowOff>
    </xdr:to>
    <xdr:sp macro="" textlink="">
      <xdr:nvSpPr>
        <xdr:cNvPr id="828" name="楕円 827"/>
        <xdr:cNvSpPr/>
      </xdr:nvSpPr>
      <xdr:spPr>
        <a:xfrm>
          <a:off x="18605500" y="100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63841</xdr:rowOff>
    </xdr:from>
    <xdr:ext cx="469744" cy="259045"/>
    <xdr:sp macro="" textlink="">
      <xdr:nvSpPr>
        <xdr:cNvPr id="829" name="テキスト ボックス 828"/>
        <xdr:cNvSpPr txBox="1"/>
      </xdr:nvSpPr>
      <xdr:spPr>
        <a:xfrm>
          <a:off x="18421428" y="1017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44526</xdr:rowOff>
    </xdr:from>
    <xdr:to>
      <xdr:col>116</xdr:col>
      <xdr:colOff>63500</xdr:colOff>
      <xdr:row>77</xdr:row>
      <xdr:rowOff>87313</xdr:rowOff>
    </xdr:to>
    <xdr:cxnSp macro="">
      <xdr:nvCxnSpPr>
        <xdr:cNvPr id="859" name="直線コネクタ 858"/>
        <xdr:cNvCxnSpPr/>
      </xdr:nvCxnSpPr>
      <xdr:spPr>
        <a:xfrm flipV="1">
          <a:off x="21323300" y="13246176"/>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87313</xdr:rowOff>
    </xdr:from>
    <xdr:to>
      <xdr:col>111</xdr:col>
      <xdr:colOff>177800</xdr:colOff>
      <xdr:row>77</xdr:row>
      <xdr:rowOff>145186</xdr:rowOff>
    </xdr:to>
    <xdr:cxnSp macro="">
      <xdr:nvCxnSpPr>
        <xdr:cNvPr id="862" name="直線コネクタ 861"/>
        <xdr:cNvCxnSpPr/>
      </xdr:nvCxnSpPr>
      <xdr:spPr>
        <a:xfrm flipV="1">
          <a:off x="20434300" y="13288963"/>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145186</xdr:rowOff>
    </xdr:from>
    <xdr:to>
      <xdr:col>107</xdr:col>
      <xdr:colOff>50800</xdr:colOff>
      <xdr:row>77</xdr:row>
      <xdr:rowOff>152349</xdr:rowOff>
    </xdr:to>
    <xdr:cxnSp macro="">
      <xdr:nvCxnSpPr>
        <xdr:cNvPr id="865" name="直線コネクタ 864"/>
        <xdr:cNvCxnSpPr/>
      </xdr:nvCxnSpPr>
      <xdr:spPr>
        <a:xfrm flipV="1">
          <a:off x="19545300" y="13346836"/>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19762</xdr:rowOff>
    </xdr:from>
    <xdr:to>
      <xdr:col>102</xdr:col>
      <xdr:colOff>114300</xdr:colOff>
      <xdr:row>77</xdr:row>
      <xdr:rowOff>152349</xdr:rowOff>
    </xdr:to>
    <xdr:cxnSp macro="">
      <xdr:nvCxnSpPr>
        <xdr:cNvPr id="868" name="直線コネクタ 867"/>
        <xdr:cNvCxnSpPr/>
      </xdr:nvCxnSpPr>
      <xdr:spPr>
        <a:xfrm>
          <a:off x="18656300" y="13221412"/>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165176</xdr:rowOff>
    </xdr:from>
    <xdr:to>
      <xdr:col>116</xdr:col>
      <xdr:colOff>114300</xdr:colOff>
      <xdr:row>77</xdr:row>
      <xdr:rowOff>95326</xdr:rowOff>
    </xdr:to>
    <xdr:sp macro="" textlink="">
      <xdr:nvSpPr>
        <xdr:cNvPr id="878" name="楕円 877"/>
        <xdr:cNvSpPr/>
      </xdr:nvSpPr>
      <xdr:spPr>
        <a:xfrm>
          <a:off x="22110700" y="131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143603</xdr:rowOff>
    </xdr:from>
    <xdr:ext cx="534377" cy="259045"/>
    <xdr:sp macro="" textlink="">
      <xdr:nvSpPr>
        <xdr:cNvPr id="879" name="繰出金該当値テキスト"/>
        <xdr:cNvSpPr txBox="1"/>
      </xdr:nvSpPr>
      <xdr:spPr>
        <a:xfrm>
          <a:off x="22212300" y="131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36513</xdr:rowOff>
    </xdr:from>
    <xdr:to>
      <xdr:col>112</xdr:col>
      <xdr:colOff>38100</xdr:colOff>
      <xdr:row>77</xdr:row>
      <xdr:rowOff>138113</xdr:rowOff>
    </xdr:to>
    <xdr:sp macro="" textlink="">
      <xdr:nvSpPr>
        <xdr:cNvPr id="880" name="楕円 879"/>
        <xdr:cNvSpPr/>
      </xdr:nvSpPr>
      <xdr:spPr>
        <a:xfrm>
          <a:off x="21272500" y="132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129240</xdr:rowOff>
    </xdr:from>
    <xdr:ext cx="534377" cy="259045"/>
    <xdr:sp macro="" textlink="">
      <xdr:nvSpPr>
        <xdr:cNvPr id="881" name="テキスト ボックス 880"/>
        <xdr:cNvSpPr txBox="1"/>
      </xdr:nvSpPr>
      <xdr:spPr>
        <a:xfrm>
          <a:off x="21056111" y="1333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94386</xdr:rowOff>
    </xdr:from>
    <xdr:to>
      <xdr:col>107</xdr:col>
      <xdr:colOff>101600</xdr:colOff>
      <xdr:row>78</xdr:row>
      <xdr:rowOff>24536</xdr:rowOff>
    </xdr:to>
    <xdr:sp macro="" textlink="">
      <xdr:nvSpPr>
        <xdr:cNvPr id="882" name="楕円 881"/>
        <xdr:cNvSpPr/>
      </xdr:nvSpPr>
      <xdr:spPr>
        <a:xfrm>
          <a:off x="20383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15663</xdr:rowOff>
    </xdr:from>
    <xdr:ext cx="534377" cy="259045"/>
    <xdr:sp macro="" textlink="">
      <xdr:nvSpPr>
        <xdr:cNvPr id="883" name="テキスト ボックス 882"/>
        <xdr:cNvSpPr txBox="1"/>
      </xdr:nvSpPr>
      <xdr:spPr>
        <a:xfrm>
          <a:off x="20167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101549</xdr:rowOff>
    </xdr:from>
    <xdr:to>
      <xdr:col>102</xdr:col>
      <xdr:colOff>165100</xdr:colOff>
      <xdr:row>78</xdr:row>
      <xdr:rowOff>31699</xdr:rowOff>
    </xdr:to>
    <xdr:sp macro="" textlink="">
      <xdr:nvSpPr>
        <xdr:cNvPr id="884" name="楕円 883"/>
        <xdr:cNvSpPr/>
      </xdr:nvSpPr>
      <xdr:spPr>
        <a:xfrm>
          <a:off x="19494500" y="133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22826</xdr:rowOff>
    </xdr:from>
    <xdr:ext cx="534377" cy="259045"/>
    <xdr:sp macro="" textlink="">
      <xdr:nvSpPr>
        <xdr:cNvPr id="885" name="テキスト ボックス 884"/>
        <xdr:cNvSpPr txBox="1"/>
      </xdr:nvSpPr>
      <xdr:spPr>
        <a:xfrm>
          <a:off x="19278111" y="13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140412</xdr:rowOff>
    </xdr:from>
    <xdr:to>
      <xdr:col>98</xdr:col>
      <xdr:colOff>38100</xdr:colOff>
      <xdr:row>77</xdr:row>
      <xdr:rowOff>70562</xdr:rowOff>
    </xdr:to>
    <xdr:sp macro="" textlink="">
      <xdr:nvSpPr>
        <xdr:cNvPr id="886" name="楕円 885"/>
        <xdr:cNvSpPr/>
      </xdr:nvSpPr>
      <xdr:spPr>
        <a:xfrm>
          <a:off x="18605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61689</xdr:rowOff>
    </xdr:from>
    <xdr:ext cx="534377" cy="259045"/>
    <xdr:sp macro="" textlink="">
      <xdr:nvSpPr>
        <xdr:cNvPr id="887" name="テキスト ボックス 886"/>
        <xdr:cNvSpPr txBox="1"/>
      </xdr:nvSpPr>
      <xdr:spPr>
        <a:xfrm>
          <a:off x="18389111" y="132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467,653</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57,528</a:t>
          </a:r>
          <a:r>
            <a:rPr kumimoji="1" lang="ja-JP" altLang="en-US" sz="1200">
              <a:latin typeface="ＭＳ Ｐゴシック" panose="020B0600070205080204" pitchFamily="50" charset="-128"/>
              <a:ea typeface="ＭＳ Ｐゴシック" panose="020B0600070205080204" pitchFamily="50" charset="-128"/>
            </a:rPr>
            <a:t>円となっており、全国平均、県内平均、類団平均と比較して低い水準にある。人事院勧告に基づく給与構造改革や定員管理による職員数の適正化などに努めてきたことや、窓口業務の委託や指定管理者制度の積極的な活用などにより減少傾向にあるが、引き続き、行財政運営の効率化などにより、適正な水準を保つ必要がある。</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62,376</a:t>
          </a:r>
          <a:r>
            <a:rPr kumimoji="1" lang="ja-JP" altLang="en-US" sz="1200">
              <a:latin typeface="ＭＳ Ｐゴシック" panose="020B0600070205080204" pitchFamily="50" charset="-128"/>
              <a:ea typeface="ＭＳ Ｐゴシック" panose="020B0600070205080204" pitchFamily="50" charset="-128"/>
            </a:rPr>
            <a:t>円となっており、全国平均は下回っているものの、県内平均、類団平均を上回っている。窓口サービスの向上を図るための業務委託や、指定管理者制度の積極的な導入によるものであるため、経常経費化してしまわないよう、引き続き、行財政改革の推進などにより縮減に努めていく必要があ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19,267</a:t>
          </a:r>
          <a:r>
            <a:rPr kumimoji="1" lang="ja-JP" altLang="en-US" sz="1200">
              <a:latin typeface="ＭＳ Ｐゴシック" panose="020B0600070205080204" pitchFamily="50" charset="-128"/>
              <a:ea typeface="ＭＳ Ｐゴシック" panose="020B0600070205080204" pitchFamily="50" charset="-128"/>
            </a:rPr>
            <a:t>円となっており、全国平均、県内平均、類団平均と比較しても低い水準にある。他団体と比較して低い水準を維持している要因は、高金利で借り入れた政府系資金等が償還満期を迎えたことや、借入抑制を行ってきたことなどによるものである。しかしながら、近年、市債を積極的に活用してまちづくりを進めていることから、今後は公債費の比率が増えていくことが見込まれる。市債を活用するにふさわしい事業を慎重に選択し、世代間負担の公平性に留意した市債活用を図っていく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神奈川県海老名市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136,134
133,444
26.59
66,491,848
63,663,470
1,988,166
25,913,867
28,272,928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29972</xdr:rowOff>
    </xdr:from>
    <xdr:to>
      <xdr:col>24</xdr:col>
      <xdr:colOff>63500</xdr:colOff>
      <xdr:row>36</xdr:row>
      <xdr:rowOff>84074</xdr:rowOff>
    </xdr:to>
    <xdr:cxnSp macro="">
      <xdr:nvCxnSpPr>
        <xdr:cNvPr id="61" name="直線コネクタ 60"/>
        <xdr:cNvCxnSpPr/>
      </xdr:nvCxnSpPr>
      <xdr:spPr>
        <a:xfrm>
          <a:off x="3797300" y="6202172"/>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166370</xdr:rowOff>
    </xdr:from>
    <xdr:to>
      <xdr:col>19</xdr:col>
      <xdr:colOff>177800</xdr:colOff>
      <xdr:row>36</xdr:row>
      <xdr:rowOff>29972</xdr:rowOff>
    </xdr:to>
    <xdr:cxnSp macro="">
      <xdr:nvCxnSpPr>
        <xdr:cNvPr id="64" name="直線コネクタ 63"/>
        <xdr:cNvCxnSpPr/>
      </xdr:nvCxnSpPr>
      <xdr:spPr>
        <a:xfrm>
          <a:off x="2908300" y="616712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119397</xdr:rowOff>
    </xdr:from>
    <xdr:ext cx="469744" cy="259045"/>
    <xdr:sp macro="" textlink="">
      <xdr:nvSpPr>
        <xdr:cNvPr id="66" name="テキスト ボックス 65"/>
        <xdr:cNvSpPr txBox="1"/>
      </xdr:nvSpPr>
      <xdr:spPr>
        <a:xfrm>
          <a:off x="3562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138938</xdr:rowOff>
    </xdr:from>
    <xdr:to>
      <xdr:col>15</xdr:col>
      <xdr:colOff>50800</xdr:colOff>
      <xdr:row>35</xdr:row>
      <xdr:rowOff>166370</xdr:rowOff>
    </xdr:to>
    <xdr:cxnSp macro="">
      <xdr:nvCxnSpPr>
        <xdr:cNvPr id="67" name="直線コネクタ 66"/>
        <xdr:cNvCxnSpPr/>
      </xdr:nvCxnSpPr>
      <xdr:spPr>
        <a:xfrm>
          <a:off x="2019300" y="61396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138938</xdr:rowOff>
    </xdr:from>
    <xdr:to>
      <xdr:col>10</xdr:col>
      <xdr:colOff>114300</xdr:colOff>
      <xdr:row>35</xdr:row>
      <xdr:rowOff>153416</xdr:rowOff>
    </xdr:to>
    <xdr:cxnSp macro="">
      <xdr:nvCxnSpPr>
        <xdr:cNvPr id="70" name="直線コネクタ 69"/>
        <xdr:cNvCxnSpPr/>
      </xdr:nvCxnSpPr>
      <xdr:spPr>
        <a:xfrm flipV="1">
          <a:off x="1130300" y="613968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33274</xdr:rowOff>
    </xdr:from>
    <xdr:to>
      <xdr:col>24</xdr:col>
      <xdr:colOff>114300</xdr:colOff>
      <xdr:row>36</xdr:row>
      <xdr:rowOff>134874</xdr:rowOff>
    </xdr:to>
    <xdr:sp macro="" textlink="">
      <xdr:nvSpPr>
        <xdr:cNvPr id="80" name="楕円 79"/>
        <xdr:cNvSpPr/>
      </xdr:nvSpPr>
      <xdr:spPr>
        <a:xfrm>
          <a:off x="4584700" y="620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11701</xdr:rowOff>
    </xdr:from>
    <xdr:ext cx="469744" cy="259045"/>
    <xdr:sp macro="" textlink="">
      <xdr:nvSpPr>
        <xdr:cNvPr id="81" name="議会費該当値テキスト"/>
        <xdr:cNvSpPr txBox="1"/>
      </xdr:nvSpPr>
      <xdr:spPr>
        <a:xfrm>
          <a:off x="4686300"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150622</xdr:rowOff>
    </xdr:from>
    <xdr:to>
      <xdr:col>20</xdr:col>
      <xdr:colOff>38100</xdr:colOff>
      <xdr:row>36</xdr:row>
      <xdr:rowOff>80772</xdr:rowOff>
    </xdr:to>
    <xdr:sp macro="" textlink="">
      <xdr:nvSpPr>
        <xdr:cNvPr id="82" name="楕円 81"/>
        <xdr:cNvSpPr/>
      </xdr:nvSpPr>
      <xdr:spPr>
        <a:xfrm>
          <a:off x="3746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71899</xdr:rowOff>
    </xdr:from>
    <xdr:ext cx="469744" cy="259045"/>
    <xdr:sp macro="" textlink="">
      <xdr:nvSpPr>
        <xdr:cNvPr id="83" name="テキスト ボックス 82"/>
        <xdr:cNvSpPr txBox="1"/>
      </xdr:nvSpPr>
      <xdr:spPr>
        <a:xfrm>
          <a:off x="3562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115570</xdr:rowOff>
    </xdr:from>
    <xdr:to>
      <xdr:col>15</xdr:col>
      <xdr:colOff>101600</xdr:colOff>
      <xdr:row>36</xdr:row>
      <xdr:rowOff>45720</xdr:rowOff>
    </xdr:to>
    <xdr:sp macro="" textlink="">
      <xdr:nvSpPr>
        <xdr:cNvPr id="84" name="楕円 83"/>
        <xdr:cNvSpPr/>
      </xdr:nvSpPr>
      <xdr:spPr>
        <a:xfrm>
          <a:off x="2857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36847</xdr:rowOff>
    </xdr:from>
    <xdr:ext cx="469744" cy="259045"/>
    <xdr:sp macro="" textlink="">
      <xdr:nvSpPr>
        <xdr:cNvPr id="85" name="テキスト ボックス 84"/>
        <xdr:cNvSpPr txBox="1"/>
      </xdr:nvSpPr>
      <xdr:spPr>
        <a:xfrm>
          <a:off x="2673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88138</xdr:rowOff>
    </xdr:from>
    <xdr:to>
      <xdr:col>10</xdr:col>
      <xdr:colOff>165100</xdr:colOff>
      <xdr:row>36</xdr:row>
      <xdr:rowOff>18288</xdr:rowOff>
    </xdr:to>
    <xdr:sp macro="" textlink="">
      <xdr:nvSpPr>
        <xdr:cNvPr id="86" name="楕円 85"/>
        <xdr:cNvSpPr/>
      </xdr:nvSpPr>
      <xdr:spPr>
        <a:xfrm>
          <a:off x="1968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9415</xdr:rowOff>
    </xdr:from>
    <xdr:ext cx="469744" cy="259045"/>
    <xdr:sp macro="" textlink="">
      <xdr:nvSpPr>
        <xdr:cNvPr id="87" name="テキスト ボックス 86"/>
        <xdr:cNvSpPr txBox="1"/>
      </xdr:nvSpPr>
      <xdr:spPr>
        <a:xfrm>
          <a:off x="1784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102616</xdr:rowOff>
    </xdr:from>
    <xdr:to>
      <xdr:col>6</xdr:col>
      <xdr:colOff>38100</xdr:colOff>
      <xdr:row>36</xdr:row>
      <xdr:rowOff>32766</xdr:rowOff>
    </xdr:to>
    <xdr:sp macro="" textlink="">
      <xdr:nvSpPr>
        <xdr:cNvPr id="88" name="楕円 87"/>
        <xdr:cNvSpPr/>
      </xdr:nvSpPr>
      <xdr:spPr>
        <a:xfrm>
          <a:off x="1079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23893</xdr:rowOff>
    </xdr:from>
    <xdr:ext cx="469744" cy="259045"/>
    <xdr:sp macro="" textlink="">
      <xdr:nvSpPr>
        <xdr:cNvPr id="89" name="テキスト ボックス 88"/>
        <xdr:cNvSpPr txBox="1"/>
      </xdr:nvSpPr>
      <xdr:spPr>
        <a:xfrm>
          <a:off x="895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136485</xdr:rowOff>
    </xdr:from>
    <xdr:to>
      <xdr:col>24</xdr:col>
      <xdr:colOff>63500</xdr:colOff>
      <xdr:row>57</xdr:row>
      <xdr:rowOff>26550</xdr:rowOff>
    </xdr:to>
    <xdr:cxnSp macro="">
      <xdr:nvCxnSpPr>
        <xdr:cNvPr id="118" name="直線コネクタ 117"/>
        <xdr:cNvCxnSpPr/>
      </xdr:nvCxnSpPr>
      <xdr:spPr>
        <a:xfrm flipV="1">
          <a:off x="3797300" y="8880435"/>
          <a:ext cx="838200" cy="9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30820</xdr:rowOff>
    </xdr:from>
    <xdr:ext cx="599010" cy="259045"/>
    <xdr:sp macro="" textlink="">
      <xdr:nvSpPr>
        <xdr:cNvPr id="119" name="総務費平均値テキスト"/>
        <xdr:cNvSpPr txBox="1"/>
      </xdr:nvSpPr>
      <xdr:spPr>
        <a:xfrm>
          <a:off x="4686300" y="894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26550</xdr:rowOff>
    </xdr:from>
    <xdr:to>
      <xdr:col>19</xdr:col>
      <xdr:colOff>177800</xdr:colOff>
      <xdr:row>57</xdr:row>
      <xdr:rowOff>47247</xdr:rowOff>
    </xdr:to>
    <xdr:cxnSp macro="">
      <xdr:nvCxnSpPr>
        <xdr:cNvPr id="121" name="直線コネクタ 120"/>
        <xdr:cNvCxnSpPr/>
      </xdr:nvCxnSpPr>
      <xdr:spPr>
        <a:xfrm flipV="1">
          <a:off x="2908300" y="9799200"/>
          <a:ext cx="889000" cy="2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47247</xdr:rowOff>
    </xdr:from>
    <xdr:to>
      <xdr:col>15</xdr:col>
      <xdr:colOff>50800</xdr:colOff>
      <xdr:row>57</xdr:row>
      <xdr:rowOff>53457</xdr:rowOff>
    </xdr:to>
    <xdr:cxnSp macro="">
      <xdr:nvCxnSpPr>
        <xdr:cNvPr id="124" name="直線コネクタ 123"/>
        <xdr:cNvCxnSpPr/>
      </xdr:nvCxnSpPr>
      <xdr:spPr>
        <a:xfrm flipV="1">
          <a:off x="2019300" y="9819897"/>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53457</xdr:rowOff>
    </xdr:from>
    <xdr:to>
      <xdr:col>10</xdr:col>
      <xdr:colOff>114300</xdr:colOff>
      <xdr:row>57</xdr:row>
      <xdr:rowOff>104138</xdr:rowOff>
    </xdr:to>
    <xdr:cxnSp macro="">
      <xdr:nvCxnSpPr>
        <xdr:cNvPr id="127" name="直線コネクタ 126"/>
        <xdr:cNvCxnSpPr/>
      </xdr:nvCxnSpPr>
      <xdr:spPr>
        <a:xfrm flipV="1">
          <a:off x="1130300" y="9826107"/>
          <a:ext cx="889000" cy="5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85685</xdr:rowOff>
    </xdr:from>
    <xdr:to>
      <xdr:col>24</xdr:col>
      <xdr:colOff>114300</xdr:colOff>
      <xdr:row>52</xdr:row>
      <xdr:rowOff>15835</xdr:rowOff>
    </xdr:to>
    <xdr:sp macro="" textlink="">
      <xdr:nvSpPr>
        <xdr:cNvPr id="137" name="楕円 136"/>
        <xdr:cNvSpPr/>
      </xdr:nvSpPr>
      <xdr:spPr>
        <a:xfrm>
          <a:off x="4584700" y="88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108562</xdr:rowOff>
    </xdr:from>
    <xdr:ext cx="599010" cy="259045"/>
    <xdr:sp macro="" textlink="">
      <xdr:nvSpPr>
        <xdr:cNvPr id="138" name="総務費該当値テキスト"/>
        <xdr:cNvSpPr txBox="1"/>
      </xdr:nvSpPr>
      <xdr:spPr>
        <a:xfrm>
          <a:off x="4686300" y="868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147200</xdr:rowOff>
    </xdr:from>
    <xdr:to>
      <xdr:col>20</xdr:col>
      <xdr:colOff>38100</xdr:colOff>
      <xdr:row>57</xdr:row>
      <xdr:rowOff>77350</xdr:rowOff>
    </xdr:to>
    <xdr:sp macro="" textlink="">
      <xdr:nvSpPr>
        <xdr:cNvPr id="139" name="楕円 138"/>
        <xdr:cNvSpPr/>
      </xdr:nvSpPr>
      <xdr:spPr>
        <a:xfrm>
          <a:off x="3746500" y="97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68477</xdr:rowOff>
    </xdr:from>
    <xdr:ext cx="534377" cy="259045"/>
    <xdr:sp macro="" textlink="">
      <xdr:nvSpPr>
        <xdr:cNvPr id="140" name="テキスト ボックス 139"/>
        <xdr:cNvSpPr txBox="1"/>
      </xdr:nvSpPr>
      <xdr:spPr>
        <a:xfrm>
          <a:off x="3530111" y="984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167897</xdr:rowOff>
    </xdr:from>
    <xdr:to>
      <xdr:col>15</xdr:col>
      <xdr:colOff>101600</xdr:colOff>
      <xdr:row>57</xdr:row>
      <xdr:rowOff>98047</xdr:rowOff>
    </xdr:to>
    <xdr:sp macro="" textlink="">
      <xdr:nvSpPr>
        <xdr:cNvPr id="141" name="楕円 140"/>
        <xdr:cNvSpPr/>
      </xdr:nvSpPr>
      <xdr:spPr>
        <a:xfrm>
          <a:off x="2857500" y="976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89174</xdr:rowOff>
    </xdr:from>
    <xdr:ext cx="534377" cy="259045"/>
    <xdr:sp macro="" textlink="">
      <xdr:nvSpPr>
        <xdr:cNvPr id="142" name="テキスト ボックス 141"/>
        <xdr:cNvSpPr txBox="1"/>
      </xdr:nvSpPr>
      <xdr:spPr>
        <a:xfrm>
          <a:off x="2641111" y="986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2657</xdr:rowOff>
    </xdr:from>
    <xdr:to>
      <xdr:col>10</xdr:col>
      <xdr:colOff>165100</xdr:colOff>
      <xdr:row>57</xdr:row>
      <xdr:rowOff>104257</xdr:rowOff>
    </xdr:to>
    <xdr:sp macro="" textlink="">
      <xdr:nvSpPr>
        <xdr:cNvPr id="143" name="楕円 142"/>
        <xdr:cNvSpPr/>
      </xdr:nvSpPr>
      <xdr:spPr>
        <a:xfrm>
          <a:off x="1968500" y="97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95384</xdr:rowOff>
    </xdr:from>
    <xdr:ext cx="534377" cy="259045"/>
    <xdr:sp macro="" textlink="">
      <xdr:nvSpPr>
        <xdr:cNvPr id="144" name="テキスト ボックス 143"/>
        <xdr:cNvSpPr txBox="1"/>
      </xdr:nvSpPr>
      <xdr:spPr>
        <a:xfrm>
          <a:off x="1752111" y="986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53338</xdr:rowOff>
    </xdr:from>
    <xdr:to>
      <xdr:col>6</xdr:col>
      <xdr:colOff>38100</xdr:colOff>
      <xdr:row>57</xdr:row>
      <xdr:rowOff>154938</xdr:rowOff>
    </xdr:to>
    <xdr:sp macro="" textlink="">
      <xdr:nvSpPr>
        <xdr:cNvPr id="145" name="楕円 144"/>
        <xdr:cNvSpPr/>
      </xdr:nvSpPr>
      <xdr:spPr>
        <a:xfrm>
          <a:off x="1079500" y="9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146065</xdr:rowOff>
    </xdr:from>
    <xdr:ext cx="534377" cy="259045"/>
    <xdr:sp macro="" textlink="">
      <xdr:nvSpPr>
        <xdr:cNvPr id="146" name="テキスト ボックス 145"/>
        <xdr:cNvSpPr txBox="1"/>
      </xdr:nvSpPr>
      <xdr:spPr>
        <a:xfrm>
          <a:off x="863111" y="99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164554</xdr:rowOff>
    </xdr:from>
    <xdr:to>
      <xdr:col>24</xdr:col>
      <xdr:colOff>63500</xdr:colOff>
      <xdr:row>78</xdr:row>
      <xdr:rowOff>12421</xdr:rowOff>
    </xdr:to>
    <xdr:cxnSp macro="">
      <xdr:nvCxnSpPr>
        <xdr:cNvPr id="176" name="直線コネクタ 175"/>
        <xdr:cNvCxnSpPr/>
      </xdr:nvCxnSpPr>
      <xdr:spPr>
        <a:xfrm flipV="1">
          <a:off x="3797300" y="13366204"/>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7" name="民生費平均値テキスト"/>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12421</xdr:rowOff>
    </xdr:from>
    <xdr:to>
      <xdr:col>19</xdr:col>
      <xdr:colOff>177800</xdr:colOff>
      <xdr:row>78</xdr:row>
      <xdr:rowOff>119965</xdr:rowOff>
    </xdr:to>
    <xdr:cxnSp macro="">
      <xdr:nvCxnSpPr>
        <xdr:cNvPr id="179" name="直線コネクタ 178"/>
        <xdr:cNvCxnSpPr/>
      </xdr:nvCxnSpPr>
      <xdr:spPr>
        <a:xfrm flipV="1">
          <a:off x="2908300" y="13385521"/>
          <a:ext cx="8890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1" name="テキスト ボックス 180"/>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22682</xdr:rowOff>
    </xdr:from>
    <xdr:to>
      <xdr:col>15</xdr:col>
      <xdr:colOff>50800</xdr:colOff>
      <xdr:row>78</xdr:row>
      <xdr:rowOff>119965</xdr:rowOff>
    </xdr:to>
    <xdr:cxnSp macro="">
      <xdr:nvCxnSpPr>
        <xdr:cNvPr id="182" name="直線コネクタ 181"/>
        <xdr:cNvCxnSpPr/>
      </xdr:nvCxnSpPr>
      <xdr:spPr>
        <a:xfrm>
          <a:off x="2019300" y="13395782"/>
          <a:ext cx="889000" cy="9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4" name="テキスト ボックス 183"/>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22682</xdr:rowOff>
    </xdr:from>
    <xdr:to>
      <xdr:col>10</xdr:col>
      <xdr:colOff>114300</xdr:colOff>
      <xdr:row>79</xdr:row>
      <xdr:rowOff>609</xdr:rowOff>
    </xdr:to>
    <xdr:cxnSp macro="">
      <xdr:nvCxnSpPr>
        <xdr:cNvPr id="185" name="直線コネクタ 184"/>
        <xdr:cNvCxnSpPr/>
      </xdr:nvCxnSpPr>
      <xdr:spPr>
        <a:xfrm flipV="1">
          <a:off x="1130300" y="13395782"/>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7" name="テキスト ボックス 186"/>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9" name="テキスト ボックス 188"/>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113754</xdr:rowOff>
    </xdr:from>
    <xdr:to>
      <xdr:col>24</xdr:col>
      <xdr:colOff>114300</xdr:colOff>
      <xdr:row>78</xdr:row>
      <xdr:rowOff>43904</xdr:rowOff>
    </xdr:to>
    <xdr:sp macro="" textlink="">
      <xdr:nvSpPr>
        <xdr:cNvPr id="195" name="楕円 194"/>
        <xdr:cNvSpPr/>
      </xdr:nvSpPr>
      <xdr:spPr>
        <a:xfrm>
          <a:off x="4584700" y="133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92181</xdr:rowOff>
    </xdr:from>
    <xdr:ext cx="599010" cy="259045"/>
    <xdr:sp macro="" textlink="">
      <xdr:nvSpPr>
        <xdr:cNvPr id="196" name="民生費該当値テキスト"/>
        <xdr:cNvSpPr txBox="1"/>
      </xdr:nvSpPr>
      <xdr:spPr>
        <a:xfrm>
          <a:off x="4686300" y="132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133071</xdr:rowOff>
    </xdr:from>
    <xdr:to>
      <xdr:col>20</xdr:col>
      <xdr:colOff>38100</xdr:colOff>
      <xdr:row>78</xdr:row>
      <xdr:rowOff>63221</xdr:rowOff>
    </xdr:to>
    <xdr:sp macro="" textlink="">
      <xdr:nvSpPr>
        <xdr:cNvPr id="197" name="楕円 196"/>
        <xdr:cNvSpPr/>
      </xdr:nvSpPr>
      <xdr:spPr>
        <a:xfrm>
          <a:off x="3746500" y="133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54348</xdr:rowOff>
    </xdr:from>
    <xdr:ext cx="599010" cy="259045"/>
    <xdr:sp macro="" textlink="">
      <xdr:nvSpPr>
        <xdr:cNvPr id="198" name="テキスト ボックス 197"/>
        <xdr:cNvSpPr txBox="1"/>
      </xdr:nvSpPr>
      <xdr:spPr>
        <a:xfrm>
          <a:off x="3497795" y="134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69165</xdr:rowOff>
    </xdr:from>
    <xdr:to>
      <xdr:col>15</xdr:col>
      <xdr:colOff>101600</xdr:colOff>
      <xdr:row>78</xdr:row>
      <xdr:rowOff>170765</xdr:rowOff>
    </xdr:to>
    <xdr:sp macro="" textlink="">
      <xdr:nvSpPr>
        <xdr:cNvPr id="199" name="楕円 198"/>
        <xdr:cNvSpPr/>
      </xdr:nvSpPr>
      <xdr:spPr>
        <a:xfrm>
          <a:off x="28575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161892</xdr:rowOff>
    </xdr:from>
    <xdr:ext cx="599010" cy="259045"/>
    <xdr:sp macro="" textlink="">
      <xdr:nvSpPr>
        <xdr:cNvPr id="200" name="テキスト ボックス 199"/>
        <xdr:cNvSpPr txBox="1"/>
      </xdr:nvSpPr>
      <xdr:spPr>
        <a:xfrm>
          <a:off x="2608795" y="1353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143332</xdr:rowOff>
    </xdr:from>
    <xdr:to>
      <xdr:col>10</xdr:col>
      <xdr:colOff>165100</xdr:colOff>
      <xdr:row>78</xdr:row>
      <xdr:rowOff>73482</xdr:rowOff>
    </xdr:to>
    <xdr:sp macro="" textlink="">
      <xdr:nvSpPr>
        <xdr:cNvPr id="201" name="楕円 200"/>
        <xdr:cNvSpPr/>
      </xdr:nvSpPr>
      <xdr:spPr>
        <a:xfrm>
          <a:off x="1968500" y="133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64609</xdr:rowOff>
    </xdr:from>
    <xdr:ext cx="599010" cy="259045"/>
    <xdr:sp macro="" textlink="">
      <xdr:nvSpPr>
        <xdr:cNvPr id="202" name="テキスト ボックス 201"/>
        <xdr:cNvSpPr txBox="1"/>
      </xdr:nvSpPr>
      <xdr:spPr>
        <a:xfrm>
          <a:off x="1719795" y="134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121259</xdr:rowOff>
    </xdr:from>
    <xdr:to>
      <xdr:col>6</xdr:col>
      <xdr:colOff>38100</xdr:colOff>
      <xdr:row>79</xdr:row>
      <xdr:rowOff>51409</xdr:rowOff>
    </xdr:to>
    <xdr:sp macro="" textlink="">
      <xdr:nvSpPr>
        <xdr:cNvPr id="203" name="楕円 202"/>
        <xdr:cNvSpPr/>
      </xdr:nvSpPr>
      <xdr:spPr>
        <a:xfrm>
          <a:off x="1079500" y="1349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42536</xdr:rowOff>
    </xdr:from>
    <xdr:ext cx="599010" cy="259045"/>
    <xdr:sp macro="" textlink="">
      <xdr:nvSpPr>
        <xdr:cNvPr id="204" name="テキスト ボックス 203"/>
        <xdr:cNvSpPr txBox="1"/>
      </xdr:nvSpPr>
      <xdr:spPr>
        <a:xfrm>
          <a:off x="830795" y="135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63782</xdr:rowOff>
    </xdr:from>
    <xdr:to>
      <xdr:col>24</xdr:col>
      <xdr:colOff>63500</xdr:colOff>
      <xdr:row>98</xdr:row>
      <xdr:rowOff>68103</xdr:rowOff>
    </xdr:to>
    <xdr:cxnSp macro="">
      <xdr:nvCxnSpPr>
        <xdr:cNvPr id="232" name="直線コネクタ 231"/>
        <xdr:cNvCxnSpPr/>
      </xdr:nvCxnSpPr>
      <xdr:spPr>
        <a:xfrm>
          <a:off x="3797300" y="16694432"/>
          <a:ext cx="838200" cy="1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3"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63782</xdr:rowOff>
    </xdr:from>
    <xdr:to>
      <xdr:col>19</xdr:col>
      <xdr:colOff>177800</xdr:colOff>
      <xdr:row>98</xdr:row>
      <xdr:rowOff>6792</xdr:rowOff>
    </xdr:to>
    <xdr:cxnSp macro="">
      <xdr:nvCxnSpPr>
        <xdr:cNvPr id="235" name="直線コネクタ 234"/>
        <xdr:cNvCxnSpPr/>
      </xdr:nvCxnSpPr>
      <xdr:spPr>
        <a:xfrm flipV="1">
          <a:off x="2908300" y="16694432"/>
          <a:ext cx="889000" cy="1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6792</xdr:rowOff>
    </xdr:from>
    <xdr:to>
      <xdr:col>15</xdr:col>
      <xdr:colOff>50800</xdr:colOff>
      <xdr:row>98</xdr:row>
      <xdr:rowOff>130465</xdr:rowOff>
    </xdr:to>
    <xdr:cxnSp macro="">
      <xdr:nvCxnSpPr>
        <xdr:cNvPr id="238" name="直線コネクタ 237"/>
        <xdr:cNvCxnSpPr/>
      </xdr:nvCxnSpPr>
      <xdr:spPr>
        <a:xfrm flipV="1">
          <a:off x="2019300" y="16808892"/>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114988</xdr:rowOff>
    </xdr:from>
    <xdr:to>
      <xdr:col>10</xdr:col>
      <xdr:colOff>114300</xdr:colOff>
      <xdr:row>98</xdr:row>
      <xdr:rowOff>130465</xdr:rowOff>
    </xdr:to>
    <xdr:cxnSp macro="">
      <xdr:nvCxnSpPr>
        <xdr:cNvPr id="241" name="直線コネクタ 240"/>
        <xdr:cNvCxnSpPr/>
      </xdr:nvCxnSpPr>
      <xdr:spPr>
        <a:xfrm>
          <a:off x="1130300" y="16917088"/>
          <a:ext cx="8890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17303</xdr:rowOff>
    </xdr:from>
    <xdr:to>
      <xdr:col>24</xdr:col>
      <xdr:colOff>114300</xdr:colOff>
      <xdr:row>98</xdr:row>
      <xdr:rowOff>118903</xdr:rowOff>
    </xdr:to>
    <xdr:sp macro="" textlink="">
      <xdr:nvSpPr>
        <xdr:cNvPr id="251" name="楕円 250"/>
        <xdr:cNvSpPr/>
      </xdr:nvSpPr>
      <xdr:spPr>
        <a:xfrm>
          <a:off x="4584700" y="168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103680</xdr:rowOff>
    </xdr:from>
    <xdr:ext cx="534377" cy="259045"/>
    <xdr:sp macro="" textlink="">
      <xdr:nvSpPr>
        <xdr:cNvPr id="252" name="衛生費該当値テキスト"/>
        <xdr:cNvSpPr txBox="1"/>
      </xdr:nvSpPr>
      <xdr:spPr>
        <a:xfrm>
          <a:off x="4686300" y="1673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12982</xdr:rowOff>
    </xdr:from>
    <xdr:to>
      <xdr:col>20</xdr:col>
      <xdr:colOff>38100</xdr:colOff>
      <xdr:row>97</xdr:row>
      <xdr:rowOff>114582</xdr:rowOff>
    </xdr:to>
    <xdr:sp macro="" textlink="">
      <xdr:nvSpPr>
        <xdr:cNvPr id="253" name="楕円 252"/>
        <xdr:cNvSpPr/>
      </xdr:nvSpPr>
      <xdr:spPr>
        <a:xfrm>
          <a:off x="3746500" y="166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105709</xdr:rowOff>
    </xdr:from>
    <xdr:ext cx="534377" cy="259045"/>
    <xdr:sp macro="" textlink="">
      <xdr:nvSpPr>
        <xdr:cNvPr id="254" name="テキスト ボックス 253"/>
        <xdr:cNvSpPr txBox="1"/>
      </xdr:nvSpPr>
      <xdr:spPr>
        <a:xfrm>
          <a:off x="3530111" y="1673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127442</xdr:rowOff>
    </xdr:from>
    <xdr:to>
      <xdr:col>15</xdr:col>
      <xdr:colOff>101600</xdr:colOff>
      <xdr:row>98</xdr:row>
      <xdr:rowOff>57592</xdr:rowOff>
    </xdr:to>
    <xdr:sp macro="" textlink="">
      <xdr:nvSpPr>
        <xdr:cNvPr id="255" name="楕円 254"/>
        <xdr:cNvSpPr/>
      </xdr:nvSpPr>
      <xdr:spPr>
        <a:xfrm>
          <a:off x="2857500" y="167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48719</xdr:rowOff>
    </xdr:from>
    <xdr:ext cx="534377" cy="259045"/>
    <xdr:sp macro="" textlink="">
      <xdr:nvSpPr>
        <xdr:cNvPr id="256" name="テキスト ボックス 255"/>
        <xdr:cNvSpPr txBox="1"/>
      </xdr:nvSpPr>
      <xdr:spPr>
        <a:xfrm>
          <a:off x="2641111" y="1685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79665</xdr:rowOff>
    </xdr:from>
    <xdr:to>
      <xdr:col>10</xdr:col>
      <xdr:colOff>165100</xdr:colOff>
      <xdr:row>99</xdr:row>
      <xdr:rowOff>9815</xdr:rowOff>
    </xdr:to>
    <xdr:sp macro="" textlink="">
      <xdr:nvSpPr>
        <xdr:cNvPr id="257" name="楕円 256"/>
        <xdr:cNvSpPr/>
      </xdr:nvSpPr>
      <xdr:spPr>
        <a:xfrm>
          <a:off x="1968500" y="1688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942</xdr:rowOff>
    </xdr:from>
    <xdr:ext cx="534377" cy="259045"/>
    <xdr:sp macro="" textlink="">
      <xdr:nvSpPr>
        <xdr:cNvPr id="258" name="テキスト ボックス 257"/>
        <xdr:cNvSpPr txBox="1"/>
      </xdr:nvSpPr>
      <xdr:spPr>
        <a:xfrm>
          <a:off x="1752111" y="16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64188</xdr:rowOff>
    </xdr:from>
    <xdr:to>
      <xdr:col>6</xdr:col>
      <xdr:colOff>38100</xdr:colOff>
      <xdr:row>98</xdr:row>
      <xdr:rowOff>165788</xdr:rowOff>
    </xdr:to>
    <xdr:sp macro="" textlink="">
      <xdr:nvSpPr>
        <xdr:cNvPr id="259" name="楕円 258"/>
        <xdr:cNvSpPr/>
      </xdr:nvSpPr>
      <xdr:spPr>
        <a:xfrm>
          <a:off x="1079500" y="168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156915</xdr:rowOff>
    </xdr:from>
    <xdr:ext cx="534377" cy="259045"/>
    <xdr:sp macro="" textlink="">
      <xdr:nvSpPr>
        <xdr:cNvPr id="260" name="テキスト ボックス 259"/>
        <xdr:cNvSpPr txBox="1"/>
      </xdr:nvSpPr>
      <xdr:spPr>
        <a:xfrm>
          <a:off x="863111" y="1695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164389</xdr:rowOff>
    </xdr:from>
    <xdr:to>
      <xdr:col>55</xdr:col>
      <xdr:colOff>0</xdr:colOff>
      <xdr:row>36</xdr:row>
      <xdr:rowOff>711</xdr:rowOff>
    </xdr:to>
    <xdr:cxnSp macro="">
      <xdr:nvCxnSpPr>
        <xdr:cNvPr id="287" name="直線コネクタ 286"/>
        <xdr:cNvCxnSpPr/>
      </xdr:nvCxnSpPr>
      <xdr:spPr>
        <a:xfrm>
          <a:off x="9639300" y="6165139"/>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160274</xdr:rowOff>
    </xdr:from>
    <xdr:to>
      <xdr:col>50</xdr:col>
      <xdr:colOff>114300</xdr:colOff>
      <xdr:row>35</xdr:row>
      <xdr:rowOff>164389</xdr:rowOff>
    </xdr:to>
    <xdr:cxnSp macro="">
      <xdr:nvCxnSpPr>
        <xdr:cNvPr id="290" name="直線コネクタ 289"/>
        <xdr:cNvCxnSpPr/>
      </xdr:nvCxnSpPr>
      <xdr:spPr>
        <a:xfrm>
          <a:off x="8750300" y="616102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2" name="テキスト ボックス 291"/>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152044</xdr:rowOff>
    </xdr:from>
    <xdr:to>
      <xdr:col>45</xdr:col>
      <xdr:colOff>177800</xdr:colOff>
      <xdr:row>35</xdr:row>
      <xdr:rowOff>160274</xdr:rowOff>
    </xdr:to>
    <xdr:cxnSp macro="">
      <xdr:nvCxnSpPr>
        <xdr:cNvPr id="293" name="直線コネクタ 292"/>
        <xdr:cNvCxnSpPr/>
      </xdr:nvCxnSpPr>
      <xdr:spPr>
        <a:xfrm>
          <a:off x="7861300" y="61527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5" name="テキスト ボックス 294"/>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152044</xdr:rowOff>
    </xdr:from>
    <xdr:to>
      <xdr:col>41</xdr:col>
      <xdr:colOff>50800</xdr:colOff>
      <xdr:row>35</xdr:row>
      <xdr:rowOff>152502</xdr:rowOff>
    </xdr:to>
    <xdr:cxnSp macro="">
      <xdr:nvCxnSpPr>
        <xdr:cNvPr id="296" name="直線コネクタ 295"/>
        <xdr:cNvCxnSpPr/>
      </xdr:nvCxnSpPr>
      <xdr:spPr>
        <a:xfrm flipV="1">
          <a:off x="6972300" y="61527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8" name="テキスト ボックス 297"/>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300" name="テキスト ボックス 299"/>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121361</xdr:rowOff>
    </xdr:from>
    <xdr:to>
      <xdr:col>55</xdr:col>
      <xdr:colOff>50800</xdr:colOff>
      <xdr:row>36</xdr:row>
      <xdr:rowOff>51511</xdr:rowOff>
    </xdr:to>
    <xdr:sp macro="" textlink="">
      <xdr:nvSpPr>
        <xdr:cNvPr id="306" name="楕円 305"/>
        <xdr:cNvSpPr/>
      </xdr:nvSpPr>
      <xdr:spPr>
        <a:xfrm>
          <a:off x="104267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144238</xdr:rowOff>
    </xdr:from>
    <xdr:ext cx="469744" cy="259045"/>
    <xdr:sp macro="" textlink="">
      <xdr:nvSpPr>
        <xdr:cNvPr id="307" name="労働費該当値テキスト"/>
        <xdr:cNvSpPr txBox="1"/>
      </xdr:nvSpPr>
      <xdr:spPr>
        <a:xfrm>
          <a:off x="10528300" y="597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113589</xdr:rowOff>
    </xdr:from>
    <xdr:to>
      <xdr:col>50</xdr:col>
      <xdr:colOff>165100</xdr:colOff>
      <xdr:row>36</xdr:row>
      <xdr:rowOff>43739</xdr:rowOff>
    </xdr:to>
    <xdr:sp macro="" textlink="">
      <xdr:nvSpPr>
        <xdr:cNvPr id="308" name="楕円 307"/>
        <xdr:cNvSpPr/>
      </xdr:nvSpPr>
      <xdr:spPr>
        <a:xfrm>
          <a:off x="95885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60266</xdr:rowOff>
    </xdr:from>
    <xdr:ext cx="469744" cy="259045"/>
    <xdr:sp macro="" textlink="">
      <xdr:nvSpPr>
        <xdr:cNvPr id="309" name="テキスト ボックス 308"/>
        <xdr:cNvSpPr txBox="1"/>
      </xdr:nvSpPr>
      <xdr:spPr>
        <a:xfrm>
          <a:off x="9404428" y="58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109474</xdr:rowOff>
    </xdr:from>
    <xdr:to>
      <xdr:col>46</xdr:col>
      <xdr:colOff>38100</xdr:colOff>
      <xdr:row>36</xdr:row>
      <xdr:rowOff>39624</xdr:rowOff>
    </xdr:to>
    <xdr:sp macro="" textlink="">
      <xdr:nvSpPr>
        <xdr:cNvPr id="310" name="楕円 309"/>
        <xdr:cNvSpPr/>
      </xdr:nvSpPr>
      <xdr:spPr>
        <a:xfrm>
          <a:off x="8699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56151</xdr:rowOff>
    </xdr:from>
    <xdr:ext cx="469744" cy="259045"/>
    <xdr:sp macro="" textlink="">
      <xdr:nvSpPr>
        <xdr:cNvPr id="311" name="テキスト ボックス 310"/>
        <xdr:cNvSpPr txBox="1"/>
      </xdr:nvSpPr>
      <xdr:spPr>
        <a:xfrm>
          <a:off x="8515428" y="588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101244</xdr:rowOff>
    </xdr:from>
    <xdr:to>
      <xdr:col>41</xdr:col>
      <xdr:colOff>101600</xdr:colOff>
      <xdr:row>36</xdr:row>
      <xdr:rowOff>31394</xdr:rowOff>
    </xdr:to>
    <xdr:sp macro="" textlink="">
      <xdr:nvSpPr>
        <xdr:cNvPr id="312" name="楕円 311"/>
        <xdr:cNvSpPr/>
      </xdr:nvSpPr>
      <xdr:spPr>
        <a:xfrm>
          <a:off x="7810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47921</xdr:rowOff>
    </xdr:from>
    <xdr:ext cx="469744" cy="259045"/>
    <xdr:sp macro="" textlink="">
      <xdr:nvSpPr>
        <xdr:cNvPr id="313" name="テキスト ボックス 312"/>
        <xdr:cNvSpPr txBox="1"/>
      </xdr:nvSpPr>
      <xdr:spPr>
        <a:xfrm>
          <a:off x="7626428" y="58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101702</xdr:rowOff>
    </xdr:from>
    <xdr:to>
      <xdr:col>36</xdr:col>
      <xdr:colOff>165100</xdr:colOff>
      <xdr:row>36</xdr:row>
      <xdr:rowOff>31852</xdr:rowOff>
    </xdr:to>
    <xdr:sp macro="" textlink="">
      <xdr:nvSpPr>
        <xdr:cNvPr id="314" name="楕円 313"/>
        <xdr:cNvSpPr/>
      </xdr:nvSpPr>
      <xdr:spPr>
        <a:xfrm>
          <a:off x="6921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48379</xdr:rowOff>
    </xdr:from>
    <xdr:ext cx="469744" cy="259045"/>
    <xdr:sp macro="" textlink="">
      <xdr:nvSpPr>
        <xdr:cNvPr id="315" name="テキスト ボックス 314"/>
        <xdr:cNvSpPr txBox="1"/>
      </xdr:nvSpPr>
      <xdr:spPr>
        <a:xfrm>
          <a:off x="6737428" y="58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57004</xdr:rowOff>
    </xdr:from>
    <xdr:to>
      <xdr:col>55</xdr:col>
      <xdr:colOff>0</xdr:colOff>
      <xdr:row>57</xdr:row>
      <xdr:rowOff>78949</xdr:rowOff>
    </xdr:to>
    <xdr:cxnSp macro="">
      <xdr:nvCxnSpPr>
        <xdr:cNvPr id="340" name="直線コネクタ 339"/>
        <xdr:cNvCxnSpPr/>
      </xdr:nvCxnSpPr>
      <xdr:spPr>
        <a:xfrm>
          <a:off x="9639300" y="9829654"/>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57004</xdr:rowOff>
    </xdr:from>
    <xdr:to>
      <xdr:col>50</xdr:col>
      <xdr:colOff>114300</xdr:colOff>
      <xdr:row>57</xdr:row>
      <xdr:rowOff>71806</xdr:rowOff>
    </xdr:to>
    <xdr:cxnSp macro="">
      <xdr:nvCxnSpPr>
        <xdr:cNvPr id="343" name="直線コネクタ 342"/>
        <xdr:cNvCxnSpPr/>
      </xdr:nvCxnSpPr>
      <xdr:spPr>
        <a:xfrm flipV="1">
          <a:off x="8750300" y="9829654"/>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71806</xdr:rowOff>
    </xdr:from>
    <xdr:to>
      <xdr:col>45</xdr:col>
      <xdr:colOff>177800</xdr:colOff>
      <xdr:row>57</xdr:row>
      <xdr:rowOff>71863</xdr:rowOff>
    </xdr:to>
    <xdr:cxnSp macro="">
      <xdr:nvCxnSpPr>
        <xdr:cNvPr id="346" name="直線コネクタ 345"/>
        <xdr:cNvCxnSpPr/>
      </xdr:nvCxnSpPr>
      <xdr:spPr>
        <a:xfrm flipV="1">
          <a:off x="7861300" y="984445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42659</xdr:rowOff>
    </xdr:from>
    <xdr:to>
      <xdr:col>41</xdr:col>
      <xdr:colOff>50800</xdr:colOff>
      <xdr:row>57</xdr:row>
      <xdr:rowOff>71863</xdr:rowOff>
    </xdr:to>
    <xdr:cxnSp macro="">
      <xdr:nvCxnSpPr>
        <xdr:cNvPr id="349" name="直線コネクタ 348"/>
        <xdr:cNvCxnSpPr/>
      </xdr:nvCxnSpPr>
      <xdr:spPr>
        <a:xfrm>
          <a:off x="6972300" y="9815309"/>
          <a:ext cx="889000" cy="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28149</xdr:rowOff>
    </xdr:from>
    <xdr:to>
      <xdr:col>55</xdr:col>
      <xdr:colOff>50800</xdr:colOff>
      <xdr:row>57</xdr:row>
      <xdr:rowOff>129749</xdr:rowOff>
    </xdr:to>
    <xdr:sp macro="" textlink="">
      <xdr:nvSpPr>
        <xdr:cNvPr id="359" name="楕円 358"/>
        <xdr:cNvSpPr/>
      </xdr:nvSpPr>
      <xdr:spPr>
        <a:xfrm>
          <a:off x="10426700" y="98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114526</xdr:rowOff>
    </xdr:from>
    <xdr:ext cx="469744" cy="259045"/>
    <xdr:sp macro="" textlink="">
      <xdr:nvSpPr>
        <xdr:cNvPr id="360" name="農林水産業費該当値テキスト"/>
        <xdr:cNvSpPr txBox="1"/>
      </xdr:nvSpPr>
      <xdr:spPr>
        <a:xfrm>
          <a:off x="10528300" y="971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6204</xdr:rowOff>
    </xdr:from>
    <xdr:to>
      <xdr:col>50</xdr:col>
      <xdr:colOff>165100</xdr:colOff>
      <xdr:row>57</xdr:row>
      <xdr:rowOff>107804</xdr:rowOff>
    </xdr:to>
    <xdr:sp macro="" textlink="">
      <xdr:nvSpPr>
        <xdr:cNvPr id="361" name="楕円 360"/>
        <xdr:cNvSpPr/>
      </xdr:nvSpPr>
      <xdr:spPr>
        <a:xfrm>
          <a:off x="9588500" y="9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98931</xdr:rowOff>
    </xdr:from>
    <xdr:ext cx="469744" cy="259045"/>
    <xdr:sp macro="" textlink="">
      <xdr:nvSpPr>
        <xdr:cNvPr id="362" name="テキスト ボックス 361"/>
        <xdr:cNvSpPr txBox="1"/>
      </xdr:nvSpPr>
      <xdr:spPr>
        <a:xfrm>
          <a:off x="9404428" y="987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21006</xdr:rowOff>
    </xdr:from>
    <xdr:to>
      <xdr:col>46</xdr:col>
      <xdr:colOff>38100</xdr:colOff>
      <xdr:row>57</xdr:row>
      <xdr:rowOff>122606</xdr:rowOff>
    </xdr:to>
    <xdr:sp macro="" textlink="">
      <xdr:nvSpPr>
        <xdr:cNvPr id="363" name="楕円 362"/>
        <xdr:cNvSpPr/>
      </xdr:nvSpPr>
      <xdr:spPr>
        <a:xfrm>
          <a:off x="8699500" y="97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113733</xdr:rowOff>
    </xdr:from>
    <xdr:ext cx="469744" cy="259045"/>
    <xdr:sp macro="" textlink="">
      <xdr:nvSpPr>
        <xdr:cNvPr id="364" name="テキスト ボックス 363"/>
        <xdr:cNvSpPr txBox="1"/>
      </xdr:nvSpPr>
      <xdr:spPr>
        <a:xfrm>
          <a:off x="8515428" y="988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21063</xdr:rowOff>
    </xdr:from>
    <xdr:to>
      <xdr:col>41</xdr:col>
      <xdr:colOff>101600</xdr:colOff>
      <xdr:row>57</xdr:row>
      <xdr:rowOff>122663</xdr:rowOff>
    </xdr:to>
    <xdr:sp macro="" textlink="">
      <xdr:nvSpPr>
        <xdr:cNvPr id="365" name="楕円 364"/>
        <xdr:cNvSpPr/>
      </xdr:nvSpPr>
      <xdr:spPr>
        <a:xfrm>
          <a:off x="7810500" y="97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113790</xdr:rowOff>
    </xdr:from>
    <xdr:ext cx="469744" cy="259045"/>
    <xdr:sp macro="" textlink="">
      <xdr:nvSpPr>
        <xdr:cNvPr id="366" name="テキスト ボックス 365"/>
        <xdr:cNvSpPr txBox="1"/>
      </xdr:nvSpPr>
      <xdr:spPr>
        <a:xfrm>
          <a:off x="7626428" y="98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163309</xdr:rowOff>
    </xdr:from>
    <xdr:to>
      <xdr:col>36</xdr:col>
      <xdr:colOff>165100</xdr:colOff>
      <xdr:row>57</xdr:row>
      <xdr:rowOff>93459</xdr:rowOff>
    </xdr:to>
    <xdr:sp macro="" textlink="">
      <xdr:nvSpPr>
        <xdr:cNvPr id="367" name="楕円 366"/>
        <xdr:cNvSpPr/>
      </xdr:nvSpPr>
      <xdr:spPr>
        <a:xfrm>
          <a:off x="6921500" y="97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84586</xdr:rowOff>
    </xdr:from>
    <xdr:ext cx="469744" cy="259045"/>
    <xdr:sp macro="" textlink="">
      <xdr:nvSpPr>
        <xdr:cNvPr id="368" name="テキスト ボックス 367"/>
        <xdr:cNvSpPr txBox="1"/>
      </xdr:nvSpPr>
      <xdr:spPr>
        <a:xfrm>
          <a:off x="6737428" y="985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129577</xdr:rowOff>
    </xdr:from>
    <xdr:to>
      <xdr:col>55</xdr:col>
      <xdr:colOff>0</xdr:colOff>
      <xdr:row>79</xdr:row>
      <xdr:rowOff>2704</xdr:rowOff>
    </xdr:to>
    <xdr:cxnSp macro="">
      <xdr:nvCxnSpPr>
        <xdr:cNvPr id="399" name="直線コネクタ 398"/>
        <xdr:cNvCxnSpPr/>
      </xdr:nvCxnSpPr>
      <xdr:spPr>
        <a:xfrm flipV="1">
          <a:off x="9639300" y="13331227"/>
          <a:ext cx="8382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400" name="商工費平均値テキスト"/>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2704</xdr:rowOff>
    </xdr:from>
    <xdr:to>
      <xdr:col>50</xdr:col>
      <xdr:colOff>114300</xdr:colOff>
      <xdr:row>79</xdr:row>
      <xdr:rowOff>71872</xdr:rowOff>
    </xdr:to>
    <xdr:cxnSp macro="">
      <xdr:nvCxnSpPr>
        <xdr:cNvPr id="402" name="直線コネクタ 401"/>
        <xdr:cNvCxnSpPr/>
      </xdr:nvCxnSpPr>
      <xdr:spPr>
        <a:xfrm flipV="1">
          <a:off x="8750300" y="1354725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65111</xdr:rowOff>
    </xdr:from>
    <xdr:to>
      <xdr:col>45</xdr:col>
      <xdr:colOff>177800</xdr:colOff>
      <xdr:row>79</xdr:row>
      <xdr:rowOff>71872</xdr:rowOff>
    </xdr:to>
    <xdr:cxnSp macro="">
      <xdr:nvCxnSpPr>
        <xdr:cNvPr id="405" name="直線コネクタ 404"/>
        <xdr:cNvCxnSpPr/>
      </xdr:nvCxnSpPr>
      <xdr:spPr>
        <a:xfrm>
          <a:off x="7861300" y="13609661"/>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65111</xdr:rowOff>
    </xdr:from>
    <xdr:to>
      <xdr:col>41</xdr:col>
      <xdr:colOff>50800</xdr:colOff>
      <xdr:row>79</xdr:row>
      <xdr:rowOff>66728</xdr:rowOff>
    </xdr:to>
    <xdr:cxnSp macro="">
      <xdr:nvCxnSpPr>
        <xdr:cNvPr id="408" name="直線コネクタ 407"/>
        <xdr:cNvCxnSpPr/>
      </xdr:nvCxnSpPr>
      <xdr:spPr>
        <a:xfrm flipV="1">
          <a:off x="6972300" y="13609661"/>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78777</xdr:rowOff>
    </xdr:from>
    <xdr:to>
      <xdr:col>55</xdr:col>
      <xdr:colOff>50800</xdr:colOff>
      <xdr:row>78</xdr:row>
      <xdr:rowOff>8927</xdr:rowOff>
    </xdr:to>
    <xdr:sp macro="" textlink="">
      <xdr:nvSpPr>
        <xdr:cNvPr id="418" name="楕円 417"/>
        <xdr:cNvSpPr/>
      </xdr:nvSpPr>
      <xdr:spPr>
        <a:xfrm>
          <a:off x="10426700" y="132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101654</xdr:rowOff>
    </xdr:from>
    <xdr:ext cx="534377" cy="259045"/>
    <xdr:sp macro="" textlink="">
      <xdr:nvSpPr>
        <xdr:cNvPr id="419" name="商工費該当値テキスト"/>
        <xdr:cNvSpPr txBox="1"/>
      </xdr:nvSpPr>
      <xdr:spPr>
        <a:xfrm>
          <a:off x="10528300" y="1313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123354</xdr:rowOff>
    </xdr:from>
    <xdr:to>
      <xdr:col>50</xdr:col>
      <xdr:colOff>165100</xdr:colOff>
      <xdr:row>79</xdr:row>
      <xdr:rowOff>53504</xdr:rowOff>
    </xdr:to>
    <xdr:sp macro="" textlink="">
      <xdr:nvSpPr>
        <xdr:cNvPr id="420" name="楕円 419"/>
        <xdr:cNvSpPr/>
      </xdr:nvSpPr>
      <xdr:spPr>
        <a:xfrm>
          <a:off x="95885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44631</xdr:rowOff>
    </xdr:from>
    <xdr:ext cx="469744" cy="259045"/>
    <xdr:sp macro="" textlink="">
      <xdr:nvSpPr>
        <xdr:cNvPr id="421" name="テキスト ボックス 420"/>
        <xdr:cNvSpPr txBox="1"/>
      </xdr:nvSpPr>
      <xdr:spPr>
        <a:xfrm>
          <a:off x="9404428" y="1358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21072</xdr:rowOff>
    </xdr:from>
    <xdr:to>
      <xdr:col>46</xdr:col>
      <xdr:colOff>38100</xdr:colOff>
      <xdr:row>79</xdr:row>
      <xdr:rowOff>122672</xdr:rowOff>
    </xdr:to>
    <xdr:sp macro="" textlink="">
      <xdr:nvSpPr>
        <xdr:cNvPr id="422" name="楕円 421"/>
        <xdr:cNvSpPr/>
      </xdr:nvSpPr>
      <xdr:spPr>
        <a:xfrm>
          <a:off x="8699500" y="13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113799</xdr:rowOff>
    </xdr:from>
    <xdr:ext cx="469744" cy="259045"/>
    <xdr:sp macro="" textlink="">
      <xdr:nvSpPr>
        <xdr:cNvPr id="423" name="テキスト ボックス 422"/>
        <xdr:cNvSpPr txBox="1"/>
      </xdr:nvSpPr>
      <xdr:spPr>
        <a:xfrm>
          <a:off x="8515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14311</xdr:rowOff>
    </xdr:from>
    <xdr:to>
      <xdr:col>41</xdr:col>
      <xdr:colOff>101600</xdr:colOff>
      <xdr:row>79</xdr:row>
      <xdr:rowOff>115911</xdr:rowOff>
    </xdr:to>
    <xdr:sp macro="" textlink="">
      <xdr:nvSpPr>
        <xdr:cNvPr id="424" name="楕円 423"/>
        <xdr:cNvSpPr/>
      </xdr:nvSpPr>
      <xdr:spPr>
        <a:xfrm>
          <a:off x="7810500" y="135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107038</xdr:rowOff>
    </xdr:from>
    <xdr:ext cx="469744" cy="259045"/>
    <xdr:sp macro="" textlink="">
      <xdr:nvSpPr>
        <xdr:cNvPr id="425" name="テキスト ボックス 424"/>
        <xdr:cNvSpPr txBox="1"/>
      </xdr:nvSpPr>
      <xdr:spPr>
        <a:xfrm>
          <a:off x="7626428" y="1365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15928</xdr:rowOff>
    </xdr:from>
    <xdr:to>
      <xdr:col>36</xdr:col>
      <xdr:colOff>165100</xdr:colOff>
      <xdr:row>79</xdr:row>
      <xdr:rowOff>117528</xdr:rowOff>
    </xdr:to>
    <xdr:sp macro="" textlink="">
      <xdr:nvSpPr>
        <xdr:cNvPr id="426" name="楕円 425"/>
        <xdr:cNvSpPr/>
      </xdr:nvSpPr>
      <xdr:spPr>
        <a:xfrm>
          <a:off x="6921500" y="135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108655</xdr:rowOff>
    </xdr:from>
    <xdr:ext cx="469744" cy="259045"/>
    <xdr:sp macro="" textlink="">
      <xdr:nvSpPr>
        <xdr:cNvPr id="427" name="テキスト ボックス 426"/>
        <xdr:cNvSpPr txBox="1"/>
      </xdr:nvSpPr>
      <xdr:spPr>
        <a:xfrm>
          <a:off x="6737428" y="1365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118585</xdr:rowOff>
    </xdr:from>
    <xdr:to>
      <xdr:col>55</xdr:col>
      <xdr:colOff>0</xdr:colOff>
      <xdr:row>97</xdr:row>
      <xdr:rowOff>157088</xdr:rowOff>
    </xdr:to>
    <xdr:cxnSp macro="">
      <xdr:nvCxnSpPr>
        <xdr:cNvPr id="456" name="直線コネクタ 455"/>
        <xdr:cNvCxnSpPr/>
      </xdr:nvCxnSpPr>
      <xdr:spPr>
        <a:xfrm>
          <a:off x="9639300" y="16749235"/>
          <a:ext cx="8382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69421</xdr:rowOff>
    </xdr:from>
    <xdr:to>
      <xdr:col>50</xdr:col>
      <xdr:colOff>114300</xdr:colOff>
      <xdr:row>97</xdr:row>
      <xdr:rowOff>118585</xdr:rowOff>
    </xdr:to>
    <xdr:cxnSp macro="">
      <xdr:nvCxnSpPr>
        <xdr:cNvPr id="459" name="直線コネクタ 458"/>
        <xdr:cNvCxnSpPr/>
      </xdr:nvCxnSpPr>
      <xdr:spPr>
        <a:xfrm>
          <a:off x="8750300" y="16700071"/>
          <a:ext cx="889000" cy="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69421</xdr:rowOff>
    </xdr:from>
    <xdr:to>
      <xdr:col>45</xdr:col>
      <xdr:colOff>177800</xdr:colOff>
      <xdr:row>97</xdr:row>
      <xdr:rowOff>136240</xdr:rowOff>
    </xdr:to>
    <xdr:cxnSp macro="">
      <xdr:nvCxnSpPr>
        <xdr:cNvPr id="462" name="直線コネクタ 461"/>
        <xdr:cNvCxnSpPr/>
      </xdr:nvCxnSpPr>
      <xdr:spPr>
        <a:xfrm flipV="1">
          <a:off x="7861300" y="16700071"/>
          <a:ext cx="889000" cy="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133636</xdr:rowOff>
    </xdr:from>
    <xdr:ext cx="534377" cy="259045"/>
    <xdr:sp macro="" textlink="">
      <xdr:nvSpPr>
        <xdr:cNvPr id="464" name="テキスト ボックス 463"/>
        <xdr:cNvSpPr txBox="1"/>
      </xdr:nvSpPr>
      <xdr:spPr>
        <a:xfrm>
          <a:off x="8483111" y="167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107628</xdr:rowOff>
    </xdr:from>
    <xdr:to>
      <xdr:col>41</xdr:col>
      <xdr:colOff>50800</xdr:colOff>
      <xdr:row>97</xdr:row>
      <xdr:rowOff>136240</xdr:rowOff>
    </xdr:to>
    <xdr:cxnSp macro="">
      <xdr:nvCxnSpPr>
        <xdr:cNvPr id="465" name="直線コネクタ 464"/>
        <xdr:cNvCxnSpPr/>
      </xdr:nvCxnSpPr>
      <xdr:spPr>
        <a:xfrm>
          <a:off x="6972300" y="16738278"/>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106288</xdr:rowOff>
    </xdr:from>
    <xdr:to>
      <xdr:col>55</xdr:col>
      <xdr:colOff>50800</xdr:colOff>
      <xdr:row>98</xdr:row>
      <xdr:rowOff>36438</xdr:rowOff>
    </xdr:to>
    <xdr:sp macro="" textlink="">
      <xdr:nvSpPr>
        <xdr:cNvPr id="475" name="楕円 474"/>
        <xdr:cNvSpPr/>
      </xdr:nvSpPr>
      <xdr:spPr>
        <a:xfrm>
          <a:off x="10426700" y="167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22048</xdr:rowOff>
    </xdr:from>
    <xdr:ext cx="534377" cy="259045"/>
    <xdr:sp macro="" textlink="">
      <xdr:nvSpPr>
        <xdr:cNvPr id="476" name="土木費該当値テキスト"/>
        <xdr:cNvSpPr txBox="1"/>
      </xdr:nvSpPr>
      <xdr:spPr>
        <a:xfrm>
          <a:off x="10528300" y="166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67785</xdr:rowOff>
    </xdr:from>
    <xdr:to>
      <xdr:col>50</xdr:col>
      <xdr:colOff>165100</xdr:colOff>
      <xdr:row>97</xdr:row>
      <xdr:rowOff>169385</xdr:rowOff>
    </xdr:to>
    <xdr:sp macro="" textlink="">
      <xdr:nvSpPr>
        <xdr:cNvPr id="477" name="楕円 476"/>
        <xdr:cNvSpPr/>
      </xdr:nvSpPr>
      <xdr:spPr>
        <a:xfrm>
          <a:off x="9588500" y="166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160512</xdr:rowOff>
    </xdr:from>
    <xdr:ext cx="534377" cy="259045"/>
    <xdr:sp macro="" textlink="">
      <xdr:nvSpPr>
        <xdr:cNvPr id="478" name="テキスト ボックス 477"/>
        <xdr:cNvSpPr txBox="1"/>
      </xdr:nvSpPr>
      <xdr:spPr>
        <a:xfrm>
          <a:off x="9372111" y="1679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18621</xdr:rowOff>
    </xdr:from>
    <xdr:to>
      <xdr:col>46</xdr:col>
      <xdr:colOff>38100</xdr:colOff>
      <xdr:row>97</xdr:row>
      <xdr:rowOff>120221</xdr:rowOff>
    </xdr:to>
    <xdr:sp macro="" textlink="">
      <xdr:nvSpPr>
        <xdr:cNvPr id="479" name="楕円 478"/>
        <xdr:cNvSpPr/>
      </xdr:nvSpPr>
      <xdr:spPr>
        <a:xfrm>
          <a:off x="8699500" y="166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136748</xdr:rowOff>
    </xdr:from>
    <xdr:ext cx="534377" cy="259045"/>
    <xdr:sp macro="" textlink="">
      <xdr:nvSpPr>
        <xdr:cNvPr id="480" name="テキスト ボックス 479"/>
        <xdr:cNvSpPr txBox="1"/>
      </xdr:nvSpPr>
      <xdr:spPr>
        <a:xfrm>
          <a:off x="8483111" y="1642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85440</xdr:rowOff>
    </xdr:from>
    <xdr:to>
      <xdr:col>41</xdr:col>
      <xdr:colOff>101600</xdr:colOff>
      <xdr:row>98</xdr:row>
      <xdr:rowOff>15590</xdr:rowOff>
    </xdr:to>
    <xdr:sp macro="" textlink="">
      <xdr:nvSpPr>
        <xdr:cNvPr id="481" name="楕円 480"/>
        <xdr:cNvSpPr/>
      </xdr:nvSpPr>
      <xdr:spPr>
        <a:xfrm>
          <a:off x="7810500" y="167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6717</xdr:rowOff>
    </xdr:from>
    <xdr:ext cx="534377" cy="259045"/>
    <xdr:sp macro="" textlink="">
      <xdr:nvSpPr>
        <xdr:cNvPr id="482" name="テキスト ボックス 481"/>
        <xdr:cNvSpPr txBox="1"/>
      </xdr:nvSpPr>
      <xdr:spPr>
        <a:xfrm>
          <a:off x="7594111" y="168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56828</xdr:rowOff>
    </xdr:from>
    <xdr:to>
      <xdr:col>36</xdr:col>
      <xdr:colOff>165100</xdr:colOff>
      <xdr:row>97</xdr:row>
      <xdr:rowOff>158428</xdr:rowOff>
    </xdr:to>
    <xdr:sp macro="" textlink="">
      <xdr:nvSpPr>
        <xdr:cNvPr id="483" name="楕円 482"/>
        <xdr:cNvSpPr/>
      </xdr:nvSpPr>
      <xdr:spPr>
        <a:xfrm>
          <a:off x="6921500" y="166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3505</xdr:rowOff>
    </xdr:from>
    <xdr:ext cx="534377" cy="259045"/>
    <xdr:sp macro="" textlink="">
      <xdr:nvSpPr>
        <xdr:cNvPr id="484" name="テキスト ボックス 483"/>
        <xdr:cNvSpPr txBox="1"/>
      </xdr:nvSpPr>
      <xdr:spPr>
        <a:xfrm>
          <a:off x="6705111" y="164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61885</xdr:rowOff>
    </xdr:from>
    <xdr:to>
      <xdr:col>85</xdr:col>
      <xdr:colOff>127000</xdr:colOff>
      <xdr:row>33</xdr:row>
      <xdr:rowOff>153325</xdr:rowOff>
    </xdr:to>
    <xdr:cxnSp macro="">
      <xdr:nvCxnSpPr>
        <xdr:cNvPr id="512" name="直線コネクタ 511"/>
        <xdr:cNvCxnSpPr/>
      </xdr:nvCxnSpPr>
      <xdr:spPr>
        <a:xfrm>
          <a:off x="15481300" y="571973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4325</xdr:rowOff>
    </xdr:from>
    <xdr:ext cx="534377" cy="259045"/>
    <xdr:sp macro="" textlink="">
      <xdr:nvSpPr>
        <xdr:cNvPr id="513" name="消防費平均値テキスト"/>
        <xdr:cNvSpPr txBox="1"/>
      </xdr:nvSpPr>
      <xdr:spPr>
        <a:xfrm>
          <a:off x="16370300" y="6176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61885</xdr:rowOff>
    </xdr:from>
    <xdr:to>
      <xdr:col>81</xdr:col>
      <xdr:colOff>50800</xdr:colOff>
      <xdr:row>35</xdr:row>
      <xdr:rowOff>150124</xdr:rowOff>
    </xdr:to>
    <xdr:cxnSp macro="">
      <xdr:nvCxnSpPr>
        <xdr:cNvPr id="515" name="直線コネクタ 514"/>
        <xdr:cNvCxnSpPr/>
      </xdr:nvCxnSpPr>
      <xdr:spPr>
        <a:xfrm flipV="1">
          <a:off x="14592300" y="5719735"/>
          <a:ext cx="889000" cy="4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7" name="テキスト ボックス 516"/>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150124</xdr:rowOff>
    </xdr:from>
    <xdr:to>
      <xdr:col>76</xdr:col>
      <xdr:colOff>114300</xdr:colOff>
      <xdr:row>35</xdr:row>
      <xdr:rowOff>158354</xdr:rowOff>
    </xdr:to>
    <xdr:cxnSp macro="">
      <xdr:nvCxnSpPr>
        <xdr:cNvPr id="518" name="直線コネクタ 517"/>
        <xdr:cNvCxnSpPr/>
      </xdr:nvCxnSpPr>
      <xdr:spPr>
        <a:xfrm flipV="1">
          <a:off x="13703300" y="615087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15572</xdr:rowOff>
    </xdr:from>
    <xdr:ext cx="534377" cy="259045"/>
    <xdr:sp macro="" textlink="">
      <xdr:nvSpPr>
        <xdr:cNvPr id="520" name="テキスト ボックス 519"/>
        <xdr:cNvSpPr txBox="1"/>
      </xdr:nvSpPr>
      <xdr:spPr>
        <a:xfrm>
          <a:off x="14325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157348</xdr:rowOff>
    </xdr:from>
    <xdr:to>
      <xdr:col>71</xdr:col>
      <xdr:colOff>177800</xdr:colOff>
      <xdr:row>35</xdr:row>
      <xdr:rowOff>158354</xdr:rowOff>
    </xdr:to>
    <xdr:cxnSp macro="">
      <xdr:nvCxnSpPr>
        <xdr:cNvPr id="521" name="直線コネクタ 520"/>
        <xdr:cNvCxnSpPr/>
      </xdr:nvCxnSpPr>
      <xdr:spPr>
        <a:xfrm>
          <a:off x="12814300" y="615809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3" name="テキスト ボックス 522"/>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5" name="テキスト ボックス 524"/>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102525</xdr:rowOff>
    </xdr:from>
    <xdr:to>
      <xdr:col>85</xdr:col>
      <xdr:colOff>177800</xdr:colOff>
      <xdr:row>34</xdr:row>
      <xdr:rowOff>32675</xdr:rowOff>
    </xdr:to>
    <xdr:sp macro="" textlink="">
      <xdr:nvSpPr>
        <xdr:cNvPr id="531" name="楕円 530"/>
        <xdr:cNvSpPr/>
      </xdr:nvSpPr>
      <xdr:spPr>
        <a:xfrm>
          <a:off x="162687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125402</xdr:rowOff>
    </xdr:from>
    <xdr:ext cx="534377" cy="259045"/>
    <xdr:sp macro="" textlink="">
      <xdr:nvSpPr>
        <xdr:cNvPr id="532" name="消防費該当値テキスト"/>
        <xdr:cNvSpPr txBox="1"/>
      </xdr:nvSpPr>
      <xdr:spPr>
        <a:xfrm>
          <a:off x="16370300" y="561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11085</xdr:rowOff>
    </xdr:from>
    <xdr:to>
      <xdr:col>81</xdr:col>
      <xdr:colOff>101600</xdr:colOff>
      <xdr:row>33</xdr:row>
      <xdr:rowOff>112685</xdr:rowOff>
    </xdr:to>
    <xdr:sp macro="" textlink="">
      <xdr:nvSpPr>
        <xdr:cNvPr id="533" name="楕円 532"/>
        <xdr:cNvSpPr/>
      </xdr:nvSpPr>
      <xdr:spPr>
        <a:xfrm>
          <a:off x="15430500" y="56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129212</xdr:rowOff>
    </xdr:from>
    <xdr:ext cx="534377" cy="259045"/>
    <xdr:sp macro="" textlink="">
      <xdr:nvSpPr>
        <xdr:cNvPr id="534" name="テキスト ボックス 533"/>
        <xdr:cNvSpPr txBox="1"/>
      </xdr:nvSpPr>
      <xdr:spPr>
        <a:xfrm>
          <a:off x="15214111" y="5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99324</xdr:rowOff>
    </xdr:from>
    <xdr:to>
      <xdr:col>76</xdr:col>
      <xdr:colOff>165100</xdr:colOff>
      <xdr:row>36</xdr:row>
      <xdr:rowOff>29474</xdr:rowOff>
    </xdr:to>
    <xdr:sp macro="" textlink="">
      <xdr:nvSpPr>
        <xdr:cNvPr id="535" name="楕円 534"/>
        <xdr:cNvSpPr/>
      </xdr:nvSpPr>
      <xdr:spPr>
        <a:xfrm>
          <a:off x="14541500" y="61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46001</xdr:rowOff>
    </xdr:from>
    <xdr:ext cx="534377" cy="259045"/>
    <xdr:sp macro="" textlink="">
      <xdr:nvSpPr>
        <xdr:cNvPr id="536" name="テキスト ボックス 535"/>
        <xdr:cNvSpPr txBox="1"/>
      </xdr:nvSpPr>
      <xdr:spPr>
        <a:xfrm>
          <a:off x="14325111" y="587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107554</xdr:rowOff>
    </xdr:from>
    <xdr:to>
      <xdr:col>72</xdr:col>
      <xdr:colOff>38100</xdr:colOff>
      <xdr:row>36</xdr:row>
      <xdr:rowOff>37704</xdr:rowOff>
    </xdr:to>
    <xdr:sp macro="" textlink="">
      <xdr:nvSpPr>
        <xdr:cNvPr id="537" name="楕円 536"/>
        <xdr:cNvSpPr/>
      </xdr:nvSpPr>
      <xdr:spPr>
        <a:xfrm>
          <a:off x="13652500" y="610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54231</xdr:rowOff>
    </xdr:from>
    <xdr:ext cx="534377" cy="259045"/>
    <xdr:sp macro="" textlink="">
      <xdr:nvSpPr>
        <xdr:cNvPr id="538" name="テキスト ボックス 537"/>
        <xdr:cNvSpPr txBox="1"/>
      </xdr:nvSpPr>
      <xdr:spPr>
        <a:xfrm>
          <a:off x="13436111" y="58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106548</xdr:rowOff>
    </xdr:from>
    <xdr:to>
      <xdr:col>67</xdr:col>
      <xdr:colOff>101600</xdr:colOff>
      <xdr:row>36</xdr:row>
      <xdr:rowOff>36698</xdr:rowOff>
    </xdr:to>
    <xdr:sp macro="" textlink="">
      <xdr:nvSpPr>
        <xdr:cNvPr id="539" name="楕円 538"/>
        <xdr:cNvSpPr/>
      </xdr:nvSpPr>
      <xdr:spPr>
        <a:xfrm>
          <a:off x="12763500" y="61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53225</xdr:rowOff>
    </xdr:from>
    <xdr:ext cx="534377" cy="259045"/>
    <xdr:sp macro="" textlink="">
      <xdr:nvSpPr>
        <xdr:cNvPr id="540" name="テキスト ボックス 539"/>
        <xdr:cNvSpPr txBox="1"/>
      </xdr:nvSpPr>
      <xdr:spPr>
        <a:xfrm>
          <a:off x="12547111" y="588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60102</xdr:rowOff>
    </xdr:from>
    <xdr:to>
      <xdr:col>85</xdr:col>
      <xdr:colOff>127000</xdr:colOff>
      <xdr:row>56</xdr:row>
      <xdr:rowOff>152822</xdr:rowOff>
    </xdr:to>
    <xdr:cxnSp macro="">
      <xdr:nvCxnSpPr>
        <xdr:cNvPr id="568" name="直線コネクタ 567"/>
        <xdr:cNvCxnSpPr/>
      </xdr:nvCxnSpPr>
      <xdr:spPr>
        <a:xfrm flipV="1">
          <a:off x="15481300" y="9489852"/>
          <a:ext cx="838200" cy="26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9"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152822</xdr:rowOff>
    </xdr:from>
    <xdr:to>
      <xdr:col>81</xdr:col>
      <xdr:colOff>50800</xdr:colOff>
      <xdr:row>57</xdr:row>
      <xdr:rowOff>34544</xdr:rowOff>
    </xdr:to>
    <xdr:cxnSp macro="">
      <xdr:nvCxnSpPr>
        <xdr:cNvPr id="571" name="直線コネクタ 570"/>
        <xdr:cNvCxnSpPr/>
      </xdr:nvCxnSpPr>
      <xdr:spPr>
        <a:xfrm flipV="1">
          <a:off x="14592300" y="9754022"/>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3" name="テキスト ボックス 572"/>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34544</xdr:rowOff>
    </xdr:from>
    <xdr:to>
      <xdr:col>76</xdr:col>
      <xdr:colOff>114300</xdr:colOff>
      <xdr:row>57</xdr:row>
      <xdr:rowOff>80012</xdr:rowOff>
    </xdr:to>
    <xdr:cxnSp macro="">
      <xdr:nvCxnSpPr>
        <xdr:cNvPr id="574" name="直線コネクタ 573"/>
        <xdr:cNvCxnSpPr/>
      </xdr:nvCxnSpPr>
      <xdr:spPr>
        <a:xfrm flipV="1">
          <a:off x="13703300" y="9807194"/>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6" name="テキスト ボックス 575"/>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80012</xdr:rowOff>
    </xdr:from>
    <xdr:to>
      <xdr:col>71</xdr:col>
      <xdr:colOff>177800</xdr:colOff>
      <xdr:row>57</xdr:row>
      <xdr:rowOff>88745</xdr:rowOff>
    </xdr:to>
    <xdr:cxnSp macro="">
      <xdr:nvCxnSpPr>
        <xdr:cNvPr id="577" name="直線コネクタ 576"/>
        <xdr:cNvCxnSpPr/>
      </xdr:nvCxnSpPr>
      <xdr:spPr>
        <a:xfrm flipV="1">
          <a:off x="12814300" y="9852662"/>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9302</xdr:rowOff>
    </xdr:from>
    <xdr:to>
      <xdr:col>85</xdr:col>
      <xdr:colOff>177800</xdr:colOff>
      <xdr:row>55</xdr:row>
      <xdr:rowOff>110902</xdr:rowOff>
    </xdr:to>
    <xdr:sp macro="" textlink="">
      <xdr:nvSpPr>
        <xdr:cNvPr id="587" name="楕円 586"/>
        <xdr:cNvSpPr/>
      </xdr:nvSpPr>
      <xdr:spPr>
        <a:xfrm>
          <a:off x="16268700" y="9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159179</xdr:rowOff>
    </xdr:from>
    <xdr:ext cx="534377" cy="259045"/>
    <xdr:sp macro="" textlink="">
      <xdr:nvSpPr>
        <xdr:cNvPr id="588" name="教育費該当値テキスト"/>
        <xdr:cNvSpPr txBox="1"/>
      </xdr:nvSpPr>
      <xdr:spPr>
        <a:xfrm>
          <a:off x="16370300" y="94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102022</xdr:rowOff>
    </xdr:from>
    <xdr:to>
      <xdr:col>81</xdr:col>
      <xdr:colOff>101600</xdr:colOff>
      <xdr:row>57</xdr:row>
      <xdr:rowOff>32172</xdr:rowOff>
    </xdr:to>
    <xdr:sp macro="" textlink="">
      <xdr:nvSpPr>
        <xdr:cNvPr id="589" name="楕円 588"/>
        <xdr:cNvSpPr/>
      </xdr:nvSpPr>
      <xdr:spPr>
        <a:xfrm>
          <a:off x="15430500" y="97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23299</xdr:rowOff>
    </xdr:from>
    <xdr:ext cx="534377" cy="259045"/>
    <xdr:sp macro="" textlink="">
      <xdr:nvSpPr>
        <xdr:cNvPr id="590" name="テキスト ボックス 589"/>
        <xdr:cNvSpPr txBox="1"/>
      </xdr:nvSpPr>
      <xdr:spPr>
        <a:xfrm>
          <a:off x="15214111" y="979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155194</xdr:rowOff>
    </xdr:from>
    <xdr:to>
      <xdr:col>76</xdr:col>
      <xdr:colOff>165100</xdr:colOff>
      <xdr:row>57</xdr:row>
      <xdr:rowOff>85344</xdr:rowOff>
    </xdr:to>
    <xdr:sp macro="" textlink="">
      <xdr:nvSpPr>
        <xdr:cNvPr id="591" name="楕円 590"/>
        <xdr:cNvSpPr/>
      </xdr:nvSpPr>
      <xdr:spPr>
        <a:xfrm>
          <a:off x="14541500" y="975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76471</xdr:rowOff>
    </xdr:from>
    <xdr:ext cx="534377" cy="259045"/>
    <xdr:sp macro="" textlink="">
      <xdr:nvSpPr>
        <xdr:cNvPr id="592" name="テキスト ボックス 591"/>
        <xdr:cNvSpPr txBox="1"/>
      </xdr:nvSpPr>
      <xdr:spPr>
        <a:xfrm>
          <a:off x="14325111" y="984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29212</xdr:rowOff>
    </xdr:from>
    <xdr:to>
      <xdr:col>72</xdr:col>
      <xdr:colOff>38100</xdr:colOff>
      <xdr:row>57</xdr:row>
      <xdr:rowOff>130812</xdr:rowOff>
    </xdr:to>
    <xdr:sp macro="" textlink="">
      <xdr:nvSpPr>
        <xdr:cNvPr id="593" name="楕円 592"/>
        <xdr:cNvSpPr/>
      </xdr:nvSpPr>
      <xdr:spPr>
        <a:xfrm>
          <a:off x="13652500" y="98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121939</xdr:rowOff>
    </xdr:from>
    <xdr:ext cx="534377" cy="259045"/>
    <xdr:sp macro="" textlink="">
      <xdr:nvSpPr>
        <xdr:cNvPr id="594" name="テキスト ボックス 593"/>
        <xdr:cNvSpPr txBox="1"/>
      </xdr:nvSpPr>
      <xdr:spPr>
        <a:xfrm>
          <a:off x="13436111" y="98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37945</xdr:rowOff>
    </xdr:from>
    <xdr:to>
      <xdr:col>67</xdr:col>
      <xdr:colOff>101600</xdr:colOff>
      <xdr:row>57</xdr:row>
      <xdr:rowOff>139545</xdr:rowOff>
    </xdr:to>
    <xdr:sp macro="" textlink="">
      <xdr:nvSpPr>
        <xdr:cNvPr id="595" name="楕円 594"/>
        <xdr:cNvSpPr/>
      </xdr:nvSpPr>
      <xdr:spPr>
        <a:xfrm>
          <a:off x="12763500" y="98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130672</xdr:rowOff>
    </xdr:from>
    <xdr:ext cx="534377" cy="259045"/>
    <xdr:sp macro="" textlink="">
      <xdr:nvSpPr>
        <xdr:cNvPr id="596" name="テキスト ボックス 595"/>
        <xdr:cNvSpPr txBox="1"/>
      </xdr:nvSpPr>
      <xdr:spPr>
        <a:xfrm>
          <a:off x="12547111" y="990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19532</xdr:rowOff>
    </xdr:from>
    <xdr:to>
      <xdr:col>85</xdr:col>
      <xdr:colOff>127000</xdr:colOff>
      <xdr:row>79</xdr:row>
      <xdr:rowOff>44450</xdr:rowOff>
    </xdr:to>
    <xdr:cxnSp macro="">
      <xdr:nvCxnSpPr>
        <xdr:cNvPr id="625" name="直線コネクタ 624"/>
        <xdr:cNvCxnSpPr/>
      </xdr:nvCxnSpPr>
      <xdr:spPr>
        <a:xfrm>
          <a:off x="15481300" y="13564082"/>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19532</xdr:rowOff>
    </xdr:from>
    <xdr:to>
      <xdr:col>81</xdr:col>
      <xdr:colOff>50800</xdr:colOff>
      <xdr:row>79</xdr:row>
      <xdr:rowOff>38888</xdr:rowOff>
    </xdr:to>
    <xdr:cxnSp macro="">
      <xdr:nvCxnSpPr>
        <xdr:cNvPr id="628" name="直線コネクタ 627"/>
        <xdr:cNvCxnSpPr/>
      </xdr:nvCxnSpPr>
      <xdr:spPr>
        <a:xfrm flipV="1">
          <a:off x="14592300" y="13564082"/>
          <a:ext cx="889000" cy="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38888</xdr:rowOff>
    </xdr:from>
    <xdr:to>
      <xdr:col>76</xdr:col>
      <xdr:colOff>114300</xdr:colOff>
      <xdr:row>79</xdr:row>
      <xdr:rowOff>44450</xdr:rowOff>
    </xdr:to>
    <xdr:cxnSp macro="">
      <xdr:nvCxnSpPr>
        <xdr:cNvPr id="631" name="直線コネクタ 630"/>
        <xdr:cNvCxnSpPr/>
      </xdr:nvCxnSpPr>
      <xdr:spPr>
        <a:xfrm flipV="1">
          <a:off x="13703300" y="13583438"/>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4" name="直線コネクタ 63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4" name="楕円 64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140182</xdr:rowOff>
    </xdr:from>
    <xdr:to>
      <xdr:col>81</xdr:col>
      <xdr:colOff>101600</xdr:colOff>
      <xdr:row>79</xdr:row>
      <xdr:rowOff>70332</xdr:rowOff>
    </xdr:to>
    <xdr:sp macro="" textlink="">
      <xdr:nvSpPr>
        <xdr:cNvPr id="646" name="楕円 645"/>
        <xdr:cNvSpPr/>
      </xdr:nvSpPr>
      <xdr:spPr>
        <a:xfrm>
          <a:off x="15430500" y="135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61459</xdr:rowOff>
    </xdr:from>
    <xdr:ext cx="378565" cy="259045"/>
    <xdr:sp macro="" textlink="">
      <xdr:nvSpPr>
        <xdr:cNvPr id="647" name="テキスト ボックス 646"/>
        <xdr:cNvSpPr txBox="1"/>
      </xdr:nvSpPr>
      <xdr:spPr>
        <a:xfrm>
          <a:off x="15292017" y="13606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159538</xdr:rowOff>
    </xdr:from>
    <xdr:to>
      <xdr:col>76</xdr:col>
      <xdr:colOff>165100</xdr:colOff>
      <xdr:row>79</xdr:row>
      <xdr:rowOff>89688</xdr:rowOff>
    </xdr:to>
    <xdr:sp macro="" textlink="">
      <xdr:nvSpPr>
        <xdr:cNvPr id="648" name="楕円 647"/>
        <xdr:cNvSpPr/>
      </xdr:nvSpPr>
      <xdr:spPr>
        <a:xfrm>
          <a:off x="14541500" y="13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80815</xdr:rowOff>
    </xdr:from>
    <xdr:ext cx="313932" cy="259045"/>
    <xdr:sp macro="" textlink="">
      <xdr:nvSpPr>
        <xdr:cNvPr id="649" name="テキスト ボックス 648"/>
        <xdr:cNvSpPr txBox="1"/>
      </xdr:nvSpPr>
      <xdr:spPr>
        <a:xfrm>
          <a:off x="14435333" y="13625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0" name="楕円 64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1" name="テキスト ボックス 65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139047</xdr:rowOff>
    </xdr:from>
    <xdr:to>
      <xdr:col>85</xdr:col>
      <xdr:colOff>127000</xdr:colOff>
      <xdr:row>97</xdr:row>
      <xdr:rowOff>139080</xdr:rowOff>
    </xdr:to>
    <xdr:cxnSp macro="">
      <xdr:nvCxnSpPr>
        <xdr:cNvPr id="685" name="直線コネクタ 684"/>
        <xdr:cNvCxnSpPr/>
      </xdr:nvCxnSpPr>
      <xdr:spPr>
        <a:xfrm flipV="1">
          <a:off x="15481300" y="16769697"/>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139080</xdr:rowOff>
    </xdr:from>
    <xdr:to>
      <xdr:col>81</xdr:col>
      <xdr:colOff>50800</xdr:colOff>
      <xdr:row>97</xdr:row>
      <xdr:rowOff>146786</xdr:rowOff>
    </xdr:to>
    <xdr:cxnSp macro="">
      <xdr:nvCxnSpPr>
        <xdr:cNvPr id="688" name="直線コネクタ 687"/>
        <xdr:cNvCxnSpPr/>
      </xdr:nvCxnSpPr>
      <xdr:spPr>
        <a:xfrm flipV="1">
          <a:off x="14592300" y="16769730"/>
          <a:ext cx="8890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146786</xdr:rowOff>
    </xdr:from>
    <xdr:to>
      <xdr:col>76</xdr:col>
      <xdr:colOff>114300</xdr:colOff>
      <xdr:row>97</xdr:row>
      <xdr:rowOff>164585</xdr:rowOff>
    </xdr:to>
    <xdr:cxnSp macro="">
      <xdr:nvCxnSpPr>
        <xdr:cNvPr id="691" name="直線コネクタ 690"/>
        <xdr:cNvCxnSpPr/>
      </xdr:nvCxnSpPr>
      <xdr:spPr>
        <a:xfrm flipV="1">
          <a:off x="13703300" y="16777436"/>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164585</xdr:rowOff>
    </xdr:from>
    <xdr:to>
      <xdr:col>71</xdr:col>
      <xdr:colOff>177800</xdr:colOff>
      <xdr:row>98</xdr:row>
      <xdr:rowOff>27360</xdr:rowOff>
    </xdr:to>
    <xdr:cxnSp macro="">
      <xdr:nvCxnSpPr>
        <xdr:cNvPr id="694" name="直線コネクタ 693"/>
        <xdr:cNvCxnSpPr/>
      </xdr:nvCxnSpPr>
      <xdr:spPr>
        <a:xfrm flipV="1">
          <a:off x="12814300" y="16795235"/>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88247</xdr:rowOff>
    </xdr:from>
    <xdr:to>
      <xdr:col>85</xdr:col>
      <xdr:colOff>177800</xdr:colOff>
      <xdr:row>98</xdr:row>
      <xdr:rowOff>18397</xdr:rowOff>
    </xdr:to>
    <xdr:sp macro="" textlink="">
      <xdr:nvSpPr>
        <xdr:cNvPr id="704" name="楕円 703"/>
        <xdr:cNvSpPr/>
      </xdr:nvSpPr>
      <xdr:spPr>
        <a:xfrm>
          <a:off x="16268700" y="167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66674</xdr:rowOff>
    </xdr:from>
    <xdr:ext cx="534377" cy="259045"/>
    <xdr:sp macro="" textlink="">
      <xdr:nvSpPr>
        <xdr:cNvPr id="705" name="公債費該当値テキスト"/>
        <xdr:cNvSpPr txBox="1"/>
      </xdr:nvSpPr>
      <xdr:spPr>
        <a:xfrm>
          <a:off x="16370300" y="1669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88280</xdr:rowOff>
    </xdr:from>
    <xdr:to>
      <xdr:col>81</xdr:col>
      <xdr:colOff>101600</xdr:colOff>
      <xdr:row>98</xdr:row>
      <xdr:rowOff>18430</xdr:rowOff>
    </xdr:to>
    <xdr:sp macro="" textlink="">
      <xdr:nvSpPr>
        <xdr:cNvPr id="706" name="楕円 705"/>
        <xdr:cNvSpPr/>
      </xdr:nvSpPr>
      <xdr:spPr>
        <a:xfrm>
          <a:off x="15430500" y="167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9557</xdr:rowOff>
    </xdr:from>
    <xdr:ext cx="534377" cy="259045"/>
    <xdr:sp macro="" textlink="">
      <xdr:nvSpPr>
        <xdr:cNvPr id="707" name="テキスト ボックス 706"/>
        <xdr:cNvSpPr txBox="1"/>
      </xdr:nvSpPr>
      <xdr:spPr>
        <a:xfrm>
          <a:off x="15214111" y="168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95986</xdr:rowOff>
    </xdr:from>
    <xdr:to>
      <xdr:col>76</xdr:col>
      <xdr:colOff>165100</xdr:colOff>
      <xdr:row>98</xdr:row>
      <xdr:rowOff>26136</xdr:rowOff>
    </xdr:to>
    <xdr:sp macro="" textlink="">
      <xdr:nvSpPr>
        <xdr:cNvPr id="708" name="楕円 707"/>
        <xdr:cNvSpPr/>
      </xdr:nvSpPr>
      <xdr:spPr>
        <a:xfrm>
          <a:off x="14541500" y="167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17263</xdr:rowOff>
    </xdr:from>
    <xdr:ext cx="534377" cy="259045"/>
    <xdr:sp macro="" textlink="">
      <xdr:nvSpPr>
        <xdr:cNvPr id="709" name="テキスト ボックス 708"/>
        <xdr:cNvSpPr txBox="1"/>
      </xdr:nvSpPr>
      <xdr:spPr>
        <a:xfrm>
          <a:off x="14325111" y="168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113785</xdr:rowOff>
    </xdr:from>
    <xdr:to>
      <xdr:col>72</xdr:col>
      <xdr:colOff>38100</xdr:colOff>
      <xdr:row>98</xdr:row>
      <xdr:rowOff>43935</xdr:rowOff>
    </xdr:to>
    <xdr:sp macro="" textlink="">
      <xdr:nvSpPr>
        <xdr:cNvPr id="710" name="楕円 709"/>
        <xdr:cNvSpPr/>
      </xdr:nvSpPr>
      <xdr:spPr>
        <a:xfrm>
          <a:off x="13652500" y="1674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35062</xdr:rowOff>
    </xdr:from>
    <xdr:ext cx="534377" cy="259045"/>
    <xdr:sp macro="" textlink="">
      <xdr:nvSpPr>
        <xdr:cNvPr id="711" name="テキスト ボックス 710"/>
        <xdr:cNvSpPr txBox="1"/>
      </xdr:nvSpPr>
      <xdr:spPr>
        <a:xfrm>
          <a:off x="13436111" y="1683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148010</xdr:rowOff>
    </xdr:from>
    <xdr:to>
      <xdr:col>67</xdr:col>
      <xdr:colOff>101600</xdr:colOff>
      <xdr:row>98</xdr:row>
      <xdr:rowOff>78160</xdr:rowOff>
    </xdr:to>
    <xdr:sp macro="" textlink="">
      <xdr:nvSpPr>
        <xdr:cNvPr id="712" name="楕円 711"/>
        <xdr:cNvSpPr/>
      </xdr:nvSpPr>
      <xdr:spPr>
        <a:xfrm>
          <a:off x="12763500" y="167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69287</xdr:rowOff>
    </xdr:from>
    <xdr:ext cx="534377" cy="259045"/>
    <xdr:sp macro="" textlink="">
      <xdr:nvSpPr>
        <xdr:cNvPr id="713" name="テキスト ボックス 712"/>
        <xdr:cNvSpPr txBox="1"/>
      </xdr:nvSpPr>
      <xdr:spPr>
        <a:xfrm>
          <a:off x="12547111" y="1687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137,543</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今後も消費税等の税率引上げに先行し、社会保障改革は進められていくことが見込まれているため、扶助費をはじめとする民生費の増加が避けがたい状況にあり、注視が必要である。民生費は、住民サービスの向上とともに財政の硬直化を招くことから、特に市が単独で実施している事業については、慎重な対応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19,226</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高い水準にある。消防指令センターのシステム改修は終了したが、今後も消防力強化のための分署の建設が行われることから、高い水準が維持されるものと思われる。</a:t>
          </a:r>
        </a:p>
        <a:p>
          <a:r>
            <a:rPr kumimoji="1" lang="ja-JP" altLang="en-US" sz="1300">
              <a:latin typeface="ＭＳ Ｐゴシック" panose="020B0600070205080204" pitchFamily="50" charset="-128"/>
              <a:ea typeface="ＭＳ Ｐゴシック" panose="020B0600070205080204" pitchFamily="50" charset="-128"/>
            </a:rPr>
            <a:t>・公債費は近年横ばい傾向にあり、住民一人当たり</a:t>
          </a:r>
          <a:r>
            <a:rPr kumimoji="1" lang="en-US" altLang="ja-JP" sz="1300">
              <a:latin typeface="ＭＳ Ｐゴシック" panose="020B0600070205080204" pitchFamily="50" charset="-128"/>
              <a:ea typeface="ＭＳ Ｐゴシック" panose="020B0600070205080204" pitchFamily="50" charset="-128"/>
            </a:rPr>
            <a:t>19,270</a:t>
          </a:r>
          <a:r>
            <a:rPr kumimoji="1" lang="ja-JP" altLang="en-US" sz="1300">
              <a:latin typeface="ＭＳ Ｐゴシック" panose="020B0600070205080204" pitchFamily="50" charset="-128"/>
              <a:ea typeface="ＭＳ Ｐゴシック" panose="020B0600070205080204" pitchFamily="50" charset="-128"/>
            </a:rPr>
            <a:t>円で全国平均、県内平均、類団平均と比較して低い水準にある。これは、高金利で借り入れた政府資金等が償還満期を迎えたことや借入抑制を行ってきたことなどによる。近年、市債を積極的に活用してまちづくりを進めていることや、特例債である調整債や減収補塡債を借り入れたことから、今後は公債費が増えていくことが見込まれるので、市債を活用するにふさわしい事業を慎重に選択し、世代間負担の公平性に留意した市債活用を図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・財政調整基金については、新型コロナウイルス感染症対策により令和元年度決算では標準財政規模の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下回ったものの、令和２年度において、当初予算では取り崩さないなど最低水準の取崩しに努めるとともに中長期的な見通しのもとに決算剰余金や補正予算における財源超過分などを積み立てたため、適正な基準と言われている標準財政規模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％程度を維持している。</a:t>
          </a:r>
        </a:p>
        <a:p>
          <a:r>
            <a:rPr kumimoji="1" lang="ja-JP" altLang="en-US" sz="1200">
              <a:latin typeface="ＭＳ ゴシック" pitchFamily="49" charset="-128"/>
              <a:ea typeface="ＭＳ ゴシック" pitchFamily="49" charset="-128"/>
            </a:rPr>
            <a:t>・実質単年度収支については、翌年度繰越財源が多かった年に赤字となっている場合があるが、実質収支については、行財政改革を着実に進めていることから継続的に黒字を維持している。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神奈川県海老名市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年度から令和２年度までの間において、適正な予算執行により実質赤字額が算定されていない。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・一般会計は、前年度に比べ繰越事業が多かったものの、歳入歳出決算額が増加したことにより、実質収支額が増額となった。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国民健康保険制度改革によって、都道府県が財政運営の主体となり、安定的な国民健康保険制度の運営に中心的な役割を担うようになった。県が保険給付に必要な費用の全額を保険給付費等交付金として市町村に支払い、運営費用として市町村は、国民健康保険事業費納付金を県に収めることにより、市町村の国民健康保険財政の安定化が図られるように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66491848</v>
      </c>
      <c r="BO4" s="464"/>
      <c r="BP4" s="464"/>
      <c r="BQ4" s="464"/>
      <c r="BR4" s="464"/>
      <c r="BS4" s="464"/>
      <c r="BT4" s="464"/>
      <c r="BU4" s="465"/>
      <c r="BV4" s="463">
        <v>46418105</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7.7</v>
      </c>
      <c r="CU4" s="648"/>
      <c r="CV4" s="648"/>
      <c r="CW4" s="648"/>
      <c r="CX4" s="648"/>
      <c r="CY4" s="648"/>
      <c r="CZ4" s="648"/>
      <c r="DA4" s="649"/>
      <c r="DB4" s="647">
        <v>3.5</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63663470</v>
      </c>
      <c r="BO5" s="469"/>
      <c r="BP5" s="469"/>
      <c r="BQ5" s="469"/>
      <c r="BR5" s="469"/>
      <c r="BS5" s="469"/>
      <c r="BT5" s="469"/>
      <c r="BU5" s="470"/>
      <c r="BV5" s="468">
        <v>45080180</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91.4</v>
      </c>
      <c r="CU5" s="439"/>
      <c r="CV5" s="439"/>
      <c r="CW5" s="439"/>
      <c r="CX5" s="439"/>
      <c r="CY5" s="439"/>
      <c r="CZ5" s="439"/>
      <c r="DA5" s="440"/>
      <c r="DB5" s="438">
        <v>93.9</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2828378</v>
      </c>
      <c r="BO6" s="469"/>
      <c r="BP6" s="469"/>
      <c r="BQ6" s="469"/>
      <c r="BR6" s="469"/>
      <c r="BS6" s="469"/>
      <c r="BT6" s="469"/>
      <c r="BU6" s="470"/>
      <c r="BV6" s="468">
        <v>1337925</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91.5</v>
      </c>
      <c r="CU6" s="622"/>
      <c r="CV6" s="622"/>
      <c r="CW6" s="622"/>
      <c r="CX6" s="622"/>
      <c r="CY6" s="622"/>
      <c r="CZ6" s="622"/>
      <c r="DA6" s="623"/>
      <c r="DB6" s="621">
        <v>93.9</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840212</v>
      </c>
      <c r="BO7" s="469"/>
      <c r="BP7" s="469"/>
      <c r="BQ7" s="469"/>
      <c r="BR7" s="469"/>
      <c r="BS7" s="469"/>
      <c r="BT7" s="469"/>
      <c r="BU7" s="470"/>
      <c r="BV7" s="468">
        <v>460444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25913867</v>
      </c>
      <c r="CU7" s="469"/>
      <c r="CV7" s="469"/>
      <c r="CW7" s="469"/>
      <c r="CX7" s="469"/>
      <c r="CY7" s="469"/>
      <c r="CZ7" s="469"/>
      <c r="DA7" s="470"/>
      <c r="DB7" s="468">
        <v>25100875</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1988166</v>
      </c>
      <c r="BO8" s="469"/>
      <c r="BP8" s="469"/>
      <c r="BQ8" s="469"/>
      <c r="BR8" s="469"/>
      <c r="BS8" s="469"/>
      <c r="BT8" s="469"/>
      <c r="BU8" s="470"/>
      <c r="BV8" s="468">
        <v>877481</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1.06</v>
      </c>
      <c r="CU8" s="582"/>
      <c r="CV8" s="582"/>
      <c r="CW8" s="582"/>
      <c r="CX8" s="582"/>
      <c r="CY8" s="582"/>
      <c r="CZ8" s="582"/>
      <c r="DA8" s="583"/>
      <c r="DB8" s="581">
        <v>1.05</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136516</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1110685</v>
      </c>
      <c r="BO9" s="469"/>
      <c r="BP9" s="469"/>
      <c r="BQ9" s="469"/>
      <c r="BR9" s="469"/>
      <c r="BS9" s="469"/>
      <c r="BT9" s="469"/>
      <c r="BU9" s="470"/>
      <c r="BV9" s="468">
        <v>119114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8.1</v>
      </c>
      <c r="CU9" s="439"/>
      <c r="CV9" s="439"/>
      <c r="CW9" s="439"/>
      <c r="CX9" s="439"/>
      <c r="CY9" s="439"/>
      <c r="CZ9" s="439"/>
      <c r="DA9" s="440"/>
      <c r="DB9" s="438">
        <v>8.9</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130190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2652171</v>
      </c>
      <c r="BO10" s="469"/>
      <c r="BP10" s="469"/>
      <c r="BQ10" s="469"/>
      <c r="BR10" s="469"/>
      <c r="BS10" s="469"/>
      <c r="BT10" s="469"/>
      <c r="BU10" s="470"/>
      <c r="BV10" s="468">
        <v>74184</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2">
      <c r="A12" s="187"/>
      <c r="B12" s="584" t="s">
        <v>131</v>
      </c>
      <c r="C12" s="585"/>
      <c r="D12" s="585"/>
      <c r="E12" s="585"/>
      <c r="F12" s="585"/>
      <c r="G12" s="585"/>
      <c r="H12" s="585"/>
      <c r="I12" s="585"/>
      <c r="J12" s="585"/>
      <c r="K12" s="586"/>
      <c r="L12" s="593" t="s">
        <v>132</v>
      </c>
      <c r="M12" s="594"/>
      <c r="N12" s="594"/>
      <c r="O12" s="594"/>
      <c r="P12" s="594"/>
      <c r="Q12" s="595"/>
      <c r="R12" s="596">
        <v>136134</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121</v>
      </c>
      <c r="AV12" s="526"/>
      <c r="AW12" s="526"/>
      <c r="AX12" s="526"/>
      <c r="AY12" s="448" t="s">
        <v>136</v>
      </c>
      <c r="AZ12" s="449"/>
      <c r="BA12" s="449"/>
      <c r="BB12" s="449"/>
      <c r="BC12" s="449"/>
      <c r="BD12" s="449"/>
      <c r="BE12" s="449"/>
      <c r="BF12" s="449"/>
      <c r="BG12" s="449"/>
      <c r="BH12" s="449"/>
      <c r="BI12" s="449"/>
      <c r="BJ12" s="449"/>
      <c r="BK12" s="449"/>
      <c r="BL12" s="449"/>
      <c r="BM12" s="450"/>
      <c r="BN12" s="468">
        <v>2276121</v>
      </c>
      <c r="BO12" s="469"/>
      <c r="BP12" s="469"/>
      <c r="BQ12" s="469"/>
      <c r="BR12" s="469"/>
      <c r="BS12" s="469"/>
      <c r="BT12" s="469"/>
      <c r="BU12" s="470"/>
      <c r="BV12" s="468">
        <v>401230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138</v>
      </c>
      <c r="N13" s="569"/>
      <c r="O13" s="569"/>
      <c r="P13" s="569"/>
      <c r="Q13" s="570"/>
      <c r="R13" s="571">
        <v>133444</v>
      </c>
      <c r="S13" s="572"/>
      <c r="T13" s="572"/>
      <c r="U13" s="572"/>
      <c r="V13" s="573"/>
      <c r="W13" s="559" t="s">
        <v>139</v>
      </c>
      <c r="X13" s="481"/>
      <c r="Y13" s="481"/>
      <c r="Z13" s="481"/>
      <c r="AA13" s="481"/>
      <c r="AB13" s="482"/>
      <c r="AC13" s="444">
        <v>727</v>
      </c>
      <c r="AD13" s="445"/>
      <c r="AE13" s="445"/>
      <c r="AF13" s="445"/>
      <c r="AG13" s="446"/>
      <c r="AH13" s="444">
        <v>748</v>
      </c>
      <c r="AI13" s="445"/>
      <c r="AJ13" s="445"/>
      <c r="AK13" s="445"/>
      <c r="AL13" s="447"/>
      <c r="AM13" s="537" t="s">
        <v>140</v>
      </c>
      <c r="AN13" s="442"/>
      <c r="AO13" s="442"/>
      <c r="AP13" s="442"/>
      <c r="AQ13" s="442"/>
      <c r="AR13" s="442"/>
      <c r="AS13" s="442"/>
      <c r="AT13" s="443"/>
      <c r="AU13" s="525" t="s">
        <v>102</v>
      </c>
      <c r="AV13" s="526"/>
      <c r="AW13" s="526"/>
      <c r="AX13" s="526"/>
      <c r="AY13" s="448" t="s">
        <v>141</v>
      </c>
      <c r="AZ13" s="449"/>
      <c r="BA13" s="449"/>
      <c r="BB13" s="449"/>
      <c r="BC13" s="449"/>
      <c r="BD13" s="449"/>
      <c r="BE13" s="449"/>
      <c r="BF13" s="449"/>
      <c r="BG13" s="449"/>
      <c r="BH13" s="449"/>
      <c r="BI13" s="449"/>
      <c r="BJ13" s="449"/>
      <c r="BK13" s="449"/>
      <c r="BL13" s="449"/>
      <c r="BM13" s="450"/>
      <c r="BN13" s="468">
        <v>1486735</v>
      </c>
      <c r="BO13" s="469"/>
      <c r="BP13" s="469"/>
      <c r="BQ13" s="469"/>
      <c r="BR13" s="469"/>
      <c r="BS13" s="469"/>
      <c r="BT13" s="469"/>
      <c r="BU13" s="470"/>
      <c r="BV13" s="468">
        <v>-207932</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2.8</v>
      </c>
      <c r="CU13" s="439"/>
      <c r="CV13" s="439"/>
      <c r="CW13" s="439"/>
      <c r="CX13" s="439"/>
      <c r="CY13" s="439"/>
      <c r="CZ13" s="439"/>
      <c r="DA13" s="440"/>
      <c r="DB13" s="438">
        <v>1.8</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134442</v>
      </c>
      <c r="S14" s="572"/>
      <c r="T14" s="572"/>
      <c r="U14" s="572"/>
      <c r="V14" s="573"/>
      <c r="W14" s="574"/>
      <c r="X14" s="484"/>
      <c r="Y14" s="484"/>
      <c r="Z14" s="484"/>
      <c r="AA14" s="484"/>
      <c r="AB14" s="485"/>
      <c r="AC14" s="564">
        <v>1.3</v>
      </c>
      <c r="AD14" s="565"/>
      <c r="AE14" s="565"/>
      <c r="AF14" s="565"/>
      <c r="AG14" s="566"/>
      <c r="AH14" s="564">
        <v>1.3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32.700000000000003</v>
      </c>
      <c r="CU14" s="576"/>
      <c r="CV14" s="576"/>
      <c r="CW14" s="576"/>
      <c r="CX14" s="576"/>
      <c r="CY14" s="576"/>
      <c r="CZ14" s="576"/>
      <c r="DA14" s="577"/>
      <c r="DB14" s="575">
        <v>28.6</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145</v>
      </c>
      <c r="N15" s="569"/>
      <c r="O15" s="569"/>
      <c r="P15" s="569"/>
      <c r="Q15" s="570"/>
      <c r="R15" s="571">
        <v>131796</v>
      </c>
      <c r="S15" s="572"/>
      <c r="T15" s="572"/>
      <c r="U15" s="572"/>
      <c r="V15" s="573"/>
      <c r="W15" s="559" t="s">
        <v>146</v>
      </c>
      <c r="X15" s="481"/>
      <c r="Y15" s="481"/>
      <c r="Z15" s="481"/>
      <c r="AA15" s="481"/>
      <c r="AB15" s="482"/>
      <c r="AC15" s="444">
        <v>14309</v>
      </c>
      <c r="AD15" s="445"/>
      <c r="AE15" s="445"/>
      <c r="AF15" s="445"/>
      <c r="AG15" s="446"/>
      <c r="AH15" s="444">
        <v>15013</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20164991</v>
      </c>
      <c r="BO15" s="464"/>
      <c r="BP15" s="464"/>
      <c r="BQ15" s="464"/>
      <c r="BR15" s="464"/>
      <c r="BS15" s="464"/>
      <c r="BT15" s="464"/>
      <c r="BU15" s="465"/>
      <c r="BV15" s="463">
        <v>19435608</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26.1</v>
      </c>
      <c r="AD16" s="565"/>
      <c r="AE16" s="565"/>
      <c r="AF16" s="565"/>
      <c r="AG16" s="566"/>
      <c r="AH16" s="564">
        <v>26.1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18993978</v>
      </c>
      <c r="BO16" s="469"/>
      <c r="BP16" s="469"/>
      <c r="BQ16" s="469"/>
      <c r="BR16" s="469"/>
      <c r="BS16" s="469"/>
      <c r="BT16" s="469"/>
      <c r="BU16" s="470"/>
      <c r="BV16" s="468">
        <v>18355510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39821</v>
      </c>
      <c r="AD17" s="445"/>
      <c r="AE17" s="445"/>
      <c r="AF17" s="445"/>
      <c r="AG17" s="446"/>
      <c r="AH17" s="444">
        <v>41791</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25913867</v>
      </c>
      <c r="BO17" s="469"/>
      <c r="BP17" s="469"/>
      <c r="BQ17" s="469"/>
      <c r="BR17" s="469"/>
      <c r="BS17" s="469"/>
      <c r="BT17" s="469"/>
      <c r="BU17" s="470"/>
      <c r="BV17" s="468">
        <v>25100875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26.59</v>
      </c>
      <c r="M18" s="533"/>
      <c r="N18" s="533"/>
      <c r="O18" s="533"/>
      <c r="P18" s="533"/>
      <c r="Q18" s="533"/>
      <c r="R18" s="534"/>
      <c r="S18" s="534"/>
      <c r="T18" s="534"/>
      <c r="U18" s="534"/>
      <c r="V18" s="535"/>
      <c r="W18" s="549"/>
      <c r="X18" s="550"/>
      <c r="Y18" s="550"/>
      <c r="Z18" s="550"/>
      <c r="AA18" s="550"/>
      <c r="AB18" s="560"/>
      <c r="AC18" s="432">
        <v>72.599999999999994</v>
      </c>
      <c r="AD18" s="433"/>
      <c r="AE18" s="433"/>
      <c r="AF18" s="433"/>
      <c r="AG18" s="536"/>
      <c r="AH18" s="432">
        <v>72.599999999999994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23995284</v>
      </c>
      <c r="BO18" s="469"/>
      <c r="BP18" s="469"/>
      <c r="BQ18" s="469"/>
      <c r="BR18" s="469"/>
      <c r="BS18" s="469"/>
      <c r="BT18" s="469"/>
      <c r="BU18" s="470"/>
      <c r="BV18" s="468">
        <v>24161155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5134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32212433</v>
      </c>
      <c r="BO19" s="469"/>
      <c r="BP19" s="469"/>
      <c r="BQ19" s="469"/>
      <c r="BR19" s="469"/>
      <c r="BS19" s="469"/>
      <c r="BT19" s="469"/>
      <c r="BU19" s="470"/>
      <c r="BV19" s="468">
        <v>29089259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58339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28272928</v>
      </c>
      <c r="BO23" s="469"/>
      <c r="BP23" s="469"/>
      <c r="BQ23" s="469"/>
      <c r="BR23" s="469"/>
      <c r="BS23" s="469"/>
      <c r="BT23" s="469"/>
      <c r="BU23" s="470"/>
      <c r="BV23" s="468">
        <v>27308518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8370</v>
      </c>
      <c r="R24" s="445"/>
      <c r="S24" s="445"/>
      <c r="T24" s="445"/>
      <c r="U24" s="445"/>
      <c r="V24" s="446"/>
      <c r="W24" s="510"/>
      <c r="X24" s="501"/>
      <c r="Y24" s="502"/>
      <c r="Z24" s="441" t="s">
        <v>170</v>
      </c>
      <c r="AA24" s="442"/>
      <c r="AB24" s="442"/>
      <c r="AC24" s="442"/>
      <c r="AD24" s="442"/>
      <c r="AE24" s="442"/>
      <c r="AF24" s="442"/>
      <c r="AG24" s="443"/>
      <c r="AH24" s="444">
        <v>802</v>
      </c>
      <c r="AI24" s="445"/>
      <c r="AJ24" s="445"/>
      <c r="AK24" s="445"/>
      <c r="AL24" s="446"/>
      <c r="AM24" s="444">
        <v>2419634</v>
      </c>
      <c r="AN24" s="445"/>
      <c r="AO24" s="445"/>
      <c r="AP24" s="445"/>
      <c r="AQ24" s="445"/>
      <c r="AR24" s="446"/>
      <c r="AS24" s="444">
        <v>3017</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15800909</v>
      </c>
      <c r="BO24" s="469"/>
      <c r="BP24" s="469"/>
      <c r="BQ24" s="469"/>
      <c r="BR24" s="469"/>
      <c r="BS24" s="469"/>
      <c r="BT24" s="469"/>
      <c r="BU24" s="470"/>
      <c r="BV24" s="468">
        <v>15884183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2</v>
      </c>
      <c r="M25" s="445"/>
      <c r="N25" s="445"/>
      <c r="O25" s="445"/>
      <c r="P25" s="446"/>
      <c r="Q25" s="444">
        <v>7460</v>
      </c>
      <c r="R25" s="445"/>
      <c r="S25" s="445"/>
      <c r="T25" s="445"/>
      <c r="U25" s="445"/>
      <c r="V25" s="446"/>
      <c r="W25" s="510"/>
      <c r="X25" s="501"/>
      <c r="Y25" s="502"/>
      <c r="Z25" s="441" t="s">
        <v>173</v>
      </c>
      <c r="AA25" s="442"/>
      <c r="AB25" s="442"/>
      <c r="AC25" s="442"/>
      <c r="AD25" s="442"/>
      <c r="AE25" s="442"/>
      <c r="AF25" s="442"/>
      <c r="AG25" s="443"/>
      <c r="AH25" s="444">
        <v>186</v>
      </c>
      <c r="AI25" s="445"/>
      <c r="AJ25" s="445"/>
      <c r="AK25" s="445"/>
      <c r="AL25" s="446"/>
      <c r="AM25" s="444">
        <v>542376</v>
      </c>
      <c r="AN25" s="445"/>
      <c r="AO25" s="445"/>
      <c r="AP25" s="445"/>
      <c r="AQ25" s="445"/>
      <c r="AR25" s="446"/>
      <c r="AS25" s="444">
        <v>2916</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8042558</v>
      </c>
      <c r="BO25" s="464"/>
      <c r="BP25" s="464"/>
      <c r="BQ25" s="464"/>
      <c r="BR25" s="464"/>
      <c r="BS25" s="464"/>
      <c r="BT25" s="464"/>
      <c r="BU25" s="465"/>
      <c r="BV25" s="463">
        <v>8605277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7000</v>
      </c>
      <c r="R26" s="445"/>
      <c r="S26" s="445"/>
      <c r="T26" s="445"/>
      <c r="U26" s="445"/>
      <c r="V26" s="446"/>
      <c r="W26" s="510"/>
      <c r="X26" s="501"/>
      <c r="Y26" s="502"/>
      <c r="Z26" s="441" t="s">
        <v>176</v>
      </c>
      <c r="AA26" s="523"/>
      <c r="AB26" s="523"/>
      <c r="AC26" s="523"/>
      <c r="AD26" s="523"/>
      <c r="AE26" s="523"/>
      <c r="AF26" s="523"/>
      <c r="AG26" s="524"/>
      <c r="AH26" s="444">
        <v>60</v>
      </c>
      <c r="AI26" s="445"/>
      <c r="AJ26" s="445"/>
      <c r="AK26" s="445"/>
      <c r="AL26" s="446"/>
      <c r="AM26" s="444">
        <v>171840</v>
      </c>
      <c r="AN26" s="445"/>
      <c r="AO26" s="445"/>
      <c r="AP26" s="445"/>
      <c r="AQ26" s="445"/>
      <c r="AR26" s="446"/>
      <c r="AS26" s="444">
        <v>2864</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178</v>
      </c>
      <c r="BO26" s="469"/>
      <c r="BP26" s="469"/>
      <c r="BQ26" s="469"/>
      <c r="BR26" s="469"/>
      <c r="BS26" s="469"/>
      <c r="BT26" s="469"/>
      <c r="BU26" s="470"/>
      <c r="BV26" s="468" t="s">
        <v>129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179</v>
      </c>
      <c r="F27" s="442"/>
      <c r="G27" s="442"/>
      <c r="H27" s="442"/>
      <c r="I27" s="442"/>
      <c r="J27" s="442"/>
      <c r="K27" s="443"/>
      <c r="L27" s="444">
        <v>1</v>
      </c>
      <c r="M27" s="445"/>
      <c r="N27" s="445"/>
      <c r="O27" s="445"/>
      <c r="P27" s="446"/>
      <c r="Q27" s="444">
        <v>5360</v>
      </c>
      <c r="R27" s="445"/>
      <c r="S27" s="445"/>
      <c r="T27" s="445"/>
      <c r="U27" s="445"/>
      <c r="V27" s="446"/>
      <c r="W27" s="510"/>
      <c r="X27" s="501"/>
      <c r="Y27" s="502"/>
      <c r="Z27" s="441" t="s">
        <v>180</v>
      </c>
      <c r="AA27" s="442"/>
      <c r="AB27" s="442"/>
      <c r="AC27" s="442"/>
      <c r="AD27" s="442"/>
      <c r="AE27" s="442"/>
      <c r="AF27" s="442"/>
      <c r="AG27" s="443"/>
      <c r="AH27" s="444">
        <v>13</v>
      </c>
      <c r="AI27" s="445"/>
      <c r="AJ27" s="445"/>
      <c r="AK27" s="445"/>
      <c r="AL27" s="446"/>
      <c r="AM27" s="444">
        <v>48581</v>
      </c>
      <c r="AN27" s="445"/>
      <c r="AO27" s="445"/>
      <c r="AP27" s="445"/>
      <c r="AQ27" s="445"/>
      <c r="AR27" s="446"/>
      <c r="AS27" s="444">
        <v>3737</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129</v>
      </c>
      <c r="BO27" s="472"/>
      <c r="BP27" s="472"/>
      <c r="BQ27" s="472"/>
      <c r="BR27" s="472"/>
      <c r="BS27" s="472"/>
      <c r="BT27" s="472"/>
      <c r="BU27" s="473"/>
      <c r="BV27" s="471" t="s">
        <v>178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182</v>
      </c>
      <c r="F28" s="442"/>
      <c r="G28" s="442"/>
      <c r="H28" s="442"/>
      <c r="I28" s="442"/>
      <c r="J28" s="442"/>
      <c r="K28" s="443"/>
      <c r="L28" s="444">
        <v>1</v>
      </c>
      <c r="M28" s="445"/>
      <c r="N28" s="445"/>
      <c r="O28" s="445"/>
      <c r="P28" s="446"/>
      <c r="Q28" s="444">
        <v>4510</v>
      </c>
      <c r="R28" s="445"/>
      <c r="S28" s="445"/>
      <c r="T28" s="445"/>
      <c r="U28" s="445"/>
      <c r="V28" s="446"/>
      <c r="W28" s="510"/>
      <c r="X28" s="501"/>
      <c r="Y28" s="502"/>
      <c r="Z28" s="441" t="s">
        <v>183</v>
      </c>
      <c r="AA28" s="442"/>
      <c r="AB28" s="442"/>
      <c r="AC28" s="442"/>
      <c r="AD28" s="442"/>
      <c r="AE28" s="442"/>
      <c r="AF28" s="442"/>
      <c r="AG28" s="443"/>
      <c r="AH28" s="444" t="s">
        <v>178</v>
      </c>
      <c r="AI28" s="445"/>
      <c r="AJ28" s="445"/>
      <c r="AK28" s="445"/>
      <c r="AL28" s="446"/>
      <c r="AM28" s="444" t="s">
        <v>130</v>
      </c>
      <c r="AN28" s="445"/>
      <c r="AO28" s="445"/>
      <c r="AP28" s="445"/>
      <c r="AQ28" s="445"/>
      <c r="AR28" s="446"/>
      <c r="AS28" s="444" t="s">
        <v>184</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2630515</v>
      </c>
      <c r="BO28" s="464"/>
      <c r="BP28" s="464"/>
      <c r="BQ28" s="464"/>
      <c r="BR28" s="464"/>
      <c r="BS28" s="464"/>
      <c r="BT28" s="464"/>
      <c r="BU28" s="465"/>
      <c r="BV28" s="463">
        <v>2254465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186</v>
      </c>
      <c r="F29" s="442"/>
      <c r="G29" s="442"/>
      <c r="H29" s="442"/>
      <c r="I29" s="442"/>
      <c r="J29" s="442"/>
      <c r="K29" s="443"/>
      <c r="L29" s="444">
        <v>20</v>
      </c>
      <c r="M29" s="445"/>
      <c r="N29" s="445"/>
      <c r="O29" s="445"/>
      <c r="P29" s="446"/>
      <c r="Q29" s="444">
        <v>4220</v>
      </c>
      <c r="R29" s="445"/>
      <c r="S29" s="445"/>
      <c r="T29" s="445"/>
      <c r="U29" s="445"/>
      <c r="V29" s="446"/>
      <c r="W29" s="511"/>
      <c r="X29" s="512"/>
      <c r="Y29" s="513"/>
      <c r="Z29" s="441" t="s">
        <v>187</v>
      </c>
      <c r="AA29" s="442"/>
      <c r="AB29" s="442"/>
      <c r="AC29" s="442"/>
      <c r="AD29" s="442"/>
      <c r="AE29" s="442"/>
      <c r="AF29" s="442"/>
      <c r="AG29" s="443"/>
      <c r="AH29" s="444">
        <v>815</v>
      </c>
      <c r="AI29" s="445"/>
      <c r="AJ29" s="445"/>
      <c r="AK29" s="445"/>
      <c r="AL29" s="446"/>
      <c r="AM29" s="444">
        <v>2468215</v>
      </c>
      <c r="AN29" s="445"/>
      <c r="AO29" s="445"/>
      <c r="AP29" s="445"/>
      <c r="AQ29" s="445"/>
      <c r="AR29" s="446"/>
      <c r="AS29" s="444">
        <v>3028</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t="s">
        <v>129</v>
      </c>
      <c r="BO29" s="469"/>
      <c r="BP29" s="469"/>
      <c r="BQ29" s="469"/>
      <c r="BR29" s="469"/>
      <c r="BS29" s="469"/>
      <c r="BT29" s="469"/>
      <c r="BU29" s="470"/>
      <c r="BV29" s="468" t="s">
        <v>178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101.7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3984848</v>
      </c>
      <c r="BO30" s="472"/>
      <c r="BP30" s="472"/>
      <c r="BQ30" s="472"/>
      <c r="BR30" s="472"/>
      <c r="BS30" s="472"/>
      <c r="BT30" s="472"/>
      <c r="BU30" s="473"/>
      <c r="BV30" s="471">
        <v>4218046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198</v>
      </c>
      <c r="X33" s="430"/>
      <c r="Y33" s="430"/>
      <c r="Z33" s="430"/>
      <c r="AA33" s="430"/>
      <c r="AB33" s="430"/>
      <c r="AC33" s="430"/>
      <c r="AD33" s="430"/>
      <c r="AE33" s="430"/>
      <c r="AF33" s="430"/>
      <c r="AG33" s="430"/>
      <c r="AH33" s="430"/>
      <c r="AI33" s="430"/>
      <c r="AJ33" s="430"/>
      <c r="AK33" s="430"/>
      <c r="AL33" s="216"/>
      <c r="AM33" s="431" t="s">
        <v>199</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公共下水道事業会計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高座清掃施設組合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海老名市土地開発公社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広域大和斎場組合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神奈川県後期高齢者医療広域連合（一般会計）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神奈川県後期高齢者医療広域連合（後期高齢者医療特別会計）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神奈川県市町村職員退職手当組合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x7yBGL25vfZxmtN9fYGUrsErcCo890t2GeuXnJilOCTiWH+1qkQjjxGj+NRaXjjf7sm4JDcxKub/7ZhQwlrLcw==" saltValue="kQnV043T9r1oYwDyRrae+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50" t="s">
        <v>567</v>
      </c>
      <c r="D34" s="1250"/>
      <c r="E34" s="1251"/>
      <c r="F34" s="32">
        <v>4.49</v>
      </c>
      <c r="G34" s="33">
        <v>4.17</v>
      </c>
      <c r="H34" s="33">
        <v>3.07</v>
      </c>
      <c r="I34" s="33">
        <v>3.49</v>
      </c>
      <c r="J34" s="34">
        <v>7.67</v>
      </c>
      <c r="K34" s="22"/>
      <c r="L34" s="22"/>
      <c r="M34" s="22"/>
      <c r="N34" s="22"/>
      <c r="O34" s="22"/>
      <c r="P34" s="22"/>
    </row>
    <row r="35" spans="1:16" ht="39" customHeight="1" x14ac:dyDescent="0.2">
      <c r="A35" s="22"/>
      <c r="B35" s="35"/>
      <c r="C35" s="1244" t="s">
        <v>568</v>
      </c>
      <c r="D35" s="1245"/>
      <c r="E35" s="1246"/>
      <c r="F35" s="36">
        <v>0.79</v>
      </c>
      <c r="G35" s="37">
        <v>1.45</v>
      </c>
      <c r="H35" s="37">
        <v>1.87</v>
      </c>
      <c r="I35" s="37">
        <v>3.08</v>
      </c>
      <c r="J35" s="38">
        <v>3.73</v>
      </c>
      <c r="K35" s="22"/>
      <c r="L35" s="22"/>
      <c r="M35" s="22"/>
      <c r="N35" s="22"/>
      <c r="O35" s="22"/>
      <c r="P35" s="22"/>
    </row>
    <row r="36" spans="1:16" ht="39" customHeight="1" x14ac:dyDescent="0.2">
      <c r="A36" s="22"/>
      <c r="B36" s="35"/>
      <c r="C36" s="1244" t="s">
        <v>569</v>
      </c>
      <c r="D36" s="1245"/>
      <c r="E36" s="1246"/>
      <c r="F36" s="36" t="s">
        <v>518</v>
      </c>
      <c r="G36" s="37">
        <v>0</v>
      </c>
      <c r="H36" s="37">
        <v>0.71</v>
      </c>
      <c r="I36" s="37">
        <v>1.21</v>
      </c>
      <c r="J36" s="38">
        <v>0.99</v>
      </c>
      <c r="K36" s="22"/>
      <c r="L36" s="22"/>
      <c r="M36" s="22"/>
      <c r="N36" s="22"/>
      <c r="O36" s="22"/>
      <c r="P36" s="22"/>
    </row>
    <row r="37" spans="1:16" ht="39" customHeight="1" x14ac:dyDescent="0.2">
      <c r="A37" s="22"/>
      <c r="B37" s="35"/>
      <c r="C37" s="1244" t="s">
        <v>570</v>
      </c>
      <c r="D37" s="1245"/>
      <c r="E37" s="1246"/>
      <c r="F37" s="36">
        <v>0.8</v>
      </c>
      <c r="G37" s="37">
        <v>0.75</v>
      </c>
      <c r="H37" s="37">
        <v>0.38</v>
      </c>
      <c r="I37" s="37">
        <v>0.19</v>
      </c>
      <c r="J37" s="38">
        <v>0.6</v>
      </c>
      <c r="K37" s="22"/>
      <c r="L37" s="22"/>
      <c r="M37" s="22"/>
      <c r="N37" s="22"/>
      <c r="O37" s="22"/>
      <c r="P37" s="22"/>
    </row>
    <row r="38" spans="1:16" ht="39" customHeight="1" x14ac:dyDescent="0.2">
      <c r="A38" s="22"/>
      <c r="B38" s="35"/>
      <c r="C38" s="1244" t="s">
        <v>571</v>
      </c>
      <c r="D38" s="1245"/>
      <c r="E38" s="1246"/>
      <c r="F38" s="36">
        <v>0.01</v>
      </c>
      <c r="G38" s="37">
        <v>0.03</v>
      </c>
      <c r="H38" s="37">
        <v>0.12</v>
      </c>
      <c r="I38" s="37">
        <v>0.17</v>
      </c>
      <c r="J38" s="38">
        <v>0.02</v>
      </c>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572</v>
      </c>
      <c r="D42" s="1245"/>
      <c r="E42" s="1246"/>
      <c r="F42" s="36" t="s">
        <v>518</v>
      </c>
      <c r="G42" s="37" t="s">
        <v>518</v>
      </c>
      <c r="H42" s="37" t="s">
        <v>518</v>
      </c>
      <c r="I42" s="37" t="s">
        <v>518</v>
      </c>
      <c r="J42" s="38" t="s">
        <v>518</v>
      </c>
      <c r="K42" s="22"/>
      <c r="L42" s="22"/>
      <c r="M42" s="22"/>
      <c r="N42" s="22"/>
      <c r="O42" s="22"/>
      <c r="P42" s="22"/>
    </row>
    <row r="43" spans="1:16" ht="39" customHeight="1" thickBot="1" x14ac:dyDescent="0.25">
      <c r="A43" s="22"/>
      <c r="B43" s="40"/>
      <c r="C43" s="1247" t="s">
        <v>573</v>
      </c>
      <c r="D43" s="1248"/>
      <c r="E43" s="1249"/>
      <c r="F43" s="41">
        <v>1.1599999999999999</v>
      </c>
      <c r="G43" s="42" t="s">
        <v>518</v>
      </c>
      <c r="H43" s="42" t="s">
        <v>518</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eMd/iqjuE0zgG+mrb76r0rcWbbpEP6V1hgaOGDj1yIJlEOsAPLSc0FwroPGO/+hMgb/zgvAZ7UFJcO6Sab7dw==" saltValue="jIwTtsi1DY7LdexYz7H9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2335</v>
      </c>
      <c r="L45" s="60">
        <v>2486</v>
      </c>
      <c r="M45" s="60">
        <v>2575</v>
      </c>
      <c r="N45" s="60">
        <v>2650</v>
      </c>
      <c r="O45" s="61">
        <v>2703</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518</v>
      </c>
      <c r="L46" s="64" t="s">
        <v>518</v>
      </c>
      <c r="M46" s="64">
        <v>6</v>
      </c>
      <c r="N46" s="64">
        <v>23</v>
      </c>
      <c r="O46" s="65">
        <v>38</v>
      </c>
      <c r="P46" s="48"/>
      <c r="Q46" s="48"/>
      <c r="R46" s="48"/>
      <c r="S46" s="48"/>
      <c r="T46" s="48"/>
      <c r="U46" s="48"/>
    </row>
    <row r="47" spans="1:21" ht="30.75" customHeight="1" x14ac:dyDescent="0.2">
      <c r="A47" s="48"/>
      <c r="B47" s="1272"/>
      <c r="C47" s="1273"/>
      <c r="D47" s="62"/>
      <c r="E47" s="1254" t="s">
        <v>14</v>
      </c>
      <c r="F47" s="1254"/>
      <c r="G47" s="1254"/>
      <c r="H47" s="1254"/>
      <c r="I47" s="1254"/>
      <c r="J47" s="1255"/>
      <c r="K47" s="63">
        <v>115</v>
      </c>
      <c r="L47" s="64">
        <v>125</v>
      </c>
      <c r="M47" s="64">
        <v>123</v>
      </c>
      <c r="N47" s="64">
        <v>121</v>
      </c>
      <c r="O47" s="65">
        <v>120</v>
      </c>
      <c r="P47" s="48"/>
      <c r="Q47" s="48"/>
      <c r="R47" s="48"/>
      <c r="S47" s="48"/>
      <c r="T47" s="48"/>
      <c r="U47" s="48"/>
    </row>
    <row r="48" spans="1:21" ht="30.75" customHeight="1" x14ac:dyDescent="0.2">
      <c r="A48" s="48"/>
      <c r="B48" s="1272"/>
      <c r="C48" s="1273"/>
      <c r="D48" s="62"/>
      <c r="E48" s="1254" t="s">
        <v>15</v>
      </c>
      <c r="F48" s="1254"/>
      <c r="G48" s="1254"/>
      <c r="H48" s="1254"/>
      <c r="I48" s="1254"/>
      <c r="J48" s="1255"/>
      <c r="K48" s="63">
        <v>234</v>
      </c>
      <c r="L48" s="64">
        <v>173</v>
      </c>
      <c r="M48" s="64">
        <v>167</v>
      </c>
      <c r="N48" s="64">
        <v>151</v>
      </c>
      <c r="O48" s="65">
        <v>150</v>
      </c>
      <c r="P48" s="48"/>
      <c r="Q48" s="48"/>
      <c r="R48" s="48"/>
      <c r="S48" s="48"/>
      <c r="T48" s="48"/>
      <c r="U48" s="48"/>
    </row>
    <row r="49" spans="1:21" ht="30.75" customHeight="1" x14ac:dyDescent="0.2">
      <c r="A49" s="48"/>
      <c r="B49" s="1272"/>
      <c r="C49" s="1273"/>
      <c r="D49" s="62"/>
      <c r="E49" s="1254" t="s">
        <v>16</v>
      </c>
      <c r="F49" s="1254"/>
      <c r="G49" s="1254"/>
      <c r="H49" s="1254"/>
      <c r="I49" s="1254"/>
      <c r="J49" s="1255"/>
      <c r="K49" s="63">
        <v>14</v>
      </c>
      <c r="L49" s="64">
        <v>0</v>
      </c>
      <c r="M49" s="64">
        <v>30</v>
      </c>
      <c r="N49" s="64">
        <v>52</v>
      </c>
      <c r="O49" s="65">
        <v>117</v>
      </c>
      <c r="P49" s="48"/>
      <c r="Q49" s="48"/>
      <c r="R49" s="48"/>
      <c r="S49" s="48"/>
      <c r="T49" s="48"/>
      <c r="U49" s="48"/>
    </row>
    <row r="50" spans="1:21" ht="30.75" customHeight="1" x14ac:dyDescent="0.2">
      <c r="A50" s="48"/>
      <c r="B50" s="1272"/>
      <c r="C50" s="1273"/>
      <c r="D50" s="62"/>
      <c r="E50" s="1254" t="s">
        <v>17</v>
      </c>
      <c r="F50" s="1254"/>
      <c r="G50" s="1254"/>
      <c r="H50" s="1254"/>
      <c r="I50" s="1254"/>
      <c r="J50" s="1255"/>
      <c r="K50" s="63">
        <v>77</v>
      </c>
      <c r="L50" s="64">
        <v>78</v>
      </c>
      <c r="M50" s="64">
        <v>78</v>
      </c>
      <c r="N50" s="64">
        <v>79</v>
      </c>
      <c r="O50" s="65">
        <v>79</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2509</v>
      </c>
      <c r="L52" s="64">
        <v>2701</v>
      </c>
      <c r="M52" s="64">
        <v>2440</v>
      </c>
      <c r="N52" s="64">
        <v>2533</v>
      </c>
      <c r="O52" s="65">
        <v>2271</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266</v>
      </c>
      <c r="L53" s="69">
        <v>161</v>
      </c>
      <c r="M53" s="69">
        <v>539</v>
      </c>
      <c r="N53" s="69">
        <v>543</v>
      </c>
      <c r="O53" s="70">
        <v>936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0" t="s">
        <v>25</v>
      </c>
      <c r="C57" s="1261"/>
      <c r="D57" s="1264" t="s">
        <v>26</v>
      </c>
      <c r="E57" s="1265"/>
      <c r="F57" s="1265"/>
      <c r="G57" s="1265"/>
      <c r="H57" s="1265"/>
      <c r="I57" s="1265"/>
      <c r="J57" s="1266"/>
      <c r="K57" s="83">
        <v>325</v>
      </c>
      <c r="L57" s="84">
        <v>283</v>
      </c>
      <c r="M57" s="84">
        <v>283</v>
      </c>
      <c r="N57" s="84">
        <v>243</v>
      </c>
      <c r="O57" s="85">
        <v>183</v>
      </c>
    </row>
    <row r="58" spans="1:21" ht="31.5" customHeight="1" thickBot="1" x14ac:dyDescent="0.25">
      <c r="B58" s="1262"/>
      <c r="C58" s="1263"/>
      <c r="D58" s="1267" t="s">
        <v>27</v>
      </c>
      <c r="E58" s="1268"/>
      <c r="F58" s="1268"/>
      <c r="G58" s="1268"/>
      <c r="H58" s="1268"/>
      <c r="I58" s="1268"/>
      <c r="J58" s="1269"/>
      <c r="K58" s="86">
        <v>205</v>
      </c>
      <c r="L58" s="87">
        <v>253</v>
      </c>
      <c r="M58" s="87">
        <v>311</v>
      </c>
      <c r="N58" s="87">
        <v>367</v>
      </c>
      <c r="O58" s="88">
        <v>422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mS9xEeyto4SLMdrDQjNWWQGJjZ4PGsBsp3IgYi4lk5hBxdOuhOInYO18/wKUrYhVW9b/J/qVuw5WOuodNvFiw==" saltValue="DTiRzz2L9JHhe/Q8V9UFc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559</v>
      </c>
      <c r="J40" s="100" t="s">
        <v>560</v>
      </c>
      <c r="K40" s="100" t="s">
        <v>561</v>
      </c>
      <c r="L40" s="100" t="s">
        <v>562</v>
      </c>
      <c r="M40" s="101" t="s">
        <v>563</v>
      </c>
    </row>
    <row r="41" spans="2:13" ht="27.75" customHeight="1" x14ac:dyDescent="0.2">
      <c r="B41" s="1290" t="s">
        <v>30</v>
      </c>
      <c r="C41" s="1291"/>
      <c r="D41" s="102"/>
      <c r="E41" s="1292" t="s">
        <v>31</v>
      </c>
      <c r="F41" s="1292"/>
      <c r="G41" s="1292"/>
      <c r="H41" s="1293"/>
      <c r="I41" s="103">
        <v>27028</v>
      </c>
      <c r="J41" s="104">
        <v>27100</v>
      </c>
      <c r="K41" s="104">
        <v>27325</v>
      </c>
      <c r="L41" s="104">
        <v>27492</v>
      </c>
      <c r="M41" s="105">
        <v>28376</v>
      </c>
    </row>
    <row r="42" spans="2:13" ht="27.75" customHeight="1" x14ac:dyDescent="0.2">
      <c r="B42" s="1280"/>
      <c r="C42" s="1281"/>
      <c r="D42" s="106"/>
      <c r="E42" s="1284" t="s">
        <v>32</v>
      </c>
      <c r="F42" s="1284"/>
      <c r="G42" s="1284"/>
      <c r="H42" s="1285"/>
      <c r="I42" s="107">
        <v>1257</v>
      </c>
      <c r="J42" s="108">
        <v>1180</v>
      </c>
      <c r="K42" s="108">
        <v>1101</v>
      </c>
      <c r="L42" s="108">
        <v>1023</v>
      </c>
      <c r="M42" s="109">
        <v>944</v>
      </c>
    </row>
    <row r="43" spans="2:13" ht="27.75" customHeight="1" x14ac:dyDescent="0.2">
      <c r="B43" s="1280"/>
      <c r="C43" s="1281"/>
      <c r="D43" s="106"/>
      <c r="E43" s="1284" t="s">
        <v>33</v>
      </c>
      <c r="F43" s="1284"/>
      <c r="G43" s="1284"/>
      <c r="H43" s="1285"/>
      <c r="I43" s="107">
        <v>1553</v>
      </c>
      <c r="J43" s="108">
        <v>2067</v>
      </c>
      <c r="K43" s="108">
        <v>1967</v>
      </c>
      <c r="L43" s="108">
        <v>1864</v>
      </c>
      <c r="M43" s="109">
        <v>1713</v>
      </c>
    </row>
    <row r="44" spans="2:13" ht="27.75" customHeight="1" x14ac:dyDescent="0.2">
      <c r="B44" s="1280"/>
      <c r="C44" s="1281"/>
      <c r="D44" s="106"/>
      <c r="E44" s="1284" t="s">
        <v>34</v>
      </c>
      <c r="F44" s="1284"/>
      <c r="G44" s="1284"/>
      <c r="H44" s="1285"/>
      <c r="I44" s="107">
        <v>916</v>
      </c>
      <c r="J44" s="108">
        <v>2301</v>
      </c>
      <c r="K44" s="108">
        <v>4350</v>
      </c>
      <c r="L44" s="108">
        <v>4350</v>
      </c>
      <c r="M44" s="109">
        <v>4313</v>
      </c>
    </row>
    <row r="45" spans="2:13" ht="27.75" customHeight="1" x14ac:dyDescent="0.2">
      <c r="B45" s="1280"/>
      <c r="C45" s="1281"/>
      <c r="D45" s="106"/>
      <c r="E45" s="1284" t="s">
        <v>35</v>
      </c>
      <c r="F45" s="1284"/>
      <c r="G45" s="1284"/>
      <c r="H45" s="1285"/>
      <c r="I45" s="107">
        <v>3316</v>
      </c>
      <c r="J45" s="108">
        <v>3175</v>
      </c>
      <c r="K45" s="108">
        <v>2783</v>
      </c>
      <c r="L45" s="108">
        <v>2627</v>
      </c>
      <c r="M45" s="109">
        <v>2452</v>
      </c>
    </row>
    <row r="46" spans="2:13" ht="27.75" customHeight="1" x14ac:dyDescent="0.2">
      <c r="B46" s="1280"/>
      <c r="C46" s="1281"/>
      <c r="D46" s="110"/>
      <c r="E46" s="1284" t="s">
        <v>36</v>
      </c>
      <c r="F46" s="1284"/>
      <c r="G46" s="1284"/>
      <c r="H46" s="1285"/>
      <c r="I46" s="107" t="s">
        <v>518</v>
      </c>
      <c r="J46" s="108" t="s">
        <v>518</v>
      </c>
      <c r="K46" s="108" t="s">
        <v>518</v>
      </c>
      <c r="L46" s="108" t="s">
        <v>518</v>
      </c>
      <c r="M46" s="109" t="s">
        <v>518</v>
      </c>
    </row>
    <row r="47" spans="2:13" ht="27.75" customHeight="1" x14ac:dyDescent="0.2">
      <c r="B47" s="1280"/>
      <c r="C47" s="1281"/>
      <c r="D47" s="111"/>
      <c r="E47" s="1294" t="s">
        <v>37</v>
      </c>
      <c r="F47" s="1295"/>
      <c r="G47" s="1295"/>
      <c r="H47" s="1296"/>
      <c r="I47" s="107" t="s">
        <v>518</v>
      </c>
      <c r="J47" s="108" t="s">
        <v>518</v>
      </c>
      <c r="K47" s="108" t="s">
        <v>518</v>
      </c>
      <c r="L47" s="108" t="s">
        <v>518</v>
      </c>
      <c r="M47" s="109" t="s">
        <v>518</v>
      </c>
    </row>
    <row r="48" spans="2:13" ht="27.75" customHeight="1" x14ac:dyDescent="0.2">
      <c r="B48" s="1280"/>
      <c r="C48" s="1281"/>
      <c r="D48" s="106"/>
      <c r="E48" s="1284" t="s">
        <v>38</v>
      </c>
      <c r="F48" s="1284"/>
      <c r="G48" s="1284"/>
      <c r="H48" s="1285"/>
      <c r="I48" s="107" t="s">
        <v>518</v>
      </c>
      <c r="J48" s="108" t="s">
        <v>518</v>
      </c>
      <c r="K48" s="108" t="s">
        <v>518</v>
      </c>
      <c r="L48" s="108" t="s">
        <v>518</v>
      </c>
      <c r="M48" s="109" t="s">
        <v>518</v>
      </c>
    </row>
    <row r="49" spans="2:13" ht="27.75" customHeight="1" x14ac:dyDescent="0.2">
      <c r="B49" s="1282"/>
      <c r="C49" s="1283"/>
      <c r="D49" s="106"/>
      <c r="E49" s="1284" t="s">
        <v>39</v>
      </c>
      <c r="F49" s="1284"/>
      <c r="G49" s="1284"/>
      <c r="H49" s="1285"/>
      <c r="I49" s="107" t="s">
        <v>518</v>
      </c>
      <c r="J49" s="108" t="s">
        <v>518</v>
      </c>
      <c r="K49" s="108" t="s">
        <v>518</v>
      </c>
      <c r="L49" s="108" t="s">
        <v>518</v>
      </c>
      <c r="M49" s="109" t="s">
        <v>518</v>
      </c>
    </row>
    <row r="50" spans="2:13" ht="27.75" customHeight="1" x14ac:dyDescent="0.2">
      <c r="B50" s="1278" t="s">
        <v>40</v>
      </c>
      <c r="C50" s="1279"/>
      <c r="D50" s="112"/>
      <c r="E50" s="1284" t="s">
        <v>41</v>
      </c>
      <c r="F50" s="1284"/>
      <c r="G50" s="1284"/>
      <c r="H50" s="1285"/>
      <c r="I50" s="107">
        <v>6795</v>
      </c>
      <c r="J50" s="108">
        <v>7260</v>
      </c>
      <c r="K50" s="108">
        <v>7505</v>
      </c>
      <c r="L50" s="108">
        <v>7550</v>
      </c>
      <c r="M50" s="109">
        <v>7769</v>
      </c>
    </row>
    <row r="51" spans="2:13" ht="27.75" customHeight="1" x14ac:dyDescent="0.2">
      <c r="B51" s="1280"/>
      <c r="C51" s="1281"/>
      <c r="D51" s="106"/>
      <c r="E51" s="1284" t="s">
        <v>42</v>
      </c>
      <c r="F51" s="1284"/>
      <c r="G51" s="1284"/>
      <c r="H51" s="1285"/>
      <c r="I51" s="107">
        <v>4745</v>
      </c>
      <c r="J51" s="108">
        <v>4887</v>
      </c>
      <c r="K51" s="108">
        <v>5444</v>
      </c>
      <c r="L51" s="108">
        <v>5331</v>
      </c>
      <c r="M51" s="109">
        <v>5343</v>
      </c>
    </row>
    <row r="52" spans="2:13" ht="27.75" customHeight="1" x14ac:dyDescent="0.2">
      <c r="B52" s="1282"/>
      <c r="C52" s="1283"/>
      <c r="D52" s="106"/>
      <c r="E52" s="1284" t="s">
        <v>43</v>
      </c>
      <c r="F52" s="1284"/>
      <c r="G52" s="1284"/>
      <c r="H52" s="1285"/>
      <c r="I52" s="107">
        <v>20196</v>
      </c>
      <c r="J52" s="108">
        <v>19150</v>
      </c>
      <c r="K52" s="108">
        <v>18584</v>
      </c>
      <c r="L52" s="108">
        <v>17807</v>
      </c>
      <c r="M52" s="109">
        <v>16779</v>
      </c>
    </row>
    <row r="53" spans="2:13" ht="27.75" customHeight="1" thickBot="1" x14ac:dyDescent="0.25">
      <c r="B53" s="1286" t="s">
        <v>44</v>
      </c>
      <c r="C53" s="1287"/>
      <c r="D53" s="113"/>
      <c r="E53" s="1288" t="s">
        <v>45</v>
      </c>
      <c r="F53" s="1288"/>
      <c r="G53" s="1288"/>
      <c r="H53" s="1289"/>
      <c r="I53" s="114">
        <v>2334</v>
      </c>
      <c r="J53" s="115">
        <v>4525</v>
      </c>
      <c r="K53" s="115">
        <v>5991</v>
      </c>
      <c r="L53" s="115">
        <v>6668</v>
      </c>
      <c r="M53" s="116">
        <v>7906</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YWFlWpII1vrJxsXUVAnfdADUQa2XaFFatIkQC+4g98cp64A8j6l4v/6MoOFsFT6cczaGLUUFeGHmt874AokXQ==" saltValue="5uFG3CGeT0U76pt3mFGa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561</v>
      </c>
      <c r="G54" s="125" t="s">
        <v>562</v>
      </c>
      <c r="H54" s="126" t="s">
        <v>563</v>
      </c>
    </row>
    <row r="55" spans="2:8" ht="52.5" customHeight="1" x14ac:dyDescent="0.2">
      <c r="B55" s="127"/>
      <c r="C55" s="1305" t="s">
        <v>48</v>
      </c>
      <c r="D55" s="1305"/>
      <c r="E55" s="1306"/>
      <c r="F55" s="128">
        <v>2582</v>
      </c>
      <c r="G55" s="128">
        <v>2254</v>
      </c>
      <c r="H55" s="129">
        <v>2631</v>
      </c>
    </row>
    <row r="56" spans="2:8" ht="52.5" customHeight="1" x14ac:dyDescent="0.2">
      <c r="B56" s="130"/>
      <c r="C56" s="1307" t="s">
        <v>49</v>
      </c>
      <c r="D56" s="1307"/>
      <c r="E56" s="1308"/>
      <c r="F56" s="131" t="s">
        <v>518</v>
      </c>
      <c r="G56" s="131" t="s">
        <v>518</v>
      </c>
      <c r="H56" s="132" t="s">
        <v>518</v>
      </c>
    </row>
    <row r="57" spans="2:8" ht="53.25" customHeight="1" x14ac:dyDescent="0.2">
      <c r="B57" s="130"/>
      <c r="C57" s="1309" t="s">
        <v>50</v>
      </c>
      <c r="D57" s="1309"/>
      <c r="E57" s="1310"/>
      <c r="F57" s="133">
        <v>3890</v>
      </c>
      <c r="G57" s="133">
        <v>4218</v>
      </c>
      <c r="H57" s="134">
        <v>3985</v>
      </c>
    </row>
    <row r="58" spans="2:8" ht="45.75" customHeight="1" x14ac:dyDescent="0.2">
      <c r="B58" s="135"/>
      <c r="C58" s="1297" t="s">
        <v>580</v>
      </c>
      <c r="D58" s="1298"/>
      <c r="E58" s="1299"/>
      <c r="F58" s="136">
        <v>1994</v>
      </c>
      <c r="G58" s="136">
        <v>1978</v>
      </c>
      <c r="H58" s="137">
        <v>1927</v>
      </c>
    </row>
    <row r="59" spans="2:8" ht="45.75" customHeight="1" x14ac:dyDescent="0.2">
      <c r="B59" s="135"/>
      <c r="C59" s="1297" t="s">
        <v>581</v>
      </c>
      <c r="D59" s="1298"/>
      <c r="E59" s="1299"/>
      <c r="F59" s="136">
        <v>1726</v>
      </c>
      <c r="G59" s="136">
        <v>1357</v>
      </c>
      <c r="H59" s="137">
        <v>1175</v>
      </c>
    </row>
    <row r="60" spans="2:8" ht="45.75" customHeight="1" x14ac:dyDescent="0.2">
      <c r="B60" s="135"/>
      <c r="C60" s="1297" t="s">
        <v>582</v>
      </c>
      <c r="D60" s="1298"/>
      <c r="E60" s="1299"/>
      <c r="F60" s="136">
        <v>170</v>
      </c>
      <c r="G60" s="136">
        <v>883</v>
      </c>
      <c r="H60" s="137">
        <v>883</v>
      </c>
    </row>
    <row r="61" spans="2:8" ht="45.75" customHeight="1" x14ac:dyDescent="0.2">
      <c r="B61" s="135"/>
      <c r="C61" s="1297"/>
      <c r="D61" s="1298"/>
      <c r="E61" s="1299"/>
      <c r="F61" s="136"/>
      <c r="G61" s="136"/>
      <c r="H61" s="137"/>
    </row>
    <row r="62" spans="2:8" ht="45.75" customHeight="1" thickBot="1" x14ac:dyDescent="0.25">
      <c r="B62" s="138"/>
      <c r="C62" s="1300"/>
      <c r="D62" s="1301"/>
      <c r="E62" s="1302"/>
      <c r="F62" s="139"/>
      <c r="G62" s="139"/>
      <c r="H62" s="140"/>
    </row>
    <row r="63" spans="2:8" ht="52.5" customHeight="1" thickBot="1" x14ac:dyDescent="0.25">
      <c r="B63" s="141"/>
      <c r="C63" s="1303" t="s">
        <v>51</v>
      </c>
      <c r="D63" s="1303"/>
      <c r="E63" s="1304"/>
      <c r="F63" s="142">
        <v>6471</v>
      </c>
      <c r="G63" s="142">
        <v>6473</v>
      </c>
      <c r="H63" s="143">
        <v>6615</v>
      </c>
    </row>
    <row r="64" spans="2:8" ht="15" customHeight="1" x14ac:dyDescent="0.2"/>
  </sheetData>
  <sheetProtection algorithmName="SHA-512" hashValue="wnLEnRTho8NmZgn4EmmwTcwjeGrxDg8oc8+OvE2U4Hpf17zNzdn3ewUQ+Q7qmcar1MnioirNz3GaD/ZDengqHQ==" saltValue="BsDiTXh7Yo2qdFDjY3/Y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600</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593</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559</v>
      </c>
      <c r="BQ50" s="1324"/>
      <c r="BR50" s="1324"/>
      <c r="BS50" s="1324"/>
      <c r="BT50" s="1324"/>
      <c r="BU50" s="1324"/>
      <c r="BV50" s="1324"/>
      <c r="BW50" s="1324"/>
      <c r="BX50" s="1324" t="s">
        <v>560</v>
      </c>
      <c r="BY50" s="1324"/>
      <c r="BZ50" s="1324"/>
      <c r="CA50" s="1324"/>
      <c r="CB50" s="1324"/>
      <c r="CC50" s="1324"/>
      <c r="CD50" s="1324"/>
      <c r="CE50" s="1324"/>
      <c r="CF50" s="1324" t="s">
        <v>561</v>
      </c>
      <c r="CG50" s="1324"/>
      <c r="CH50" s="1324"/>
      <c r="CI50" s="1324"/>
      <c r="CJ50" s="1324"/>
      <c r="CK50" s="1324"/>
      <c r="CL50" s="1324"/>
      <c r="CM50" s="1324"/>
      <c r="CN50" s="1324" t="s">
        <v>562</v>
      </c>
      <c r="CO50" s="1324"/>
      <c r="CP50" s="1324"/>
      <c r="CQ50" s="1324"/>
      <c r="CR50" s="1324"/>
      <c r="CS50" s="1324"/>
      <c r="CT50" s="1324"/>
      <c r="CU50" s="1324"/>
      <c r="CV50" s="1324" t="s">
        <v>563</v>
      </c>
      <c r="CW50" s="1324"/>
      <c r="CX50" s="1324"/>
      <c r="CY50" s="1324"/>
      <c r="CZ50" s="1324"/>
      <c r="DA50" s="1324"/>
      <c r="DB50" s="1324"/>
      <c r="DC50" s="1324"/>
    </row>
    <row r="51" spans="1:109" ht="13.5" customHeight="1" x14ac:dyDescent="0.2">
      <c r="B51" s="397"/>
      <c r="G51" s="1330"/>
      <c r="H51" s="1330"/>
      <c r="I51" s="1328"/>
      <c r="J51" s="1328"/>
      <c r="K51" s="1326"/>
      <c r="L51" s="1326"/>
      <c r="M51" s="1326"/>
      <c r="N51" s="1326"/>
      <c r="AM51" s="406"/>
      <c r="AN51" s="1327" t="s">
        <v>594</v>
      </c>
      <c r="AO51" s="1327"/>
      <c r="AP51" s="1327"/>
      <c r="AQ51" s="1327"/>
      <c r="AR51" s="1327"/>
      <c r="AS51" s="1327"/>
      <c r="AT51" s="1327"/>
      <c r="AU51" s="1327"/>
      <c r="AV51" s="1327"/>
      <c r="AW51" s="1327"/>
      <c r="AX51" s="1327"/>
      <c r="AY51" s="1327"/>
      <c r="AZ51" s="1327"/>
      <c r="BA51" s="1327"/>
      <c r="BB51" s="1327" t="s">
        <v>595</v>
      </c>
      <c r="BC51" s="1327"/>
      <c r="BD51" s="1327"/>
      <c r="BE51" s="1327"/>
      <c r="BF51" s="1327"/>
      <c r="BG51" s="1327"/>
      <c r="BH51" s="1327"/>
      <c r="BI51" s="1327"/>
      <c r="BJ51" s="1327"/>
      <c r="BK51" s="1327"/>
      <c r="BL51" s="1327"/>
      <c r="BM51" s="1327"/>
      <c r="BN51" s="1327"/>
      <c r="BO51" s="1327"/>
      <c r="BP51" s="1325">
        <v>10.8</v>
      </c>
      <c r="BQ51" s="1325"/>
      <c r="BR51" s="1325"/>
      <c r="BS51" s="1325"/>
      <c r="BT51" s="1325"/>
      <c r="BU51" s="1325"/>
      <c r="BV51" s="1325"/>
      <c r="BW51" s="1325"/>
      <c r="BX51" s="1325">
        <v>20.5</v>
      </c>
      <c r="BY51" s="1325"/>
      <c r="BZ51" s="1325"/>
      <c r="CA51" s="1325"/>
      <c r="CB51" s="1325"/>
      <c r="CC51" s="1325"/>
      <c r="CD51" s="1325"/>
      <c r="CE51" s="1325"/>
      <c r="CF51" s="1325">
        <v>26.3</v>
      </c>
      <c r="CG51" s="1325"/>
      <c r="CH51" s="1325"/>
      <c r="CI51" s="1325"/>
      <c r="CJ51" s="1325"/>
      <c r="CK51" s="1325"/>
      <c r="CL51" s="1325"/>
      <c r="CM51" s="1325"/>
      <c r="CN51" s="1325">
        <v>28.6</v>
      </c>
      <c r="CO51" s="1325"/>
      <c r="CP51" s="1325"/>
      <c r="CQ51" s="1325"/>
      <c r="CR51" s="1325"/>
      <c r="CS51" s="1325"/>
      <c r="CT51" s="1325"/>
      <c r="CU51" s="1325"/>
      <c r="CV51" s="1325">
        <v>32.700000000000003</v>
      </c>
      <c r="CW51" s="1325"/>
      <c r="CX51" s="1325"/>
      <c r="CY51" s="1325"/>
      <c r="CZ51" s="1325"/>
      <c r="DA51" s="1325"/>
      <c r="DB51" s="1325"/>
      <c r="DC51" s="1325"/>
    </row>
    <row r="52" spans="1:109" ht="13.2" x14ac:dyDescent="0.2">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596</v>
      </c>
      <c r="BC53" s="1327"/>
      <c r="BD53" s="1327"/>
      <c r="BE53" s="1327"/>
      <c r="BF53" s="1327"/>
      <c r="BG53" s="1327"/>
      <c r="BH53" s="1327"/>
      <c r="BI53" s="1327"/>
      <c r="BJ53" s="1327"/>
      <c r="BK53" s="1327"/>
      <c r="BL53" s="1327"/>
      <c r="BM53" s="1327"/>
      <c r="BN53" s="1327"/>
      <c r="BO53" s="1327"/>
      <c r="BP53" s="1325">
        <v>61.4</v>
      </c>
      <c r="BQ53" s="1325"/>
      <c r="BR53" s="1325"/>
      <c r="BS53" s="1325"/>
      <c r="BT53" s="1325"/>
      <c r="BU53" s="1325"/>
      <c r="BV53" s="1325"/>
      <c r="BW53" s="1325"/>
      <c r="BX53" s="1325">
        <v>61.8</v>
      </c>
      <c r="BY53" s="1325"/>
      <c r="BZ53" s="1325"/>
      <c r="CA53" s="1325"/>
      <c r="CB53" s="1325"/>
      <c r="CC53" s="1325"/>
      <c r="CD53" s="1325"/>
      <c r="CE53" s="1325"/>
      <c r="CF53" s="1325">
        <v>62.9</v>
      </c>
      <c r="CG53" s="1325"/>
      <c r="CH53" s="1325"/>
      <c r="CI53" s="1325"/>
      <c r="CJ53" s="1325"/>
      <c r="CK53" s="1325"/>
      <c r="CL53" s="1325"/>
      <c r="CM53" s="1325"/>
      <c r="CN53" s="1325">
        <v>63.4</v>
      </c>
      <c r="CO53" s="1325"/>
      <c r="CP53" s="1325"/>
      <c r="CQ53" s="1325"/>
      <c r="CR53" s="1325"/>
      <c r="CS53" s="1325"/>
      <c r="CT53" s="1325"/>
      <c r="CU53" s="1325"/>
      <c r="CV53" s="1325">
        <v>64.7</v>
      </c>
      <c r="CW53" s="1325"/>
      <c r="CX53" s="1325"/>
      <c r="CY53" s="1325"/>
      <c r="CZ53" s="1325"/>
      <c r="DA53" s="1325"/>
      <c r="DB53" s="1325"/>
      <c r="DC53" s="1325"/>
    </row>
    <row r="54" spans="1:109" ht="13.2" x14ac:dyDescent="0.2">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597</v>
      </c>
      <c r="AO55" s="1324"/>
      <c r="AP55" s="1324"/>
      <c r="AQ55" s="1324"/>
      <c r="AR55" s="1324"/>
      <c r="AS55" s="1324"/>
      <c r="AT55" s="1324"/>
      <c r="AU55" s="1324"/>
      <c r="AV55" s="1324"/>
      <c r="AW55" s="1324"/>
      <c r="AX55" s="1324"/>
      <c r="AY55" s="1324"/>
      <c r="AZ55" s="1324"/>
      <c r="BA55" s="1324"/>
      <c r="BB55" s="1327" t="s">
        <v>595</v>
      </c>
      <c r="BC55" s="1327"/>
      <c r="BD55" s="1327"/>
      <c r="BE55" s="1327"/>
      <c r="BF55" s="1327"/>
      <c r="BG55" s="1327"/>
      <c r="BH55" s="1327"/>
      <c r="BI55" s="1327"/>
      <c r="BJ55" s="1327"/>
      <c r="BK55" s="1327"/>
      <c r="BL55" s="1327"/>
      <c r="BM55" s="1327"/>
      <c r="BN55" s="1327"/>
      <c r="BO55" s="1327"/>
      <c r="BP55" s="1325">
        <v>15</v>
      </c>
      <c r="BQ55" s="1325"/>
      <c r="BR55" s="1325"/>
      <c r="BS55" s="1325"/>
      <c r="BT55" s="1325"/>
      <c r="BU55" s="1325"/>
      <c r="BV55" s="1325"/>
      <c r="BW55" s="1325"/>
      <c r="BX55" s="1325">
        <v>12.2</v>
      </c>
      <c r="BY55" s="1325"/>
      <c r="BZ55" s="1325"/>
      <c r="CA55" s="1325"/>
      <c r="CB55" s="1325"/>
      <c r="CC55" s="1325"/>
      <c r="CD55" s="1325"/>
      <c r="CE55" s="1325"/>
      <c r="CF55" s="1325">
        <v>5</v>
      </c>
      <c r="CG55" s="1325"/>
      <c r="CH55" s="1325"/>
      <c r="CI55" s="1325"/>
      <c r="CJ55" s="1325"/>
      <c r="CK55" s="1325"/>
      <c r="CL55" s="1325"/>
      <c r="CM55" s="1325"/>
      <c r="CN55" s="1325">
        <v>5.4</v>
      </c>
      <c r="CO55" s="1325"/>
      <c r="CP55" s="1325"/>
      <c r="CQ55" s="1325"/>
      <c r="CR55" s="1325"/>
      <c r="CS55" s="1325"/>
      <c r="CT55" s="1325"/>
      <c r="CU55" s="1325"/>
      <c r="CV55" s="1325">
        <v>3.9</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596</v>
      </c>
      <c r="BC57" s="1327"/>
      <c r="BD57" s="1327"/>
      <c r="BE57" s="1327"/>
      <c r="BF57" s="1327"/>
      <c r="BG57" s="1327"/>
      <c r="BH57" s="1327"/>
      <c r="BI57" s="1327"/>
      <c r="BJ57" s="1327"/>
      <c r="BK57" s="1327"/>
      <c r="BL57" s="1327"/>
      <c r="BM57" s="1327"/>
      <c r="BN57" s="1327"/>
      <c r="BO57" s="1327"/>
      <c r="BP57" s="1325">
        <v>60.1</v>
      </c>
      <c r="BQ57" s="1325"/>
      <c r="BR57" s="1325"/>
      <c r="BS57" s="1325"/>
      <c r="BT57" s="1325"/>
      <c r="BU57" s="1325"/>
      <c r="BV57" s="1325"/>
      <c r="BW57" s="1325"/>
      <c r="BX57" s="1325">
        <v>61.2</v>
      </c>
      <c r="BY57" s="1325"/>
      <c r="BZ57" s="1325"/>
      <c r="CA57" s="1325"/>
      <c r="CB57" s="1325"/>
      <c r="CC57" s="1325"/>
      <c r="CD57" s="1325"/>
      <c r="CE57" s="1325"/>
      <c r="CF57" s="1325">
        <v>61.7</v>
      </c>
      <c r="CG57" s="1325"/>
      <c r="CH57" s="1325"/>
      <c r="CI57" s="1325"/>
      <c r="CJ57" s="1325"/>
      <c r="CK57" s="1325"/>
      <c r="CL57" s="1325"/>
      <c r="CM57" s="1325"/>
      <c r="CN57" s="1325">
        <v>62.6</v>
      </c>
      <c r="CO57" s="1325"/>
      <c r="CP57" s="1325"/>
      <c r="CQ57" s="1325"/>
      <c r="CR57" s="1325"/>
      <c r="CS57" s="1325"/>
      <c r="CT57" s="1325"/>
      <c r="CU57" s="1325"/>
      <c r="CV57" s="1325">
        <v>63.1</v>
      </c>
      <c r="CW57" s="1325"/>
      <c r="CX57" s="1325"/>
      <c r="CY57" s="1325"/>
      <c r="CZ57" s="1325"/>
      <c r="DA57" s="1325"/>
      <c r="DB57" s="1325"/>
      <c r="DC57" s="1325"/>
      <c r="DD57" s="410"/>
      <c r="DE57" s="409"/>
    </row>
    <row r="58" spans="1:109" s="405" customFormat="1" ht="13.2" x14ac:dyDescent="0.2">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598</v>
      </c>
    </row>
    <row r="64" spans="1:109" ht="13.2" x14ac:dyDescent="0.2">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601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593</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559</v>
      </c>
      <c r="BQ72" s="1324"/>
      <c r="BR72" s="1324"/>
      <c r="BS72" s="1324"/>
      <c r="BT72" s="1324"/>
      <c r="BU72" s="1324"/>
      <c r="BV72" s="1324"/>
      <c r="BW72" s="1324"/>
      <c r="BX72" s="1324" t="s">
        <v>560</v>
      </c>
      <c r="BY72" s="1324"/>
      <c r="BZ72" s="1324"/>
      <c r="CA72" s="1324"/>
      <c r="CB72" s="1324"/>
      <c r="CC72" s="1324"/>
      <c r="CD72" s="1324"/>
      <c r="CE72" s="1324"/>
      <c r="CF72" s="1324" t="s">
        <v>561</v>
      </c>
      <c r="CG72" s="1324"/>
      <c r="CH72" s="1324"/>
      <c r="CI72" s="1324"/>
      <c r="CJ72" s="1324"/>
      <c r="CK72" s="1324"/>
      <c r="CL72" s="1324"/>
      <c r="CM72" s="1324"/>
      <c r="CN72" s="1324" t="s">
        <v>562</v>
      </c>
      <c r="CO72" s="1324"/>
      <c r="CP72" s="1324"/>
      <c r="CQ72" s="1324"/>
      <c r="CR72" s="1324"/>
      <c r="CS72" s="1324"/>
      <c r="CT72" s="1324"/>
      <c r="CU72" s="1324"/>
      <c r="CV72" s="1324" t="s">
        <v>563</v>
      </c>
      <c r="CW72" s="1324"/>
      <c r="CX72" s="1324"/>
      <c r="CY72" s="1324"/>
      <c r="CZ72" s="1324"/>
      <c r="DA72" s="1324"/>
      <c r="DB72" s="1324"/>
      <c r="DC72" s="1324"/>
    </row>
    <row r="73" spans="2:107" ht="13.2" x14ac:dyDescent="0.2">
      <c r="B73" s="397"/>
      <c r="G73" s="1330"/>
      <c r="H73" s="1330"/>
      <c r="I73" s="1330"/>
      <c r="J73" s="1330"/>
      <c r="K73" s="1331"/>
      <c r="L73" s="1331"/>
      <c r="M73" s="1331"/>
      <c r="N73" s="1331"/>
      <c r="AM73" s="406"/>
      <c r="AN73" s="1327" t="s">
        <v>594</v>
      </c>
      <c r="AO73" s="1327"/>
      <c r="AP73" s="1327"/>
      <c r="AQ73" s="1327"/>
      <c r="AR73" s="1327"/>
      <c r="AS73" s="1327"/>
      <c r="AT73" s="1327"/>
      <c r="AU73" s="1327"/>
      <c r="AV73" s="1327"/>
      <c r="AW73" s="1327"/>
      <c r="AX73" s="1327"/>
      <c r="AY73" s="1327"/>
      <c r="AZ73" s="1327"/>
      <c r="BA73" s="1327"/>
      <c r="BB73" s="1327" t="s">
        <v>595</v>
      </c>
      <c r="BC73" s="1327"/>
      <c r="BD73" s="1327"/>
      <c r="BE73" s="1327"/>
      <c r="BF73" s="1327"/>
      <c r="BG73" s="1327"/>
      <c r="BH73" s="1327"/>
      <c r="BI73" s="1327"/>
      <c r="BJ73" s="1327"/>
      <c r="BK73" s="1327"/>
      <c r="BL73" s="1327"/>
      <c r="BM73" s="1327"/>
      <c r="BN73" s="1327"/>
      <c r="BO73" s="1327"/>
      <c r="BP73" s="1325">
        <v>10.8</v>
      </c>
      <c r="BQ73" s="1325"/>
      <c r="BR73" s="1325"/>
      <c r="BS73" s="1325"/>
      <c r="BT73" s="1325"/>
      <c r="BU73" s="1325"/>
      <c r="BV73" s="1325"/>
      <c r="BW73" s="1325"/>
      <c r="BX73" s="1325">
        <v>20.5</v>
      </c>
      <c r="BY73" s="1325"/>
      <c r="BZ73" s="1325"/>
      <c r="CA73" s="1325"/>
      <c r="CB73" s="1325"/>
      <c r="CC73" s="1325"/>
      <c r="CD73" s="1325"/>
      <c r="CE73" s="1325"/>
      <c r="CF73" s="1325">
        <v>26.3</v>
      </c>
      <c r="CG73" s="1325"/>
      <c r="CH73" s="1325"/>
      <c r="CI73" s="1325"/>
      <c r="CJ73" s="1325"/>
      <c r="CK73" s="1325"/>
      <c r="CL73" s="1325"/>
      <c r="CM73" s="1325"/>
      <c r="CN73" s="1325">
        <v>28.6</v>
      </c>
      <c r="CO73" s="1325"/>
      <c r="CP73" s="1325"/>
      <c r="CQ73" s="1325"/>
      <c r="CR73" s="1325"/>
      <c r="CS73" s="1325"/>
      <c r="CT73" s="1325"/>
      <c r="CU73" s="1325"/>
      <c r="CV73" s="1325">
        <v>32.700000000000003</v>
      </c>
      <c r="CW73" s="1325"/>
      <c r="CX73" s="1325"/>
      <c r="CY73" s="1325"/>
      <c r="CZ73" s="1325"/>
      <c r="DA73" s="1325"/>
      <c r="DB73" s="1325"/>
      <c r="DC73" s="1325"/>
    </row>
    <row r="74" spans="2:107" ht="13.2" x14ac:dyDescent="0.2">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599</v>
      </c>
      <c r="BC75" s="1327"/>
      <c r="BD75" s="1327"/>
      <c r="BE75" s="1327"/>
      <c r="BF75" s="1327"/>
      <c r="BG75" s="1327"/>
      <c r="BH75" s="1327"/>
      <c r="BI75" s="1327"/>
      <c r="BJ75" s="1327"/>
      <c r="BK75" s="1327"/>
      <c r="BL75" s="1327"/>
      <c r="BM75" s="1327"/>
      <c r="BN75" s="1327"/>
      <c r="BO75" s="1327"/>
      <c r="BP75" s="1325">
        <v>0.9</v>
      </c>
      <c r="BQ75" s="1325"/>
      <c r="BR75" s="1325"/>
      <c r="BS75" s="1325"/>
      <c r="BT75" s="1325"/>
      <c r="BU75" s="1325"/>
      <c r="BV75" s="1325"/>
      <c r="BW75" s="1325"/>
      <c r="BX75" s="1325">
        <v>0.8</v>
      </c>
      <c r="BY75" s="1325"/>
      <c r="BZ75" s="1325"/>
      <c r="CA75" s="1325"/>
      <c r="CB75" s="1325"/>
      <c r="CC75" s="1325"/>
      <c r="CD75" s="1325"/>
      <c r="CE75" s="1325"/>
      <c r="CF75" s="1325">
        <v>1.4</v>
      </c>
      <c r="CG75" s="1325"/>
      <c r="CH75" s="1325"/>
      <c r="CI75" s="1325"/>
      <c r="CJ75" s="1325"/>
      <c r="CK75" s="1325"/>
      <c r="CL75" s="1325"/>
      <c r="CM75" s="1325"/>
      <c r="CN75" s="1325">
        <v>1.8</v>
      </c>
      <c r="CO75" s="1325"/>
      <c r="CP75" s="1325"/>
      <c r="CQ75" s="1325"/>
      <c r="CR75" s="1325"/>
      <c r="CS75" s="1325"/>
      <c r="CT75" s="1325"/>
      <c r="CU75" s="1325"/>
      <c r="CV75" s="1325">
        <v>2.8</v>
      </c>
      <c r="CW75" s="1325"/>
      <c r="CX75" s="1325"/>
      <c r="CY75" s="1325"/>
      <c r="CZ75" s="1325"/>
      <c r="DA75" s="1325"/>
      <c r="DB75" s="1325"/>
      <c r="DC75" s="1325"/>
    </row>
    <row r="76" spans="2:107" ht="13.2" x14ac:dyDescent="0.2">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1"/>
      <c r="L77" s="1331"/>
      <c r="M77" s="1331"/>
      <c r="N77" s="1331"/>
      <c r="AN77" s="1324" t="s">
        <v>597</v>
      </c>
      <c r="AO77" s="1324"/>
      <c r="AP77" s="1324"/>
      <c r="AQ77" s="1324"/>
      <c r="AR77" s="1324"/>
      <c r="AS77" s="1324"/>
      <c r="AT77" s="1324"/>
      <c r="AU77" s="1324"/>
      <c r="AV77" s="1324"/>
      <c r="AW77" s="1324"/>
      <c r="AX77" s="1324"/>
      <c r="AY77" s="1324"/>
      <c r="AZ77" s="1324"/>
      <c r="BA77" s="1324"/>
      <c r="BB77" s="1327" t="s">
        <v>595</v>
      </c>
      <c r="BC77" s="1327"/>
      <c r="BD77" s="1327"/>
      <c r="BE77" s="1327"/>
      <c r="BF77" s="1327"/>
      <c r="BG77" s="1327"/>
      <c r="BH77" s="1327"/>
      <c r="BI77" s="1327"/>
      <c r="BJ77" s="1327"/>
      <c r="BK77" s="1327"/>
      <c r="BL77" s="1327"/>
      <c r="BM77" s="1327"/>
      <c r="BN77" s="1327"/>
      <c r="BO77" s="1327"/>
      <c r="BP77" s="1325">
        <v>15</v>
      </c>
      <c r="BQ77" s="1325"/>
      <c r="BR77" s="1325"/>
      <c r="BS77" s="1325"/>
      <c r="BT77" s="1325"/>
      <c r="BU77" s="1325"/>
      <c r="BV77" s="1325"/>
      <c r="BW77" s="1325"/>
      <c r="BX77" s="1325">
        <v>12.2</v>
      </c>
      <c r="BY77" s="1325"/>
      <c r="BZ77" s="1325"/>
      <c r="CA77" s="1325"/>
      <c r="CB77" s="1325"/>
      <c r="CC77" s="1325"/>
      <c r="CD77" s="1325"/>
      <c r="CE77" s="1325"/>
      <c r="CF77" s="1325">
        <v>5</v>
      </c>
      <c r="CG77" s="1325"/>
      <c r="CH77" s="1325"/>
      <c r="CI77" s="1325"/>
      <c r="CJ77" s="1325"/>
      <c r="CK77" s="1325"/>
      <c r="CL77" s="1325"/>
      <c r="CM77" s="1325"/>
      <c r="CN77" s="1325">
        <v>5.4</v>
      </c>
      <c r="CO77" s="1325"/>
      <c r="CP77" s="1325"/>
      <c r="CQ77" s="1325"/>
      <c r="CR77" s="1325"/>
      <c r="CS77" s="1325"/>
      <c r="CT77" s="1325"/>
      <c r="CU77" s="1325"/>
      <c r="CV77" s="1325">
        <v>3.9</v>
      </c>
      <c r="CW77" s="1325"/>
      <c r="CX77" s="1325"/>
      <c r="CY77" s="1325"/>
      <c r="CZ77" s="1325"/>
      <c r="DA77" s="1325"/>
      <c r="DB77" s="1325"/>
      <c r="DC77" s="1325"/>
    </row>
    <row r="78" spans="2:107" ht="13.2" x14ac:dyDescent="0.2">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599</v>
      </c>
      <c r="BC79" s="1327"/>
      <c r="BD79" s="1327"/>
      <c r="BE79" s="1327"/>
      <c r="BF79" s="1327"/>
      <c r="BG79" s="1327"/>
      <c r="BH79" s="1327"/>
      <c r="BI79" s="1327"/>
      <c r="BJ79" s="1327"/>
      <c r="BK79" s="1327"/>
      <c r="BL79" s="1327"/>
      <c r="BM79" s="1327"/>
      <c r="BN79" s="1327"/>
      <c r="BO79" s="1327"/>
      <c r="BP79" s="1325">
        <v>5</v>
      </c>
      <c r="BQ79" s="1325"/>
      <c r="BR79" s="1325"/>
      <c r="BS79" s="1325"/>
      <c r="BT79" s="1325"/>
      <c r="BU79" s="1325"/>
      <c r="BV79" s="1325"/>
      <c r="BW79" s="1325"/>
      <c r="BX79" s="1325">
        <v>4.8</v>
      </c>
      <c r="BY79" s="1325"/>
      <c r="BZ79" s="1325"/>
      <c r="CA79" s="1325"/>
      <c r="CB79" s="1325"/>
      <c r="CC79" s="1325"/>
      <c r="CD79" s="1325"/>
      <c r="CE79" s="1325"/>
      <c r="CF79" s="1325">
        <v>4.5</v>
      </c>
      <c r="CG79" s="1325"/>
      <c r="CH79" s="1325"/>
      <c r="CI79" s="1325"/>
      <c r="CJ79" s="1325"/>
      <c r="CK79" s="1325"/>
      <c r="CL79" s="1325"/>
      <c r="CM79" s="1325"/>
      <c r="CN79" s="1325">
        <v>4.2</v>
      </c>
      <c r="CO79" s="1325"/>
      <c r="CP79" s="1325"/>
      <c r="CQ79" s="1325"/>
      <c r="CR79" s="1325"/>
      <c r="CS79" s="1325"/>
      <c r="CT79" s="1325"/>
      <c r="CU79" s="1325"/>
      <c r="CV79" s="1325">
        <v>4.2</v>
      </c>
      <c r="CW79" s="1325"/>
      <c r="CX79" s="1325"/>
      <c r="CY79" s="1325"/>
      <c r="CZ79" s="1325"/>
      <c r="DA79" s="1325"/>
      <c r="DB79" s="1325"/>
      <c r="DC79" s="1325"/>
    </row>
    <row r="80" spans="2:107" ht="13.2" x14ac:dyDescent="0.2">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4/HHE7F1CUG1znZs3TmK6vrWB9o/0NQxYc4dgyBmR7Y345bkc2PTf82mM9bp7Wk8BWwvxjZAV8JEn8qh9iJEJQ==" saltValue="eZ0S4pUadAUNCUvLqNgML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506</v>
      </c>
    </row>
  </sheetData>
  <sheetProtection algorithmName="SHA-512" hashValue="m6vs6/Uw3pY+XTxVWPVEybKj7lWyCpYcTl5ze9gH11znW+mf0wAkea4q+2e+GKOeldiMoTe7bzmdpTGYI99QwA==" saltValue="5aR9XVR6VdjKH0EGiQp8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506</v>
      </c>
    </row>
  </sheetData>
  <sheetProtection algorithmName="SHA-512" hashValue="MuSg4QvKz+DFe3ctgghVQd+hAHIA/c33+085/t7FMyyAnY1XHY8+RjAw0bkW/r2HN4GMl5yMW5Nq5+Ilx8ZBbQ==" saltValue="9l59KPNc5AEQQA1xz7nu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556</v>
      </c>
      <c r="G2" s="157"/>
      <c r="H2" s="158"/>
    </row>
    <row r="3" spans="1:8" x14ac:dyDescent="0.2">
      <c r="A3" s="154" t="s">
        <v>549</v>
      </c>
      <c r="B3" s="159"/>
      <c r="C3" s="160"/>
      <c r="D3" s="161">
        <v>30643</v>
      </c>
      <c r="E3" s="162"/>
      <c r="F3" s="163">
        <v>40879</v>
      </c>
      <c r="G3" s="164"/>
      <c r="H3" s="165"/>
    </row>
    <row r="4" spans="1:8" x14ac:dyDescent="0.2">
      <c r="A4" s="166"/>
      <c r="B4" s="167"/>
      <c r="C4" s="168"/>
      <c r="D4" s="169">
        <v>13944</v>
      </c>
      <c r="E4" s="170"/>
      <c r="F4" s="171">
        <v>24087</v>
      </c>
      <c r="G4" s="172"/>
      <c r="H4" s="173"/>
    </row>
    <row r="5" spans="1:8" x14ac:dyDescent="0.2">
      <c r="A5" s="154" t="s">
        <v>551</v>
      </c>
      <c r="B5" s="159"/>
      <c r="C5" s="160"/>
      <c r="D5" s="161">
        <v>38469</v>
      </c>
      <c r="E5" s="162"/>
      <c r="F5" s="163">
        <v>42651</v>
      </c>
      <c r="G5" s="164"/>
      <c r="H5" s="165"/>
    </row>
    <row r="6" spans="1:8" x14ac:dyDescent="0.2">
      <c r="A6" s="166"/>
      <c r="B6" s="167"/>
      <c r="C6" s="168"/>
      <c r="D6" s="169">
        <v>22870</v>
      </c>
      <c r="E6" s="170"/>
      <c r="F6" s="171">
        <v>22675</v>
      </c>
      <c r="G6" s="172"/>
      <c r="H6" s="173"/>
    </row>
    <row r="7" spans="1:8" x14ac:dyDescent="0.2">
      <c r="A7" s="154" t="s">
        <v>552</v>
      </c>
      <c r="B7" s="159"/>
      <c r="C7" s="160"/>
      <c r="D7" s="161">
        <v>46260</v>
      </c>
      <c r="E7" s="162"/>
      <c r="F7" s="163">
        <v>43226</v>
      </c>
      <c r="G7" s="164"/>
      <c r="H7" s="165"/>
    </row>
    <row r="8" spans="1:8" x14ac:dyDescent="0.2">
      <c r="A8" s="166"/>
      <c r="B8" s="167"/>
      <c r="C8" s="168"/>
      <c r="D8" s="169">
        <v>20374</v>
      </c>
      <c r="E8" s="170"/>
      <c r="F8" s="171">
        <v>22622</v>
      </c>
      <c r="G8" s="172"/>
      <c r="H8" s="173"/>
    </row>
    <row r="9" spans="1:8" x14ac:dyDescent="0.2">
      <c r="A9" s="154" t="s">
        <v>553</v>
      </c>
      <c r="B9" s="159"/>
      <c r="C9" s="160"/>
      <c r="D9" s="161">
        <v>46392</v>
      </c>
      <c r="E9" s="162"/>
      <c r="F9" s="163">
        <v>42836</v>
      </c>
      <c r="G9" s="164"/>
      <c r="H9" s="165"/>
    </row>
    <row r="10" spans="1:8" x14ac:dyDescent="0.2">
      <c r="A10" s="166"/>
      <c r="B10" s="167"/>
      <c r="C10" s="168"/>
      <c r="D10" s="169">
        <v>20306</v>
      </c>
      <c r="E10" s="170"/>
      <c r="F10" s="171">
        <v>22936</v>
      </c>
      <c r="G10" s="172"/>
      <c r="H10" s="173"/>
    </row>
    <row r="11" spans="1:8" x14ac:dyDescent="0.2">
      <c r="A11" s="154" t="s">
        <v>554</v>
      </c>
      <c r="B11" s="159"/>
      <c r="C11" s="160"/>
      <c r="D11" s="161">
        <v>39784</v>
      </c>
      <c r="E11" s="162"/>
      <c r="F11" s="163">
        <v>44161</v>
      </c>
      <c r="G11" s="164"/>
      <c r="H11" s="165"/>
    </row>
    <row r="12" spans="1:8" x14ac:dyDescent="0.2">
      <c r="A12" s="166"/>
      <c r="B12" s="167"/>
      <c r="C12" s="174"/>
      <c r="D12" s="169">
        <v>19916</v>
      </c>
      <c r="E12" s="170"/>
      <c r="F12" s="171">
        <v>23644</v>
      </c>
      <c r="G12" s="172"/>
      <c r="H12" s="173"/>
    </row>
    <row r="13" spans="1:8" x14ac:dyDescent="0.2">
      <c r="A13" s="154"/>
      <c r="B13" s="159"/>
      <c r="C13" s="175"/>
      <c r="D13" s="176">
        <v>40310</v>
      </c>
      <c r="E13" s="177"/>
      <c r="F13" s="178">
        <v>42751</v>
      </c>
      <c r="G13" s="179"/>
      <c r="H13" s="165"/>
    </row>
    <row r="14" spans="1:8" x14ac:dyDescent="0.2">
      <c r="A14" s="166"/>
      <c r="B14" s="167"/>
      <c r="C14" s="168"/>
      <c r="D14" s="169">
        <v>19482</v>
      </c>
      <c r="E14" s="170"/>
      <c r="F14" s="171">
        <v>23193</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4.49</v>
      </c>
      <c r="C19" s="180">
        <f>ROUND(VALUE(SUBSTITUTE(実質収支比率等に係る経年分析!G$48,"▲","-")),2)</f>
        <v>4.18</v>
      </c>
      <c r="D19" s="180">
        <f>ROUND(VALUE(SUBSTITUTE(実質収支比率等に係る経年分析!H$48,"▲","-")),2)</f>
        <v>3.07</v>
      </c>
      <c r="E19" s="180">
        <f>ROUND(VALUE(SUBSTITUTE(実質収支比率等に係る経年分析!I$48,"▲","-")),2)</f>
        <v>3.5</v>
      </c>
      <c r="F19" s="180">
        <f>ROUND(VALUE(SUBSTITUTE(実質収支比率等に係る経年分析!J$48,"▲","-")),2)</f>
        <v>7.67</v>
      </c>
    </row>
    <row r="20" spans="1:11" x14ac:dyDescent="0.2">
      <c r="A20" s="180" t="s">
        <v>55</v>
      </c>
      <c r="B20" s="180">
        <f>ROUND(VALUE(SUBSTITUTE(実質収支比率等に係る経年分析!F$47,"▲","-")),2)</f>
        <v>11.12</v>
      </c>
      <c r="C20" s="180">
        <f>ROUND(VALUE(SUBSTITUTE(実質収支比率等に係る経年分析!G$47,"▲","-")),2)</f>
        <v>10.89</v>
      </c>
      <c r="D20" s="180">
        <f>ROUND(VALUE(SUBSTITUTE(実質収支比率等に係る経年分析!H$47,"▲","-")),2)</f>
        <v>10.46</v>
      </c>
      <c r="E20" s="180">
        <f>ROUND(VALUE(SUBSTITUTE(実質収支比率等に係る経年分析!I$47,"▲","-")),2)</f>
        <v>8.98</v>
      </c>
      <c r="F20" s="180">
        <f>ROUND(VALUE(SUBSTITUTE(実質収支比率等に係る経年分析!J$47,"▲","-")),2)</f>
        <v>10.15</v>
      </c>
    </row>
    <row r="21" spans="1:11" x14ac:dyDescent="0.2">
      <c r="A21" s="180" t="s">
        <v>56</v>
      </c>
      <c r="B21" s="180">
        <f>IF(ISNUMBER(VALUE(SUBSTITUTE(実質収支比率等に係る経年分析!F$49,"▲","-"))),ROUND(VALUE(SUBSTITUTE(実質収支比率等に係る経年分析!F$49,"▲","-")),2),NA())</f>
        <v>0.33</v>
      </c>
      <c r="C21" s="180">
        <f>IF(ISNUMBER(VALUE(SUBSTITUTE(実質収支比率等に係る経年分析!G$49,"▲","-"))),ROUND(VALUE(SUBSTITUTE(実質収支比率等に係る経年分析!G$49,"▲","-")),2),NA())</f>
        <v>-0.27</v>
      </c>
      <c r="D21" s="180">
        <f>IF(ISNUMBER(VALUE(SUBSTITUTE(実質収支比率等に係る経年分析!H$49,"▲","-"))),ROUND(VALUE(SUBSTITUTE(実質収支比率等に係る経年分析!H$49,"▲","-")),2),NA())</f>
        <v>-1.1000000000000001</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5.74</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1.1599999999999999</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2">
      <c r="A33" s="181" t="str">
        <f>IF(連結実質赤字比率に係る赤字・黒字の構成分析!C$37="",NA(),連結実質赤字比率に係る赤字・黒字の構成分析!C$37)</f>
        <v>国民健康保険事業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0.99</v>
      </c>
    </row>
    <row r="35" spans="1:16" x14ac:dyDescent="0.2">
      <c r="A35" s="181" t="str">
        <f>IF(連結実質赤字比率に係る赤字・黒字の構成分析!C$35="",NA(),連結実質赤字比率に係る赤字・黒字の構成分析!C$35)</f>
        <v>介護保険事業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2509</v>
      </c>
      <c r="E42" s="182"/>
      <c r="F42" s="182"/>
      <c r="G42" s="182">
        <f>'実質公債費比率（分子）の構造'!L$52</f>
        <v>2701</v>
      </c>
      <c r="H42" s="182"/>
      <c r="I42" s="182"/>
      <c r="J42" s="182">
        <f>'実質公債費比率（分子）の構造'!M$52</f>
        <v>2440</v>
      </c>
      <c r="K42" s="182"/>
      <c r="L42" s="182"/>
      <c r="M42" s="182">
        <f>'実質公債費比率（分子）の構造'!N$52</f>
        <v>2533</v>
      </c>
      <c r="N42" s="182"/>
      <c r="O42" s="182"/>
      <c r="P42" s="182">
        <f>'実質公債費比率（分子）の構造'!O$52</f>
        <v>2271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77</v>
      </c>
      <c r="C44" s="182"/>
      <c r="D44" s="182"/>
      <c r="E44" s="182">
        <f>'実質公債費比率（分子）の構造'!L$50</f>
        <v>78</v>
      </c>
      <c r="F44" s="182"/>
      <c r="G44" s="182"/>
      <c r="H44" s="182">
        <f>'実質公債費比率（分子）の構造'!M$50</f>
        <v>78</v>
      </c>
      <c r="I44" s="182"/>
      <c r="J44" s="182"/>
      <c r="K44" s="182">
        <f>'実質公債費比率（分子）の構造'!N$50</f>
        <v>79</v>
      </c>
      <c r="L44" s="182"/>
      <c r="M44" s="182"/>
      <c r="N44" s="182">
        <f>'実質公債費比率（分子）の構造'!O$50</f>
        <v>79</v>
      </c>
      <c r="O44" s="182"/>
      <c r="P44" s="182"/>
    </row>
    <row r="45" spans="1:16" x14ac:dyDescent="0.2">
      <c r="A45" s="182" t="s">
        <v>66</v>
      </c>
      <c r="B45" s="182">
        <f>'実質公債費比率（分子）の構造'!K$49</f>
        <v>14</v>
      </c>
      <c r="C45" s="182"/>
      <c r="D45" s="182"/>
      <c r="E45" s="182">
        <f>'実質公債費比率（分子）の構造'!L$49</f>
        <v>0</v>
      </c>
      <c r="F45" s="182"/>
      <c r="G45" s="182"/>
      <c r="H45" s="182">
        <f>'実質公債費比率（分子）の構造'!M$49</f>
        <v>30</v>
      </c>
      <c r="I45" s="182"/>
      <c r="J45" s="182"/>
      <c r="K45" s="182">
        <f>'実質公債費比率（分子）の構造'!N$49</f>
        <v>52</v>
      </c>
      <c r="L45" s="182"/>
      <c r="M45" s="182"/>
      <c r="N45" s="182">
        <f>'実質公債費比率（分子）の構造'!O$49</f>
        <v>117</v>
      </c>
      <c r="O45" s="182"/>
      <c r="P45" s="182"/>
    </row>
    <row r="46" spans="1:16" x14ac:dyDescent="0.2">
      <c r="A46" s="182" t="s">
        <v>67</v>
      </c>
      <c r="B46" s="182">
        <f>'実質公債費比率（分子）の構造'!K$48</f>
        <v>234</v>
      </c>
      <c r="C46" s="182"/>
      <c r="D46" s="182"/>
      <c r="E46" s="182">
        <f>'実質公債費比率（分子）の構造'!L$48</f>
        <v>173</v>
      </c>
      <c r="F46" s="182"/>
      <c r="G46" s="182"/>
      <c r="H46" s="182">
        <f>'実質公債費比率（分子）の構造'!M$48</f>
        <v>167</v>
      </c>
      <c r="I46" s="182"/>
      <c r="J46" s="182"/>
      <c r="K46" s="182">
        <f>'実質公債費比率（分子）の構造'!N$48</f>
        <v>151</v>
      </c>
      <c r="L46" s="182"/>
      <c r="M46" s="182"/>
      <c r="N46" s="182">
        <f>'実質公債費比率（分子）の構造'!O$48</f>
        <v>150</v>
      </c>
      <c r="O46" s="182"/>
      <c r="P46" s="182"/>
    </row>
    <row r="47" spans="1:16" x14ac:dyDescent="0.2">
      <c r="A47" s="182" t="s">
        <v>68</v>
      </c>
      <c r="B47" s="182">
        <f>'実質公債費比率（分子）の構造'!K$47</f>
        <v>115</v>
      </c>
      <c r="C47" s="182"/>
      <c r="D47" s="182"/>
      <c r="E47" s="182">
        <f>'実質公債費比率（分子）の構造'!L$47</f>
        <v>125</v>
      </c>
      <c r="F47" s="182"/>
      <c r="G47" s="182"/>
      <c r="H47" s="182">
        <f>'実質公債費比率（分子）の構造'!M$47</f>
        <v>123</v>
      </c>
      <c r="I47" s="182"/>
      <c r="J47" s="182"/>
      <c r="K47" s="182">
        <f>'実質公債費比率（分子）の構造'!N$47</f>
        <v>121</v>
      </c>
      <c r="L47" s="182"/>
      <c r="M47" s="182"/>
      <c r="N47" s="182">
        <f>'実質公債費比率（分子）の構造'!O$47</f>
        <v>120</v>
      </c>
      <c r="O47" s="182"/>
      <c r="P47" s="182"/>
    </row>
    <row r="48" spans="1:16" x14ac:dyDescent="0.2">
      <c r="A48" s="182" t="s">
        <v>69</v>
      </c>
      <c r="B48" s="182" t="str">
        <f>'実質公債費比率（分子）の構造'!K$46</f>
        <v>-</v>
      </c>
      <c r="C48" s="182"/>
      <c r="D48" s="182"/>
      <c r="E48" s="182" t="str">
        <f>'実質公債費比率（分子）の構造'!L$46</f>
        <v>-</v>
      </c>
      <c r="F48" s="182"/>
      <c r="G48" s="182"/>
      <c r="H48" s="182">
        <f>'実質公債費比率（分子）の構造'!M$46</f>
        <v>6</v>
      </c>
      <c r="I48" s="182"/>
      <c r="J48" s="182"/>
      <c r="K48" s="182">
        <f>'実質公債費比率（分子）の構造'!N$46</f>
        <v>23</v>
      </c>
      <c r="L48" s="182"/>
      <c r="M48" s="182"/>
      <c r="N48" s="182">
        <f>'実質公債費比率（分子）の構造'!O$46</f>
        <v>38</v>
      </c>
      <c r="O48" s="182"/>
      <c r="P48" s="182"/>
    </row>
    <row r="49" spans="1:16" x14ac:dyDescent="0.2">
      <c r="A49" s="182" t="s">
        <v>70</v>
      </c>
      <c r="B49" s="182">
        <f>'実質公債費比率（分子）の構造'!K$45</f>
        <v>2335</v>
      </c>
      <c r="C49" s="182"/>
      <c r="D49" s="182"/>
      <c r="E49" s="182">
        <f>'実質公債費比率（分子）の構造'!L$45</f>
        <v>2486</v>
      </c>
      <c r="F49" s="182"/>
      <c r="G49" s="182"/>
      <c r="H49" s="182">
        <f>'実質公債費比率（分子）の構造'!M$45</f>
        <v>2575</v>
      </c>
      <c r="I49" s="182"/>
      <c r="J49" s="182"/>
      <c r="K49" s="182">
        <f>'実質公債費比率（分子）の構造'!N$45</f>
        <v>2650</v>
      </c>
      <c r="L49" s="182"/>
      <c r="M49" s="182"/>
      <c r="N49" s="182">
        <f>'実質公債費比率（分子）の構造'!O$45</f>
        <v>2703</v>
      </c>
      <c r="O49" s="182"/>
      <c r="P49" s="182"/>
    </row>
    <row r="50" spans="1:16" x14ac:dyDescent="0.2">
      <c r="A50" s="182" t="s">
        <v>71</v>
      </c>
      <c r="B50" s="182" t="e">
        <f>NA()</f>
        <v>#N/A</v>
      </c>
      <c r="C50" s="182">
        <f>IF(ISNUMBER('実質公債費比率（分子）の構造'!K$53),'実質公債費比率（分子）の構造'!K$53,NA())</f>
        <v>266</v>
      </c>
      <c r="D50" s="182" t="e">
        <f>NA()</f>
        <v>#N/A</v>
      </c>
      <c r="E50" s="182" t="e">
        <f>NA()</f>
        <v>#N/A</v>
      </c>
      <c r="F50" s="182">
        <f>IF(ISNUMBER('実質公債費比率（分子）の構造'!L$53),'実質公債費比率（分子）の構造'!L$53,NA())</f>
        <v>161</v>
      </c>
      <c r="G50" s="182" t="e">
        <f>NA()</f>
        <v>#N/A</v>
      </c>
      <c r="H50" s="182" t="e">
        <f>NA()</f>
        <v>#N/A</v>
      </c>
      <c r="I50" s="182">
        <f>IF(ISNUMBER('実質公債費比率（分子）の構造'!M$53),'実質公債費比率（分子）の構造'!M$53,NA())</f>
        <v>539</v>
      </c>
      <c r="J50" s="182" t="e">
        <f>NA()</f>
        <v>#N/A</v>
      </c>
      <c r="K50" s="182" t="e">
        <f>NA()</f>
        <v>#N/A</v>
      </c>
      <c r="L50" s="182">
        <f>IF(ISNUMBER('実質公債費比率（分子）の構造'!N$53),'実質公債費比率（分子）の構造'!N$53,NA())</f>
        <v>543</v>
      </c>
      <c r="M50" s="182" t="e">
        <f>NA()</f>
        <v>#N/A</v>
      </c>
      <c r="N50" s="182" t="e">
        <f>NA()</f>
        <v>#N/A</v>
      </c>
      <c r="O50" s="182">
        <f>IF(ISNUMBER('実質公債費比率（分子）の構造'!O$53),'実質公債費比率（分子）の構造'!O$53,NA())</f>
        <v>936</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20196</v>
      </c>
      <c r="E56" s="181"/>
      <c r="F56" s="181"/>
      <c r="G56" s="181">
        <f>'将来負担比率（分子）の構造'!J$52</f>
        <v>19150</v>
      </c>
      <c r="H56" s="181"/>
      <c r="I56" s="181"/>
      <c r="J56" s="181">
        <f>'将来負担比率（分子）の構造'!K$52</f>
        <v>18584</v>
      </c>
      <c r="K56" s="181"/>
      <c r="L56" s="181"/>
      <c r="M56" s="181">
        <f>'将来負担比率（分子）の構造'!L$52</f>
        <v>17807</v>
      </c>
      <c r="N56" s="181"/>
      <c r="O56" s="181"/>
      <c r="P56" s="181">
        <f>'将来負担比率（分子）の構造'!M$52</f>
        <v>16779</v>
      </c>
    </row>
    <row r="57" spans="1:16" x14ac:dyDescent="0.2">
      <c r="A57" s="181" t="s">
        <v>42</v>
      </c>
      <c r="B57" s="181"/>
      <c r="C57" s="181"/>
      <c r="D57" s="181">
        <f>'将来負担比率（分子）の構造'!I$51</f>
        <v>4745</v>
      </c>
      <c r="E57" s="181"/>
      <c r="F57" s="181"/>
      <c r="G57" s="181">
        <f>'将来負担比率（分子）の構造'!J$51</f>
        <v>4887</v>
      </c>
      <c r="H57" s="181"/>
      <c r="I57" s="181"/>
      <c r="J57" s="181">
        <f>'将来負担比率（分子）の構造'!K$51</f>
        <v>5444</v>
      </c>
      <c r="K57" s="181"/>
      <c r="L57" s="181"/>
      <c r="M57" s="181">
        <f>'将来負担比率（分子）の構造'!L$51</f>
        <v>5331</v>
      </c>
      <c r="N57" s="181"/>
      <c r="O57" s="181"/>
      <c r="P57" s="181">
        <f>'将来負担比率（分子）の構造'!M$51</f>
        <v>5343</v>
      </c>
    </row>
    <row r="58" spans="1:16" x14ac:dyDescent="0.2">
      <c r="A58" s="181" t="s">
        <v>41</v>
      </c>
      <c r="B58" s="181"/>
      <c r="C58" s="181"/>
      <c r="D58" s="181">
        <f>'将来負担比率（分子）の構造'!I$50</f>
        <v>6795</v>
      </c>
      <c r="E58" s="181"/>
      <c r="F58" s="181"/>
      <c r="G58" s="181">
        <f>'将来負担比率（分子）の構造'!J$50</f>
        <v>7260</v>
      </c>
      <c r="H58" s="181"/>
      <c r="I58" s="181"/>
      <c r="J58" s="181">
        <f>'将来負担比率（分子）の構造'!K$50</f>
        <v>7505</v>
      </c>
      <c r="K58" s="181"/>
      <c r="L58" s="181"/>
      <c r="M58" s="181">
        <f>'将来負担比率（分子）の構造'!L$50</f>
        <v>7550</v>
      </c>
      <c r="N58" s="181"/>
      <c r="O58" s="181"/>
      <c r="P58" s="181">
        <f>'将来負担比率（分子）の構造'!M$50</f>
        <v>7769</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3316</v>
      </c>
      <c r="C62" s="181"/>
      <c r="D62" s="181"/>
      <c r="E62" s="181">
        <f>'将来負担比率（分子）の構造'!J$45</f>
        <v>3175</v>
      </c>
      <c r="F62" s="181"/>
      <c r="G62" s="181"/>
      <c r="H62" s="181">
        <f>'将来負担比率（分子）の構造'!K$45</f>
        <v>2783</v>
      </c>
      <c r="I62" s="181"/>
      <c r="J62" s="181"/>
      <c r="K62" s="181">
        <f>'将来負担比率（分子）の構造'!L$45</f>
        <v>2627</v>
      </c>
      <c r="L62" s="181"/>
      <c r="M62" s="181"/>
      <c r="N62" s="181">
        <f>'将来負担比率（分子）の構造'!M$45</f>
        <v>2452</v>
      </c>
      <c r="O62" s="181"/>
      <c r="P62" s="181"/>
    </row>
    <row r="63" spans="1:16" x14ac:dyDescent="0.2">
      <c r="A63" s="181" t="s">
        <v>34</v>
      </c>
      <c r="B63" s="181">
        <f>'将来負担比率（分子）の構造'!I$44</f>
        <v>916</v>
      </c>
      <c r="C63" s="181"/>
      <c r="D63" s="181"/>
      <c r="E63" s="181">
        <f>'将来負担比率（分子）の構造'!J$44</f>
        <v>2301</v>
      </c>
      <c r="F63" s="181"/>
      <c r="G63" s="181"/>
      <c r="H63" s="181">
        <f>'将来負担比率（分子）の構造'!K$44</f>
        <v>4350</v>
      </c>
      <c r="I63" s="181"/>
      <c r="J63" s="181"/>
      <c r="K63" s="181">
        <f>'将来負担比率（分子）の構造'!L$44</f>
        <v>4350</v>
      </c>
      <c r="L63" s="181"/>
      <c r="M63" s="181"/>
      <c r="N63" s="181">
        <f>'将来負担比率（分子）の構造'!M$44</f>
        <v>4313</v>
      </c>
      <c r="O63" s="181"/>
      <c r="P63" s="181"/>
    </row>
    <row r="64" spans="1:16" x14ac:dyDescent="0.2">
      <c r="A64" s="181" t="s">
        <v>33</v>
      </c>
      <c r="B64" s="181">
        <f>'将来負担比率（分子）の構造'!I$43</f>
        <v>1553</v>
      </c>
      <c r="C64" s="181"/>
      <c r="D64" s="181"/>
      <c r="E64" s="181">
        <f>'将来負担比率（分子）の構造'!J$43</f>
        <v>2067</v>
      </c>
      <c r="F64" s="181"/>
      <c r="G64" s="181"/>
      <c r="H64" s="181">
        <f>'将来負担比率（分子）の構造'!K$43</f>
        <v>1967</v>
      </c>
      <c r="I64" s="181"/>
      <c r="J64" s="181"/>
      <c r="K64" s="181">
        <f>'将来負担比率（分子）の構造'!L$43</f>
        <v>1864</v>
      </c>
      <c r="L64" s="181"/>
      <c r="M64" s="181"/>
      <c r="N64" s="181">
        <f>'将来負担比率（分子）の構造'!M$43</f>
        <v>1713</v>
      </c>
      <c r="O64" s="181"/>
      <c r="P64" s="181"/>
    </row>
    <row r="65" spans="1:16" x14ac:dyDescent="0.2">
      <c r="A65" s="181" t="s">
        <v>32</v>
      </c>
      <c r="B65" s="181">
        <f>'将来負担比率（分子）の構造'!I$42</f>
        <v>1257</v>
      </c>
      <c r="C65" s="181"/>
      <c r="D65" s="181"/>
      <c r="E65" s="181">
        <f>'将来負担比率（分子）の構造'!J$42</f>
        <v>1180</v>
      </c>
      <c r="F65" s="181"/>
      <c r="G65" s="181"/>
      <c r="H65" s="181">
        <f>'将来負担比率（分子）の構造'!K$42</f>
        <v>1101</v>
      </c>
      <c r="I65" s="181"/>
      <c r="J65" s="181"/>
      <c r="K65" s="181">
        <f>'将来負担比率（分子）の構造'!L$42</f>
        <v>1023</v>
      </c>
      <c r="L65" s="181"/>
      <c r="M65" s="181"/>
      <c r="N65" s="181">
        <f>'将来負担比率（分子）の構造'!M$42</f>
        <v>944</v>
      </c>
      <c r="O65" s="181"/>
      <c r="P65" s="181"/>
    </row>
    <row r="66" spans="1:16" x14ac:dyDescent="0.2">
      <c r="A66" s="181" t="s">
        <v>31</v>
      </c>
      <c r="B66" s="181">
        <f>'将来負担比率（分子）の構造'!I$41</f>
        <v>27028</v>
      </c>
      <c r="C66" s="181"/>
      <c r="D66" s="181"/>
      <c r="E66" s="181">
        <f>'将来負担比率（分子）の構造'!J$41</f>
        <v>27100</v>
      </c>
      <c r="F66" s="181"/>
      <c r="G66" s="181"/>
      <c r="H66" s="181">
        <f>'将来負担比率（分子）の構造'!K$41</f>
        <v>27325</v>
      </c>
      <c r="I66" s="181"/>
      <c r="J66" s="181"/>
      <c r="K66" s="181">
        <f>'将来負担比率（分子）の構造'!L$41</f>
        <v>27492</v>
      </c>
      <c r="L66" s="181"/>
      <c r="M66" s="181"/>
      <c r="N66" s="181">
        <f>'将来負担比率（分子）の構造'!M$41</f>
        <v>28376</v>
      </c>
      <c r="O66" s="181"/>
      <c r="P66" s="181"/>
    </row>
    <row r="67" spans="1:16" x14ac:dyDescent="0.2">
      <c r="A67" s="181" t="s">
        <v>75</v>
      </c>
      <c r="B67" s="181" t="e">
        <f>NA()</f>
        <v>#N/A</v>
      </c>
      <c r="C67" s="181">
        <f>IF(ISNUMBER('将来負担比率（分子）の構造'!I$53), IF('将来負担比率（分子）の構造'!I$53 &lt; 0, 0, '将来負担比率（分子）の構造'!I$53), NA())</f>
        <v>2334</v>
      </c>
      <c r="D67" s="181" t="e">
        <f>NA()</f>
        <v>#N/A</v>
      </c>
      <c r="E67" s="181" t="e">
        <f>NA()</f>
        <v>#N/A</v>
      </c>
      <c r="F67" s="181">
        <f>IF(ISNUMBER('将来負担比率（分子）の構造'!J$53), IF('将来負担比率（分子）の構造'!J$53 &lt; 0, 0, '将来負担比率（分子）の構造'!J$53), NA())</f>
        <v>4525</v>
      </c>
      <c r="G67" s="181" t="e">
        <f>NA()</f>
        <v>#N/A</v>
      </c>
      <c r="H67" s="181" t="e">
        <f>NA()</f>
        <v>#N/A</v>
      </c>
      <c r="I67" s="181">
        <f>IF(ISNUMBER('将来負担比率（分子）の構造'!K$53), IF('将来負担比率（分子）の構造'!K$53 &lt; 0, 0, '将来負担比率（分子）の構造'!K$53), NA())</f>
        <v>5991</v>
      </c>
      <c r="J67" s="181" t="e">
        <f>NA()</f>
        <v>#N/A</v>
      </c>
      <c r="K67" s="181" t="e">
        <f>NA()</f>
        <v>#N/A</v>
      </c>
      <c r="L67" s="181">
        <f>IF(ISNUMBER('将来負担比率（分子）の構造'!L$53), IF('将来負担比率（分子）の構造'!L$53 &lt; 0, 0, '将来負担比率（分子）の構造'!L$53), NA())</f>
        <v>6668</v>
      </c>
      <c r="M67" s="181" t="e">
        <f>NA()</f>
        <v>#N/A</v>
      </c>
      <c r="N67" s="181" t="e">
        <f>NA()</f>
        <v>#N/A</v>
      </c>
      <c r="O67" s="181">
        <f>IF(ISNUMBER('将来負担比率（分子）の構造'!M$53), IF('将来負担比率（分子）の構造'!M$53 &lt; 0, 0, '将来負担比率（分子）の構造'!M$53), NA())</f>
        <v>7906</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2582</v>
      </c>
      <c r="C72" s="185">
        <f>基金残高に係る経年分析!G55</f>
        <v>2254</v>
      </c>
      <c r="D72" s="185">
        <f>基金残高に係る経年分析!H55</f>
        <v>2631</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3890</v>
      </c>
      <c r="C74" s="185">
        <f>基金残高に係る経年分析!G57</f>
        <v>4218</v>
      </c>
      <c r="D74" s="185">
        <f>基金残高に係る経年分析!H57</f>
        <v>3985</v>
      </c>
    </row>
  </sheetData>
  <sheetProtection algorithmName="SHA-512" hashValue="3wJIuLZJXLk/5SAyt4HU2jHAT67bJutRwh79vQetgt2qBlbLprKkpLAup2pU0ZByo0YlLbNQXOY50DZgV90NxA==" saltValue="QmYIuJMcLgecRZ0Ttxyo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228</v>
      </c>
      <c r="C5" s="747"/>
      <c r="D5" s="747"/>
      <c r="E5" s="747"/>
      <c r="F5" s="747"/>
      <c r="G5" s="747"/>
      <c r="H5" s="747"/>
      <c r="I5" s="747"/>
      <c r="J5" s="747"/>
      <c r="K5" s="747"/>
      <c r="L5" s="747"/>
      <c r="M5" s="747"/>
      <c r="N5" s="747"/>
      <c r="O5" s="747"/>
      <c r="P5" s="747"/>
      <c r="Q5" s="748"/>
      <c r="R5" s="735">
        <v>23669353</v>
      </c>
      <c r="S5" s="736"/>
      <c r="T5" s="736"/>
      <c r="U5" s="736"/>
      <c r="V5" s="736"/>
      <c r="W5" s="736"/>
      <c r="X5" s="736"/>
      <c r="Y5" s="779"/>
      <c r="Z5" s="797">
        <v>35.6</v>
      </c>
      <c r="AA5" s="797"/>
      <c r="AB5" s="797"/>
      <c r="AC5" s="797"/>
      <c r="AD5" s="798">
        <v>22258492</v>
      </c>
      <c r="AE5" s="798"/>
      <c r="AF5" s="798"/>
      <c r="AG5" s="798"/>
      <c r="AH5" s="798"/>
      <c r="AI5" s="798"/>
      <c r="AJ5" s="798"/>
      <c r="AK5" s="798"/>
      <c r="AL5" s="780">
        <v>84.8</v>
      </c>
      <c r="AM5" s="751"/>
      <c r="AN5" s="751"/>
      <c r="AO5" s="781"/>
      <c r="AP5" s="746" t="s">
        <v>229</v>
      </c>
      <c r="AQ5" s="747"/>
      <c r="AR5" s="747"/>
      <c r="AS5" s="747"/>
      <c r="AT5" s="747"/>
      <c r="AU5" s="747"/>
      <c r="AV5" s="747"/>
      <c r="AW5" s="747"/>
      <c r="AX5" s="747"/>
      <c r="AY5" s="747"/>
      <c r="AZ5" s="747"/>
      <c r="BA5" s="747"/>
      <c r="BB5" s="747"/>
      <c r="BC5" s="747"/>
      <c r="BD5" s="747"/>
      <c r="BE5" s="747"/>
      <c r="BF5" s="748"/>
      <c r="BG5" s="680">
        <v>22258492</v>
      </c>
      <c r="BH5" s="681"/>
      <c r="BI5" s="681"/>
      <c r="BJ5" s="681"/>
      <c r="BK5" s="681"/>
      <c r="BL5" s="681"/>
      <c r="BM5" s="681"/>
      <c r="BN5" s="682"/>
      <c r="BO5" s="713">
        <v>94</v>
      </c>
      <c r="BP5" s="713"/>
      <c r="BQ5" s="713"/>
      <c r="BR5" s="713"/>
      <c r="BS5" s="714">
        <v>158292</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2">
      <c r="B6" s="677" t="s">
        <v>233</v>
      </c>
      <c r="C6" s="678"/>
      <c r="D6" s="678"/>
      <c r="E6" s="678"/>
      <c r="F6" s="678"/>
      <c r="G6" s="678"/>
      <c r="H6" s="678"/>
      <c r="I6" s="678"/>
      <c r="J6" s="678"/>
      <c r="K6" s="678"/>
      <c r="L6" s="678"/>
      <c r="M6" s="678"/>
      <c r="N6" s="678"/>
      <c r="O6" s="678"/>
      <c r="P6" s="678"/>
      <c r="Q6" s="679"/>
      <c r="R6" s="680">
        <v>265697</v>
      </c>
      <c r="S6" s="681"/>
      <c r="T6" s="681"/>
      <c r="U6" s="681"/>
      <c r="V6" s="681"/>
      <c r="W6" s="681"/>
      <c r="X6" s="681"/>
      <c r="Y6" s="682"/>
      <c r="Z6" s="713">
        <v>0.4</v>
      </c>
      <c r="AA6" s="713"/>
      <c r="AB6" s="713"/>
      <c r="AC6" s="713"/>
      <c r="AD6" s="714">
        <v>265697</v>
      </c>
      <c r="AE6" s="714"/>
      <c r="AF6" s="714"/>
      <c r="AG6" s="714"/>
      <c r="AH6" s="714"/>
      <c r="AI6" s="714"/>
      <c r="AJ6" s="714"/>
      <c r="AK6" s="714"/>
      <c r="AL6" s="683">
        <v>1</v>
      </c>
      <c r="AM6" s="684"/>
      <c r="AN6" s="684"/>
      <c r="AO6" s="715"/>
      <c r="AP6" s="677" t="s">
        <v>234</v>
      </c>
      <c r="AQ6" s="678"/>
      <c r="AR6" s="678"/>
      <c r="AS6" s="678"/>
      <c r="AT6" s="678"/>
      <c r="AU6" s="678"/>
      <c r="AV6" s="678"/>
      <c r="AW6" s="678"/>
      <c r="AX6" s="678"/>
      <c r="AY6" s="678"/>
      <c r="AZ6" s="678"/>
      <c r="BA6" s="678"/>
      <c r="BB6" s="678"/>
      <c r="BC6" s="678"/>
      <c r="BD6" s="678"/>
      <c r="BE6" s="678"/>
      <c r="BF6" s="679"/>
      <c r="BG6" s="680">
        <v>22258492</v>
      </c>
      <c r="BH6" s="681"/>
      <c r="BI6" s="681"/>
      <c r="BJ6" s="681"/>
      <c r="BK6" s="681"/>
      <c r="BL6" s="681"/>
      <c r="BM6" s="681"/>
      <c r="BN6" s="682"/>
      <c r="BO6" s="713">
        <v>94</v>
      </c>
      <c r="BP6" s="713"/>
      <c r="BQ6" s="713"/>
      <c r="BR6" s="713"/>
      <c r="BS6" s="714">
        <v>158292</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289042</v>
      </c>
      <c r="CS6" s="681"/>
      <c r="CT6" s="681"/>
      <c r="CU6" s="681"/>
      <c r="CV6" s="681"/>
      <c r="CW6" s="681"/>
      <c r="CX6" s="681"/>
      <c r="CY6" s="682"/>
      <c r="CZ6" s="780">
        <v>0.5</v>
      </c>
      <c r="DA6" s="751"/>
      <c r="DB6" s="751"/>
      <c r="DC6" s="783"/>
      <c r="DD6" s="686" t="s">
        <v>129</v>
      </c>
      <c r="DE6" s="681"/>
      <c r="DF6" s="681"/>
      <c r="DG6" s="681"/>
      <c r="DH6" s="681"/>
      <c r="DI6" s="681"/>
      <c r="DJ6" s="681"/>
      <c r="DK6" s="681"/>
      <c r="DL6" s="681"/>
      <c r="DM6" s="681"/>
      <c r="DN6" s="681"/>
      <c r="DO6" s="681"/>
      <c r="DP6" s="682"/>
      <c r="DQ6" s="686">
        <v>289020</v>
      </c>
      <c r="DR6" s="681"/>
      <c r="DS6" s="681"/>
      <c r="DT6" s="681"/>
      <c r="DU6" s="681"/>
      <c r="DV6" s="681"/>
      <c r="DW6" s="681"/>
      <c r="DX6" s="681"/>
      <c r="DY6" s="681"/>
      <c r="DZ6" s="681"/>
      <c r="EA6" s="681"/>
      <c r="EB6" s="681"/>
      <c r="EC6" s="727"/>
    </row>
    <row r="7" spans="2:143" ht="11.25" customHeight="1" x14ac:dyDescent="0.2">
      <c r="B7" s="677" t="s">
        <v>236</v>
      </c>
      <c r="C7" s="678"/>
      <c r="D7" s="678"/>
      <c r="E7" s="678"/>
      <c r="F7" s="678"/>
      <c r="G7" s="678"/>
      <c r="H7" s="678"/>
      <c r="I7" s="678"/>
      <c r="J7" s="678"/>
      <c r="K7" s="678"/>
      <c r="L7" s="678"/>
      <c r="M7" s="678"/>
      <c r="N7" s="678"/>
      <c r="O7" s="678"/>
      <c r="P7" s="678"/>
      <c r="Q7" s="679"/>
      <c r="R7" s="680">
        <v>12699</v>
      </c>
      <c r="S7" s="681"/>
      <c r="T7" s="681"/>
      <c r="U7" s="681"/>
      <c r="V7" s="681"/>
      <c r="W7" s="681"/>
      <c r="X7" s="681"/>
      <c r="Y7" s="682"/>
      <c r="Z7" s="713">
        <v>0</v>
      </c>
      <c r="AA7" s="713"/>
      <c r="AB7" s="713"/>
      <c r="AC7" s="713"/>
      <c r="AD7" s="714">
        <v>12699</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10666548</v>
      </c>
      <c r="BH7" s="681"/>
      <c r="BI7" s="681"/>
      <c r="BJ7" s="681"/>
      <c r="BK7" s="681"/>
      <c r="BL7" s="681"/>
      <c r="BM7" s="681"/>
      <c r="BN7" s="682"/>
      <c r="BO7" s="713">
        <v>45.1</v>
      </c>
      <c r="BP7" s="713"/>
      <c r="BQ7" s="713"/>
      <c r="BR7" s="713"/>
      <c r="BS7" s="714">
        <v>158292</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22859900</v>
      </c>
      <c r="CS7" s="681"/>
      <c r="CT7" s="681"/>
      <c r="CU7" s="681"/>
      <c r="CV7" s="681"/>
      <c r="CW7" s="681"/>
      <c r="CX7" s="681"/>
      <c r="CY7" s="682"/>
      <c r="CZ7" s="713">
        <v>35.9</v>
      </c>
      <c r="DA7" s="713"/>
      <c r="DB7" s="713"/>
      <c r="DC7" s="713"/>
      <c r="DD7" s="686">
        <v>613967</v>
      </c>
      <c r="DE7" s="681"/>
      <c r="DF7" s="681"/>
      <c r="DG7" s="681"/>
      <c r="DH7" s="681"/>
      <c r="DI7" s="681"/>
      <c r="DJ7" s="681"/>
      <c r="DK7" s="681"/>
      <c r="DL7" s="681"/>
      <c r="DM7" s="681"/>
      <c r="DN7" s="681"/>
      <c r="DO7" s="681"/>
      <c r="DP7" s="682"/>
      <c r="DQ7" s="686">
        <v>7184802</v>
      </c>
      <c r="DR7" s="681"/>
      <c r="DS7" s="681"/>
      <c r="DT7" s="681"/>
      <c r="DU7" s="681"/>
      <c r="DV7" s="681"/>
      <c r="DW7" s="681"/>
      <c r="DX7" s="681"/>
      <c r="DY7" s="681"/>
      <c r="DZ7" s="681"/>
      <c r="EA7" s="681"/>
      <c r="EB7" s="681"/>
      <c r="EC7" s="727"/>
    </row>
    <row r="8" spans="2:143" ht="11.25" customHeight="1" x14ac:dyDescent="0.2">
      <c r="B8" s="677" t="s">
        <v>239</v>
      </c>
      <c r="C8" s="678"/>
      <c r="D8" s="678"/>
      <c r="E8" s="678"/>
      <c r="F8" s="678"/>
      <c r="G8" s="678"/>
      <c r="H8" s="678"/>
      <c r="I8" s="678"/>
      <c r="J8" s="678"/>
      <c r="K8" s="678"/>
      <c r="L8" s="678"/>
      <c r="M8" s="678"/>
      <c r="N8" s="678"/>
      <c r="O8" s="678"/>
      <c r="P8" s="678"/>
      <c r="Q8" s="679"/>
      <c r="R8" s="680">
        <v>107467</v>
      </c>
      <c r="S8" s="681"/>
      <c r="T8" s="681"/>
      <c r="U8" s="681"/>
      <c r="V8" s="681"/>
      <c r="W8" s="681"/>
      <c r="X8" s="681"/>
      <c r="Y8" s="682"/>
      <c r="Z8" s="713">
        <v>0.2</v>
      </c>
      <c r="AA8" s="713"/>
      <c r="AB8" s="713"/>
      <c r="AC8" s="713"/>
      <c r="AD8" s="714">
        <v>107467</v>
      </c>
      <c r="AE8" s="714"/>
      <c r="AF8" s="714"/>
      <c r="AG8" s="714"/>
      <c r="AH8" s="714"/>
      <c r="AI8" s="714"/>
      <c r="AJ8" s="714"/>
      <c r="AK8" s="714"/>
      <c r="AL8" s="683">
        <v>0.4</v>
      </c>
      <c r="AM8" s="684"/>
      <c r="AN8" s="684"/>
      <c r="AO8" s="715"/>
      <c r="AP8" s="677" t="s">
        <v>240</v>
      </c>
      <c r="AQ8" s="678"/>
      <c r="AR8" s="678"/>
      <c r="AS8" s="678"/>
      <c r="AT8" s="678"/>
      <c r="AU8" s="678"/>
      <c r="AV8" s="678"/>
      <c r="AW8" s="678"/>
      <c r="AX8" s="678"/>
      <c r="AY8" s="678"/>
      <c r="AZ8" s="678"/>
      <c r="BA8" s="678"/>
      <c r="BB8" s="678"/>
      <c r="BC8" s="678"/>
      <c r="BD8" s="678"/>
      <c r="BE8" s="678"/>
      <c r="BF8" s="679"/>
      <c r="BG8" s="680">
        <v>245268</v>
      </c>
      <c r="BH8" s="681"/>
      <c r="BI8" s="681"/>
      <c r="BJ8" s="681"/>
      <c r="BK8" s="681"/>
      <c r="BL8" s="681"/>
      <c r="BM8" s="681"/>
      <c r="BN8" s="682"/>
      <c r="BO8" s="713">
        <v>1</v>
      </c>
      <c r="BP8" s="713"/>
      <c r="BQ8" s="713"/>
      <c r="BR8" s="713"/>
      <c r="BS8" s="686" t="s">
        <v>129</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18724233</v>
      </c>
      <c r="CS8" s="681"/>
      <c r="CT8" s="681"/>
      <c r="CU8" s="681"/>
      <c r="CV8" s="681"/>
      <c r="CW8" s="681"/>
      <c r="CX8" s="681"/>
      <c r="CY8" s="682"/>
      <c r="CZ8" s="713">
        <v>29.4</v>
      </c>
      <c r="DA8" s="713"/>
      <c r="DB8" s="713"/>
      <c r="DC8" s="713"/>
      <c r="DD8" s="686">
        <v>117220</v>
      </c>
      <c r="DE8" s="681"/>
      <c r="DF8" s="681"/>
      <c r="DG8" s="681"/>
      <c r="DH8" s="681"/>
      <c r="DI8" s="681"/>
      <c r="DJ8" s="681"/>
      <c r="DK8" s="681"/>
      <c r="DL8" s="681"/>
      <c r="DM8" s="681"/>
      <c r="DN8" s="681"/>
      <c r="DO8" s="681"/>
      <c r="DP8" s="682"/>
      <c r="DQ8" s="686">
        <v>8884095</v>
      </c>
      <c r="DR8" s="681"/>
      <c r="DS8" s="681"/>
      <c r="DT8" s="681"/>
      <c r="DU8" s="681"/>
      <c r="DV8" s="681"/>
      <c r="DW8" s="681"/>
      <c r="DX8" s="681"/>
      <c r="DY8" s="681"/>
      <c r="DZ8" s="681"/>
      <c r="EA8" s="681"/>
      <c r="EB8" s="681"/>
      <c r="EC8" s="727"/>
    </row>
    <row r="9" spans="2:143" ht="11.25" customHeight="1" x14ac:dyDescent="0.2">
      <c r="B9" s="677" t="s">
        <v>242</v>
      </c>
      <c r="C9" s="678"/>
      <c r="D9" s="678"/>
      <c r="E9" s="678"/>
      <c r="F9" s="678"/>
      <c r="G9" s="678"/>
      <c r="H9" s="678"/>
      <c r="I9" s="678"/>
      <c r="J9" s="678"/>
      <c r="K9" s="678"/>
      <c r="L9" s="678"/>
      <c r="M9" s="678"/>
      <c r="N9" s="678"/>
      <c r="O9" s="678"/>
      <c r="P9" s="678"/>
      <c r="Q9" s="679"/>
      <c r="R9" s="680">
        <v>127493</v>
      </c>
      <c r="S9" s="681"/>
      <c r="T9" s="681"/>
      <c r="U9" s="681"/>
      <c r="V9" s="681"/>
      <c r="W9" s="681"/>
      <c r="X9" s="681"/>
      <c r="Y9" s="682"/>
      <c r="Z9" s="713">
        <v>0.2</v>
      </c>
      <c r="AA9" s="713"/>
      <c r="AB9" s="713"/>
      <c r="AC9" s="713"/>
      <c r="AD9" s="714">
        <v>127493</v>
      </c>
      <c r="AE9" s="714"/>
      <c r="AF9" s="714"/>
      <c r="AG9" s="714"/>
      <c r="AH9" s="714"/>
      <c r="AI9" s="714"/>
      <c r="AJ9" s="714"/>
      <c r="AK9" s="714"/>
      <c r="AL9" s="683">
        <v>0.5</v>
      </c>
      <c r="AM9" s="684"/>
      <c r="AN9" s="684"/>
      <c r="AO9" s="715"/>
      <c r="AP9" s="677" t="s">
        <v>243</v>
      </c>
      <c r="AQ9" s="678"/>
      <c r="AR9" s="678"/>
      <c r="AS9" s="678"/>
      <c r="AT9" s="678"/>
      <c r="AU9" s="678"/>
      <c r="AV9" s="678"/>
      <c r="AW9" s="678"/>
      <c r="AX9" s="678"/>
      <c r="AY9" s="678"/>
      <c r="AZ9" s="678"/>
      <c r="BA9" s="678"/>
      <c r="BB9" s="678"/>
      <c r="BC9" s="678"/>
      <c r="BD9" s="678"/>
      <c r="BE9" s="678"/>
      <c r="BF9" s="679"/>
      <c r="BG9" s="680">
        <v>9022725</v>
      </c>
      <c r="BH9" s="681"/>
      <c r="BI9" s="681"/>
      <c r="BJ9" s="681"/>
      <c r="BK9" s="681"/>
      <c r="BL9" s="681"/>
      <c r="BM9" s="681"/>
      <c r="BN9" s="682"/>
      <c r="BO9" s="713">
        <v>38.1</v>
      </c>
      <c r="BP9" s="713"/>
      <c r="BQ9" s="713"/>
      <c r="BR9" s="713"/>
      <c r="BS9" s="686" t="s">
        <v>244</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3148987</v>
      </c>
      <c r="CS9" s="681"/>
      <c r="CT9" s="681"/>
      <c r="CU9" s="681"/>
      <c r="CV9" s="681"/>
      <c r="CW9" s="681"/>
      <c r="CX9" s="681"/>
      <c r="CY9" s="682"/>
      <c r="CZ9" s="713">
        <v>4.9000000000000004</v>
      </c>
      <c r="DA9" s="713"/>
      <c r="DB9" s="713"/>
      <c r="DC9" s="713"/>
      <c r="DD9" s="686">
        <v>2590</v>
      </c>
      <c r="DE9" s="681"/>
      <c r="DF9" s="681"/>
      <c r="DG9" s="681"/>
      <c r="DH9" s="681"/>
      <c r="DI9" s="681"/>
      <c r="DJ9" s="681"/>
      <c r="DK9" s="681"/>
      <c r="DL9" s="681"/>
      <c r="DM9" s="681"/>
      <c r="DN9" s="681"/>
      <c r="DO9" s="681"/>
      <c r="DP9" s="682"/>
      <c r="DQ9" s="686">
        <v>2635984</v>
      </c>
      <c r="DR9" s="681"/>
      <c r="DS9" s="681"/>
      <c r="DT9" s="681"/>
      <c r="DU9" s="681"/>
      <c r="DV9" s="681"/>
      <c r="DW9" s="681"/>
      <c r="DX9" s="681"/>
      <c r="DY9" s="681"/>
      <c r="DZ9" s="681"/>
      <c r="EA9" s="681"/>
      <c r="EB9" s="681"/>
      <c r="EC9" s="727"/>
    </row>
    <row r="10" spans="2:143" ht="11.25" customHeight="1" x14ac:dyDescent="0.2">
      <c r="B10" s="677" t="s">
        <v>246</v>
      </c>
      <c r="C10" s="678"/>
      <c r="D10" s="678"/>
      <c r="E10" s="678"/>
      <c r="F10" s="678"/>
      <c r="G10" s="678"/>
      <c r="H10" s="678"/>
      <c r="I10" s="678"/>
      <c r="J10" s="678"/>
      <c r="K10" s="678"/>
      <c r="L10" s="678"/>
      <c r="M10" s="678"/>
      <c r="N10" s="678"/>
      <c r="O10" s="678"/>
      <c r="P10" s="678"/>
      <c r="Q10" s="679"/>
      <c r="R10" s="680" t="s">
        <v>129</v>
      </c>
      <c r="S10" s="681"/>
      <c r="T10" s="681"/>
      <c r="U10" s="681"/>
      <c r="V10" s="681"/>
      <c r="W10" s="681"/>
      <c r="X10" s="681"/>
      <c r="Y10" s="682"/>
      <c r="Z10" s="713" t="s">
        <v>244</v>
      </c>
      <c r="AA10" s="713"/>
      <c r="AB10" s="713"/>
      <c r="AC10" s="713"/>
      <c r="AD10" s="714" t="s">
        <v>178</v>
      </c>
      <c r="AE10" s="714"/>
      <c r="AF10" s="714"/>
      <c r="AG10" s="714"/>
      <c r="AH10" s="714"/>
      <c r="AI10" s="714"/>
      <c r="AJ10" s="714"/>
      <c r="AK10" s="714"/>
      <c r="AL10" s="683" t="s">
        <v>244</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436998</v>
      </c>
      <c r="BH10" s="681"/>
      <c r="BI10" s="681"/>
      <c r="BJ10" s="681"/>
      <c r="BK10" s="681"/>
      <c r="BL10" s="681"/>
      <c r="BM10" s="681"/>
      <c r="BN10" s="682"/>
      <c r="BO10" s="713">
        <v>1.8</v>
      </c>
      <c r="BP10" s="713"/>
      <c r="BQ10" s="713"/>
      <c r="BR10" s="713"/>
      <c r="BS10" s="686" t="s">
        <v>129</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143532</v>
      </c>
      <c r="CS10" s="681"/>
      <c r="CT10" s="681"/>
      <c r="CU10" s="681"/>
      <c r="CV10" s="681"/>
      <c r="CW10" s="681"/>
      <c r="CX10" s="681"/>
      <c r="CY10" s="682"/>
      <c r="CZ10" s="713">
        <v>0.2</v>
      </c>
      <c r="DA10" s="713"/>
      <c r="DB10" s="713"/>
      <c r="DC10" s="713"/>
      <c r="DD10" s="686" t="s">
        <v>244</v>
      </c>
      <c r="DE10" s="681"/>
      <c r="DF10" s="681"/>
      <c r="DG10" s="681"/>
      <c r="DH10" s="681"/>
      <c r="DI10" s="681"/>
      <c r="DJ10" s="681"/>
      <c r="DK10" s="681"/>
      <c r="DL10" s="681"/>
      <c r="DM10" s="681"/>
      <c r="DN10" s="681"/>
      <c r="DO10" s="681"/>
      <c r="DP10" s="682"/>
      <c r="DQ10" s="686">
        <v>8108</v>
      </c>
      <c r="DR10" s="681"/>
      <c r="DS10" s="681"/>
      <c r="DT10" s="681"/>
      <c r="DU10" s="681"/>
      <c r="DV10" s="681"/>
      <c r="DW10" s="681"/>
      <c r="DX10" s="681"/>
      <c r="DY10" s="681"/>
      <c r="DZ10" s="681"/>
      <c r="EA10" s="681"/>
      <c r="EB10" s="681"/>
      <c r="EC10" s="727"/>
    </row>
    <row r="11" spans="2:143" ht="11.25" customHeight="1" x14ac:dyDescent="0.2">
      <c r="B11" s="677" t="s">
        <v>249</v>
      </c>
      <c r="C11" s="678"/>
      <c r="D11" s="678"/>
      <c r="E11" s="678"/>
      <c r="F11" s="678"/>
      <c r="G11" s="678"/>
      <c r="H11" s="678"/>
      <c r="I11" s="678"/>
      <c r="J11" s="678"/>
      <c r="K11" s="678"/>
      <c r="L11" s="678"/>
      <c r="M11" s="678"/>
      <c r="N11" s="678"/>
      <c r="O11" s="678"/>
      <c r="P11" s="678"/>
      <c r="Q11" s="679"/>
      <c r="R11" s="680">
        <v>2753422</v>
      </c>
      <c r="S11" s="681"/>
      <c r="T11" s="681"/>
      <c r="U11" s="681"/>
      <c r="V11" s="681"/>
      <c r="W11" s="681"/>
      <c r="X11" s="681"/>
      <c r="Y11" s="682"/>
      <c r="Z11" s="683">
        <v>4.0999999999999996</v>
      </c>
      <c r="AA11" s="684"/>
      <c r="AB11" s="684"/>
      <c r="AC11" s="685"/>
      <c r="AD11" s="686">
        <v>2753422</v>
      </c>
      <c r="AE11" s="681"/>
      <c r="AF11" s="681"/>
      <c r="AG11" s="681"/>
      <c r="AH11" s="681"/>
      <c r="AI11" s="681"/>
      <c r="AJ11" s="681"/>
      <c r="AK11" s="682"/>
      <c r="AL11" s="683">
        <v>10.5</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961557</v>
      </c>
      <c r="BH11" s="681"/>
      <c r="BI11" s="681"/>
      <c r="BJ11" s="681"/>
      <c r="BK11" s="681"/>
      <c r="BL11" s="681"/>
      <c r="BM11" s="681"/>
      <c r="BN11" s="682"/>
      <c r="BO11" s="713">
        <v>4.0999999999999996</v>
      </c>
      <c r="BP11" s="713"/>
      <c r="BQ11" s="713"/>
      <c r="BR11" s="713"/>
      <c r="BS11" s="686">
        <v>158292</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280830</v>
      </c>
      <c r="CS11" s="681"/>
      <c r="CT11" s="681"/>
      <c r="CU11" s="681"/>
      <c r="CV11" s="681"/>
      <c r="CW11" s="681"/>
      <c r="CX11" s="681"/>
      <c r="CY11" s="682"/>
      <c r="CZ11" s="713">
        <v>0.4</v>
      </c>
      <c r="DA11" s="713"/>
      <c r="DB11" s="713"/>
      <c r="DC11" s="713"/>
      <c r="DD11" s="686">
        <v>32663</v>
      </c>
      <c r="DE11" s="681"/>
      <c r="DF11" s="681"/>
      <c r="DG11" s="681"/>
      <c r="DH11" s="681"/>
      <c r="DI11" s="681"/>
      <c r="DJ11" s="681"/>
      <c r="DK11" s="681"/>
      <c r="DL11" s="681"/>
      <c r="DM11" s="681"/>
      <c r="DN11" s="681"/>
      <c r="DO11" s="681"/>
      <c r="DP11" s="682"/>
      <c r="DQ11" s="686">
        <v>249037</v>
      </c>
      <c r="DR11" s="681"/>
      <c r="DS11" s="681"/>
      <c r="DT11" s="681"/>
      <c r="DU11" s="681"/>
      <c r="DV11" s="681"/>
      <c r="DW11" s="681"/>
      <c r="DX11" s="681"/>
      <c r="DY11" s="681"/>
      <c r="DZ11" s="681"/>
      <c r="EA11" s="681"/>
      <c r="EB11" s="681"/>
      <c r="EC11" s="727"/>
    </row>
    <row r="12" spans="2:143" ht="11.25" customHeight="1" x14ac:dyDescent="0.2">
      <c r="B12" s="677" t="s">
        <v>252</v>
      </c>
      <c r="C12" s="678"/>
      <c r="D12" s="678"/>
      <c r="E12" s="678"/>
      <c r="F12" s="678"/>
      <c r="G12" s="678"/>
      <c r="H12" s="678"/>
      <c r="I12" s="678"/>
      <c r="J12" s="678"/>
      <c r="K12" s="678"/>
      <c r="L12" s="678"/>
      <c r="M12" s="678"/>
      <c r="N12" s="678"/>
      <c r="O12" s="678"/>
      <c r="P12" s="678"/>
      <c r="Q12" s="679"/>
      <c r="R12" s="680" t="s">
        <v>244</v>
      </c>
      <c r="S12" s="681"/>
      <c r="T12" s="681"/>
      <c r="U12" s="681"/>
      <c r="V12" s="681"/>
      <c r="W12" s="681"/>
      <c r="X12" s="681"/>
      <c r="Y12" s="682"/>
      <c r="Z12" s="713" t="s">
        <v>129</v>
      </c>
      <c r="AA12" s="713"/>
      <c r="AB12" s="713"/>
      <c r="AC12" s="713"/>
      <c r="AD12" s="714" t="s">
        <v>129</v>
      </c>
      <c r="AE12" s="714"/>
      <c r="AF12" s="714"/>
      <c r="AG12" s="714"/>
      <c r="AH12" s="714"/>
      <c r="AI12" s="714"/>
      <c r="AJ12" s="714"/>
      <c r="AK12" s="714"/>
      <c r="AL12" s="683" t="s">
        <v>129</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10551030</v>
      </c>
      <c r="BH12" s="681"/>
      <c r="BI12" s="681"/>
      <c r="BJ12" s="681"/>
      <c r="BK12" s="681"/>
      <c r="BL12" s="681"/>
      <c r="BM12" s="681"/>
      <c r="BN12" s="682"/>
      <c r="BO12" s="713">
        <v>44.6</v>
      </c>
      <c r="BP12" s="713"/>
      <c r="BQ12" s="713"/>
      <c r="BR12" s="713"/>
      <c r="BS12" s="686" t="s">
        <v>129</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2602877</v>
      </c>
      <c r="CS12" s="681"/>
      <c r="CT12" s="681"/>
      <c r="CU12" s="681"/>
      <c r="CV12" s="681"/>
      <c r="CW12" s="681"/>
      <c r="CX12" s="681"/>
      <c r="CY12" s="682"/>
      <c r="CZ12" s="713">
        <v>4.0999999999999996</v>
      </c>
      <c r="DA12" s="713"/>
      <c r="DB12" s="713"/>
      <c r="DC12" s="713"/>
      <c r="DD12" s="686" t="s">
        <v>129</v>
      </c>
      <c r="DE12" s="681"/>
      <c r="DF12" s="681"/>
      <c r="DG12" s="681"/>
      <c r="DH12" s="681"/>
      <c r="DI12" s="681"/>
      <c r="DJ12" s="681"/>
      <c r="DK12" s="681"/>
      <c r="DL12" s="681"/>
      <c r="DM12" s="681"/>
      <c r="DN12" s="681"/>
      <c r="DO12" s="681"/>
      <c r="DP12" s="682"/>
      <c r="DQ12" s="686">
        <v>316633</v>
      </c>
      <c r="DR12" s="681"/>
      <c r="DS12" s="681"/>
      <c r="DT12" s="681"/>
      <c r="DU12" s="681"/>
      <c r="DV12" s="681"/>
      <c r="DW12" s="681"/>
      <c r="DX12" s="681"/>
      <c r="DY12" s="681"/>
      <c r="DZ12" s="681"/>
      <c r="EA12" s="681"/>
      <c r="EB12" s="681"/>
      <c r="EC12" s="727"/>
    </row>
    <row r="13" spans="2:143" ht="11.25" customHeight="1" x14ac:dyDescent="0.2">
      <c r="B13" s="677" t="s">
        <v>255</v>
      </c>
      <c r="C13" s="678"/>
      <c r="D13" s="678"/>
      <c r="E13" s="678"/>
      <c r="F13" s="678"/>
      <c r="G13" s="678"/>
      <c r="H13" s="678"/>
      <c r="I13" s="678"/>
      <c r="J13" s="678"/>
      <c r="K13" s="678"/>
      <c r="L13" s="678"/>
      <c r="M13" s="678"/>
      <c r="N13" s="678"/>
      <c r="O13" s="678"/>
      <c r="P13" s="678"/>
      <c r="Q13" s="679"/>
      <c r="R13" s="680" t="s">
        <v>244</v>
      </c>
      <c r="S13" s="681"/>
      <c r="T13" s="681"/>
      <c r="U13" s="681"/>
      <c r="V13" s="681"/>
      <c r="W13" s="681"/>
      <c r="X13" s="681"/>
      <c r="Y13" s="682"/>
      <c r="Z13" s="713" t="s">
        <v>244</v>
      </c>
      <c r="AA13" s="713"/>
      <c r="AB13" s="713"/>
      <c r="AC13" s="713"/>
      <c r="AD13" s="714" t="s">
        <v>178</v>
      </c>
      <c r="AE13" s="714"/>
      <c r="AF13" s="714"/>
      <c r="AG13" s="714"/>
      <c r="AH13" s="714"/>
      <c r="AI13" s="714"/>
      <c r="AJ13" s="714"/>
      <c r="AK13" s="714"/>
      <c r="AL13" s="683" t="s">
        <v>129</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10525361</v>
      </c>
      <c r="BH13" s="681"/>
      <c r="BI13" s="681"/>
      <c r="BJ13" s="681"/>
      <c r="BK13" s="681"/>
      <c r="BL13" s="681"/>
      <c r="BM13" s="681"/>
      <c r="BN13" s="682"/>
      <c r="BO13" s="713">
        <v>44.5</v>
      </c>
      <c r="BP13" s="713"/>
      <c r="BQ13" s="713"/>
      <c r="BR13" s="713"/>
      <c r="BS13" s="686" t="s">
        <v>129</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4113734</v>
      </c>
      <c r="CS13" s="681"/>
      <c r="CT13" s="681"/>
      <c r="CU13" s="681"/>
      <c r="CV13" s="681"/>
      <c r="CW13" s="681"/>
      <c r="CX13" s="681"/>
      <c r="CY13" s="682"/>
      <c r="CZ13" s="713">
        <v>6.5</v>
      </c>
      <c r="DA13" s="713"/>
      <c r="DB13" s="713"/>
      <c r="DC13" s="713"/>
      <c r="DD13" s="686">
        <v>2471015</v>
      </c>
      <c r="DE13" s="681"/>
      <c r="DF13" s="681"/>
      <c r="DG13" s="681"/>
      <c r="DH13" s="681"/>
      <c r="DI13" s="681"/>
      <c r="DJ13" s="681"/>
      <c r="DK13" s="681"/>
      <c r="DL13" s="681"/>
      <c r="DM13" s="681"/>
      <c r="DN13" s="681"/>
      <c r="DO13" s="681"/>
      <c r="DP13" s="682"/>
      <c r="DQ13" s="686">
        <v>1811483</v>
      </c>
      <c r="DR13" s="681"/>
      <c r="DS13" s="681"/>
      <c r="DT13" s="681"/>
      <c r="DU13" s="681"/>
      <c r="DV13" s="681"/>
      <c r="DW13" s="681"/>
      <c r="DX13" s="681"/>
      <c r="DY13" s="681"/>
      <c r="DZ13" s="681"/>
      <c r="EA13" s="681"/>
      <c r="EB13" s="681"/>
      <c r="EC13" s="727"/>
    </row>
    <row r="14" spans="2:143" ht="11.25" customHeight="1" x14ac:dyDescent="0.2">
      <c r="B14" s="677" t="s">
        <v>258</v>
      </c>
      <c r="C14" s="678"/>
      <c r="D14" s="678"/>
      <c r="E14" s="678"/>
      <c r="F14" s="678"/>
      <c r="G14" s="678"/>
      <c r="H14" s="678"/>
      <c r="I14" s="678"/>
      <c r="J14" s="678"/>
      <c r="K14" s="678"/>
      <c r="L14" s="678"/>
      <c r="M14" s="678"/>
      <c r="N14" s="678"/>
      <c r="O14" s="678"/>
      <c r="P14" s="678"/>
      <c r="Q14" s="679"/>
      <c r="R14" s="680">
        <v>75</v>
      </c>
      <c r="S14" s="681"/>
      <c r="T14" s="681"/>
      <c r="U14" s="681"/>
      <c r="V14" s="681"/>
      <c r="W14" s="681"/>
      <c r="X14" s="681"/>
      <c r="Y14" s="682"/>
      <c r="Z14" s="713">
        <v>0</v>
      </c>
      <c r="AA14" s="713"/>
      <c r="AB14" s="713"/>
      <c r="AC14" s="713"/>
      <c r="AD14" s="714">
        <v>75</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192928</v>
      </c>
      <c r="BH14" s="681"/>
      <c r="BI14" s="681"/>
      <c r="BJ14" s="681"/>
      <c r="BK14" s="681"/>
      <c r="BL14" s="681"/>
      <c r="BM14" s="681"/>
      <c r="BN14" s="682"/>
      <c r="BO14" s="713">
        <v>0.8</v>
      </c>
      <c r="BP14" s="713"/>
      <c r="BQ14" s="713"/>
      <c r="BR14" s="713"/>
      <c r="BS14" s="686" t="s">
        <v>178</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2617323</v>
      </c>
      <c r="CS14" s="681"/>
      <c r="CT14" s="681"/>
      <c r="CU14" s="681"/>
      <c r="CV14" s="681"/>
      <c r="CW14" s="681"/>
      <c r="CX14" s="681"/>
      <c r="CY14" s="682"/>
      <c r="CZ14" s="713">
        <v>4.0999999999999996</v>
      </c>
      <c r="DA14" s="713"/>
      <c r="DB14" s="713"/>
      <c r="DC14" s="713"/>
      <c r="DD14" s="686">
        <v>636920</v>
      </c>
      <c r="DE14" s="681"/>
      <c r="DF14" s="681"/>
      <c r="DG14" s="681"/>
      <c r="DH14" s="681"/>
      <c r="DI14" s="681"/>
      <c r="DJ14" s="681"/>
      <c r="DK14" s="681"/>
      <c r="DL14" s="681"/>
      <c r="DM14" s="681"/>
      <c r="DN14" s="681"/>
      <c r="DO14" s="681"/>
      <c r="DP14" s="682"/>
      <c r="DQ14" s="686">
        <v>1852574</v>
      </c>
      <c r="DR14" s="681"/>
      <c r="DS14" s="681"/>
      <c r="DT14" s="681"/>
      <c r="DU14" s="681"/>
      <c r="DV14" s="681"/>
      <c r="DW14" s="681"/>
      <c r="DX14" s="681"/>
      <c r="DY14" s="681"/>
      <c r="DZ14" s="681"/>
      <c r="EA14" s="681"/>
      <c r="EB14" s="681"/>
      <c r="EC14" s="727"/>
    </row>
    <row r="15" spans="2:143" ht="11.25" customHeight="1" x14ac:dyDescent="0.2">
      <c r="B15" s="677" t="s">
        <v>261</v>
      </c>
      <c r="C15" s="678"/>
      <c r="D15" s="678"/>
      <c r="E15" s="678"/>
      <c r="F15" s="678"/>
      <c r="G15" s="678"/>
      <c r="H15" s="678"/>
      <c r="I15" s="678"/>
      <c r="J15" s="678"/>
      <c r="K15" s="678"/>
      <c r="L15" s="678"/>
      <c r="M15" s="678"/>
      <c r="N15" s="678"/>
      <c r="O15" s="678"/>
      <c r="P15" s="678"/>
      <c r="Q15" s="679"/>
      <c r="R15" s="680" t="s">
        <v>129</v>
      </c>
      <c r="S15" s="681"/>
      <c r="T15" s="681"/>
      <c r="U15" s="681"/>
      <c r="V15" s="681"/>
      <c r="W15" s="681"/>
      <c r="X15" s="681"/>
      <c r="Y15" s="682"/>
      <c r="Z15" s="713" t="s">
        <v>129</v>
      </c>
      <c r="AA15" s="713"/>
      <c r="AB15" s="713"/>
      <c r="AC15" s="713"/>
      <c r="AD15" s="714" t="s">
        <v>129</v>
      </c>
      <c r="AE15" s="714"/>
      <c r="AF15" s="714"/>
      <c r="AG15" s="714"/>
      <c r="AH15" s="714"/>
      <c r="AI15" s="714"/>
      <c r="AJ15" s="714"/>
      <c r="AK15" s="714"/>
      <c r="AL15" s="683" t="s">
        <v>129</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847986</v>
      </c>
      <c r="BH15" s="681"/>
      <c r="BI15" s="681"/>
      <c r="BJ15" s="681"/>
      <c r="BK15" s="681"/>
      <c r="BL15" s="681"/>
      <c r="BM15" s="681"/>
      <c r="BN15" s="682"/>
      <c r="BO15" s="713">
        <v>3.6</v>
      </c>
      <c r="BP15" s="713"/>
      <c r="BQ15" s="713"/>
      <c r="BR15" s="713"/>
      <c r="BS15" s="686" t="s">
        <v>129</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6259699</v>
      </c>
      <c r="CS15" s="681"/>
      <c r="CT15" s="681"/>
      <c r="CU15" s="681"/>
      <c r="CV15" s="681"/>
      <c r="CW15" s="681"/>
      <c r="CX15" s="681"/>
      <c r="CY15" s="682"/>
      <c r="CZ15" s="713">
        <v>9.8000000000000007</v>
      </c>
      <c r="DA15" s="713"/>
      <c r="DB15" s="713"/>
      <c r="DC15" s="713"/>
      <c r="DD15" s="686">
        <v>1541573</v>
      </c>
      <c r="DE15" s="681"/>
      <c r="DF15" s="681"/>
      <c r="DG15" s="681"/>
      <c r="DH15" s="681"/>
      <c r="DI15" s="681"/>
      <c r="DJ15" s="681"/>
      <c r="DK15" s="681"/>
      <c r="DL15" s="681"/>
      <c r="DM15" s="681"/>
      <c r="DN15" s="681"/>
      <c r="DO15" s="681"/>
      <c r="DP15" s="682"/>
      <c r="DQ15" s="686">
        <v>3529006</v>
      </c>
      <c r="DR15" s="681"/>
      <c r="DS15" s="681"/>
      <c r="DT15" s="681"/>
      <c r="DU15" s="681"/>
      <c r="DV15" s="681"/>
      <c r="DW15" s="681"/>
      <c r="DX15" s="681"/>
      <c r="DY15" s="681"/>
      <c r="DZ15" s="681"/>
      <c r="EA15" s="681"/>
      <c r="EB15" s="681"/>
      <c r="EC15" s="727"/>
    </row>
    <row r="16" spans="2:143" ht="11.25" customHeight="1" x14ac:dyDescent="0.2">
      <c r="B16" s="677" t="s">
        <v>264</v>
      </c>
      <c r="C16" s="678"/>
      <c r="D16" s="678"/>
      <c r="E16" s="678"/>
      <c r="F16" s="678"/>
      <c r="G16" s="678"/>
      <c r="H16" s="678"/>
      <c r="I16" s="678"/>
      <c r="J16" s="678"/>
      <c r="K16" s="678"/>
      <c r="L16" s="678"/>
      <c r="M16" s="678"/>
      <c r="N16" s="678"/>
      <c r="O16" s="678"/>
      <c r="P16" s="678"/>
      <c r="Q16" s="679"/>
      <c r="R16" s="680">
        <v>46906</v>
      </c>
      <c r="S16" s="681"/>
      <c r="T16" s="681"/>
      <c r="U16" s="681"/>
      <c r="V16" s="681"/>
      <c r="W16" s="681"/>
      <c r="X16" s="681"/>
      <c r="Y16" s="682"/>
      <c r="Z16" s="713">
        <v>0.1</v>
      </c>
      <c r="AA16" s="713"/>
      <c r="AB16" s="713"/>
      <c r="AC16" s="713"/>
      <c r="AD16" s="714">
        <v>46906</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178</v>
      </c>
      <c r="BH16" s="681"/>
      <c r="BI16" s="681"/>
      <c r="BJ16" s="681"/>
      <c r="BK16" s="681"/>
      <c r="BL16" s="681"/>
      <c r="BM16" s="681"/>
      <c r="BN16" s="682"/>
      <c r="BO16" s="713" t="s">
        <v>178</v>
      </c>
      <c r="BP16" s="713"/>
      <c r="BQ16" s="713"/>
      <c r="BR16" s="713"/>
      <c r="BS16" s="686" t="s">
        <v>129</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244</v>
      </c>
      <c r="CS16" s="681"/>
      <c r="CT16" s="681"/>
      <c r="CU16" s="681"/>
      <c r="CV16" s="681"/>
      <c r="CW16" s="681"/>
      <c r="CX16" s="681"/>
      <c r="CY16" s="682"/>
      <c r="CZ16" s="713" t="s">
        <v>244</v>
      </c>
      <c r="DA16" s="713"/>
      <c r="DB16" s="713"/>
      <c r="DC16" s="713"/>
      <c r="DD16" s="686" t="s">
        <v>129</v>
      </c>
      <c r="DE16" s="681"/>
      <c r="DF16" s="681"/>
      <c r="DG16" s="681"/>
      <c r="DH16" s="681"/>
      <c r="DI16" s="681"/>
      <c r="DJ16" s="681"/>
      <c r="DK16" s="681"/>
      <c r="DL16" s="681"/>
      <c r="DM16" s="681"/>
      <c r="DN16" s="681"/>
      <c r="DO16" s="681"/>
      <c r="DP16" s="682"/>
      <c r="DQ16" s="686" t="s">
        <v>244</v>
      </c>
      <c r="DR16" s="681"/>
      <c r="DS16" s="681"/>
      <c r="DT16" s="681"/>
      <c r="DU16" s="681"/>
      <c r="DV16" s="681"/>
      <c r="DW16" s="681"/>
      <c r="DX16" s="681"/>
      <c r="DY16" s="681"/>
      <c r="DZ16" s="681"/>
      <c r="EA16" s="681"/>
      <c r="EB16" s="681"/>
      <c r="EC16" s="727"/>
    </row>
    <row r="17" spans="2:133" ht="11.25" customHeight="1" x14ac:dyDescent="0.2">
      <c r="B17" s="677" t="s">
        <v>267</v>
      </c>
      <c r="C17" s="678"/>
      <c r="D17" s="678"/>
      <c r="E17" s="678"/>
      <c r="F17" s="678"/>
      <c r="G17" s="678"/>
      <c r="H17" s="678"/>
      <c r="I17" s="678"/>
      <c r="J17" s="678"/>
      <c r="K17" s="678"/>
      <c r="L17" s="678"/>
      <c r="M17" s="678"/>
      <c r="N17" s="678"/>
      <c r="O17" s="678"/>
      <c r="P17" s="678"/>
      <c r="Q17" s="679"/>
      <c r="R17" s="680">
        <v>141234</v>
      </c>
      <c r="S17" s="681"/>
      <c r="T17" s="681"/>
      <c r="U17" s="681"/>
      <c r="V17" s="681"/>
      <c r="W17" s="681"/>
      <c r="X17" s="681"/>
      <c r="Y17" s="682"/>
      <c r="Z17" s="713">
        <v>0.2</v>
      </c>
      <c r="AA17" s="713"/>
      <c r="AB17" s="713"/>
      <c r="AC17" s="713"/>
      <c r="AD17" s="714">
        <v>141234</v>
      </c>
      <c r="AE17" s="714"/>
      <c r="AF17" s="714"/>
      <c r="AG17" s="714"/>
      <c r="AH17" s="714"/>
      <c r="AI17" s="714"/>
      <c r="AJ17" s="714"/>
      <c r="AK17" s="714"/>
      <c r="AL17" s="683">
        <v>0.5</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244</v>
      </c>
      <c r="BH17" s="681"/>
      <c r="BI17" s="681"/>
      <c r="BJ17" s="681"/>
      <c r="BK17" s="681"/>
      <c r="BL17" s="681"/>
      <c r="BM17" s="681"/>
      <c r="BN17" s="682"/>
      <c r="BO17" s="713" t="s">
        <v>244</v>
      </c>
      <c r="BP17" s="713"/>
      <c r="BQ17" s="713"/>
      <c r="BR17" s="713"/>
      <c r="BS17" s="686" t="s">
        <v>244</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2623313</v>
      </c>
      <c r="CS17" s="681"/>
      <c r="CT17" s="681"/>
      <c r="CU17" s="681"/>
      <c r="CV17" s="681"/>
      <c r="CW17" s="681"/>
      <c r="CX17" s="681"/>
      <c r="CY17" s="682"/>
      <c r="CZ17" s="713">
        <v>4.0999999999999996</v>
      </c>
      <c r="DA17" s="713"/>
      <c r="DB17" s="713"/>
      <c r="DC17" s="713"/>
      <c r="DD17" s="686" t="s">
        <v>244</v>
      </c>
      <c r="DE17" s="681"/>
      <c r="DF17" s="681"/>
      <c r="DG17" s="681"/>
      <c r="DH17" s="681"/>
      <c r="DI17" s="681"/>
      <c r="DJ17" s="681"/>
      <c r="DK17" s="681"/>
      <c r="DL17" s="681"/>
      <c r="DM17" s="681"/>
      <c r="DN17" s="681"/>
      <c r="DO17" s="681"/>
      <c r="DP17" s="682"/>
      <c r="DQ17" s="686">
        <v>2623313</v>
      </c>
      <c r="DR17" s="681"/>
      <c r="DS17" s="681"/>
      <c r="DT17" s="681"/>
      <c r="DU17" s="681"/>
      <c r="DV17" s="681"/>
      <c r="DW17" s="681"/>
      <c r="DX17" s="681"/>
      <c r="DY17" s="681"/>
      <c r="DZ17" s="681"/>
      <c r="EA17" s="681"/>
      <c r="EB17" s="681"/>
      <c r="EC17" s="727"/>
    </row>
    <row r="18" spans="2:133" ht="11.25" customHeight="1" x14ac:dyDescent="0.2">
      <c r="B18" s="677" t="s">
        <v>270</v>
      </c>
      <c r="C18" s="678"/>
      <c r="D18" s="678"/>
      <c r="E18" s="678"/>
      <c r="F18" s="678"/>
      <c r="G18" s="678"/>
      <c r="H18" s="678"/>
      <c r="I18" s="678"/>
      <c r="J18" s="678"/>
      <c r="K18" s="678"/>
      <c r="L18" s="678"/>
      <c r="M18" s="678"/>
      <c r="N18" s="678"/>
      <c r="O18" s="678"/>
      <c r="P18" s="678"/>
      <c r="Q18" s="679"/>
      <c r="R18" s="680">
        <v>178573</v>
      </c>
      <c r="S18" s="681"/>
      <c r="T18" s="681"/>
      <c r="U18" s="681"/>
      <c r="V18" s="681"/>
      <c r="W18" s="681"/>
      <c r="X18" s="681"/>
      <c r="Y18" s="682"/>
      <c r="Z18" s="713">
        <v>0.3</v>
      </c>
      <c r="AA18" s="713"/>
      <c r="AB18" s="713"/>
      <c r="AC18" s="713"/>
      <c r="AD18" s="714">
        <v>178573</v>
      </c>
      <c r="AE18" s="714"/>
      <c r="AF18" s="714"/>
      <c r="AG18" s="714"/>
      <c r="AH18" s="714"/>
      <c r="AI18" s="714"/>
      <c r="AJ18" s="714"/>
      <c r="AK18" s="714"/>
      <c r="AL18" s="683">
        <v>0.7</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129</v>
      </c>
      <c r="BH18" s="681"/>
      <c r="BI18" s="681"/>
      <c r="BJ18" s="681"/>
      <c r="BK18" s="681"/>
      <c r="BL18" s="681"/>
      <c r="BM18" s="681"/>
      <c r="BN18" s="682"/>
      <c r="BO18" s="713" t="s">
        <v>244</v>
      </c>
      <c r="BP18" s="713"/>
      <c r="BQ18" s="713"/>
      <c r="BR18" s="713"/>
      <c r="BS18" s="686" t="s">
        <v>129</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129</v>
      </c>
      <c r="CS18" s="681"/>
      <c r="CT18" s="681"/>
      <c r="CU18" s="681"/>
      <c r="CV18" s="681"/>
      <c r="CW18" s="681"/>
      <c r="CX18" s="681"/>
      <c r="CY18" s="682"/>
      <c r="CZ18" s="713" t="s">
        <v>129</v>
      </c>
      <c r="DA18" s="713"/>
      <c r="DB18" s="713"/>
      <c r="DC18" s="713"/>
      <c r="DD18" s="686" t="s">
        <v>244</v>
      </c>
      <c r="DE18" s="681"/>
      <c r="DF18" s="681"/>
      <c r="DG18" s="681"/>
      <c r="DH18" s="681"/>
      <c r="DI18" s="681"/>
      <c r="DJ18" s="681"/>
      <c r="DK18" s="681"/>
      <c r="DL18" s="681"/>
      <c r="DM18" s="681"/>
      <c r="DN18" s="681"/>
      <c r="DO18" s="681"/>
      <c r="DP18" s="682"/>
      <c r="DQ18" s="686" t="s">
        <v>244</v>
      </c>
      <c r="DR18" s="681"/>
      <c r="DS18" s="681"/>
      <c r="DT18" s="681"/>
      <c r="DU18" s="681"/>
      <c r="DV18" s="681"/>
      <c r="DW18" s="681"/>
      <c r="DX18" s="681"/>
      <c r="DY18" s="681"/>
      <c r="DZ18" s="681"/>
      <c r="EA18" s="681"/>
      <c r="EB18" s="681"/>
      <c r="EC18" s="727"/>
    </row>
    <row r="19" spans="2:133" ht="11.25" customHeight="1" x14ac:dyDescent="0.2">
      <c r="B19" s="677" t="s">
        <v>273</v>
      </c>
      <c r="C19" s="678"/>
      <c r="D19" s="678"/>
      <c r="E19" s="678"/>
      <c r="F19" s="678"/>
      <c r="G19" s="678"/>
      <c r="H19" s="678"/>
      <c r="I19" s="678"/>
      <c r="J19" s="678"/>
      <c r="K19" s="678"/>
      <c r="L19" s="678"/>
      <c r="M19" s="678"/>
      <c r="N19" s="678"/>
      <c r="O19" s="678"/>
      <c r="P19" s="678"/>
      <c r="Q19" s="679"/>
      <c r="R19" s="680">
        <v>150554</v>
      </c>
      <c r="S19" s="681"/>
      <c r="T19" s="681"/>
      <c r="U19" s="681"/>
      <c r="V19" s="681"/>
      <c r="W19" s="681"/>
      <c r="X19" s="681"/>
      <c r="Y19" s="682"/>
      <c r="Z19" s="713">
        <v>0.2</v>
      </c>
      <c r="AA19" s="713"/>
      <c r="AB19" s="713"/>
      <c r="AC19" s="713"/>
      <c r="AD19" s="714">
        <v>150554</v>
      </c>
      <c r="AE19" s="714"/>
      <c r="AF19" s="714"/>
      <c r="AG19" s="714"/>
      <c r="AH19" s="714"/>
      <c r="AI19" s="714"/>
      <c r="AJ19" s="714"/>
      <c r="AK19" s="714"/>
      <c r="AL19" s="683">
        <v>0.6</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1410861</v>
      </c>
      <c r="BH19" s="681"/>
      <c r="BI19" s="681"/>
      <c r="BJ19" s="681"/>
      <c r="BK19" s="681"/>
      <c r="BL19" s="681"/>
      <c r="BM19" s="681"/>
      <c r="BN19" s="682"/>
      <c r="BO19" s="713">
        <v>6</v>
      </c>
      <c r="BP19" s="713"/>
      <c r="BQ19" s="713"/>
      <c r="BR19" s="713"/>
      <c r="BS19" s="686" t="s">
        <v>244</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244</v>
      </c>
      <c r="CS19" s="681"/>
      <c r="CT19" s="681"/>
      <c r="CU19" s="681"/>
      <c r="CV19" s="681"/>
      <c r="CW19" s="681"/>
      <c r="CX19" s="681"/>
      <c r="CY19" s="682"/>
      <c r="CZ19" s="713" t="s">
        <v>129</v>
      </c>
      <c r="DA19" s="713"/>
      <c r="DB19" s="713"/>
      <c r="DC19" s="713"/>
      <c r="DD19" s="686" t="s">
        <v>244</v>
      </c>
      <c r="DE19" s="681"/>
      <c r="DF19" s="681"/>
      <c r="DG19" s="681"/>
      <c r="DH19" s="681"/>
      <c r="DI19" s="681"/>
      <c r="DJ19" s="681"/>
      <c r="DK19" s="681"/>
      <c r="DL19" s="681"/>
      <c r="DM19" s="681"/>
      <c r="DN19" s="681"/>
      <c r="DO19" s="681"/>
      <c r="DP19" s="682"/>
      <c r="DQ19" s="686" t="s">
        <v>178</v>
      </c>
      <c r="DR19" s="681"/>
      <c r="DS19" s="681"/>
      <c r="DT19" s="681"/>
      <c r="DU19" s="681"/>
      <c r="DV19" s="681"/>
      <c r="DW19" s="681"/>
      <c r="DX19" s="681"/>
      <c r="DY19" s="681"/>
      <c r="DZ19" s="681"/>
      <c r="EA19" s="681"/>
      <c r="EB19" s="681"/>
      <c r="EC19" s="727"/>
    </row>
    <row r="20" spans="2:133" ht="11.25" customHeight="1" x14ac:dyDescent="0.2">
      <c r="B20" s="677" t="s">
        <v>276</v>
      </c>
      <c r="C20" s="678"/>
      <c r="D20" s="678"/>
      <c r="E20" s="678"/>
      <c r="F20" s="678"/>
      <c r="G20" s="678"/>
      <c r="H20" s="678"/>
      <c r="I20" s="678"/>
      <c r="J20" s="678"/>
      <c r="K20" s="678"/>
      <c r="L20" s="678"/>
      <c r="M20" s="678"/>
      <c r="N20" s="678"/>
      <c r="O20" s="678"/>
      <c r="P20" s="678"/>
      <c r="Q20" s="679"/>
      <c r="R20" s="680">
        <v>22452</v>
      </c>
      <c r="S20" s="681"/>
      <c r="T20" s="681"/>
      <c r="U20" s="681"/>
      <c r="V20" s="681"/>
      <c r="W20" s="681"/>
      <c r="X20" s="681"/>
      <c r="Y20" s="682"/>
      <c r="Z20" s="713">
        <v>0</v>
      </c>
      <c r="AA20" s="713"/>
      <c r="AB20" s="713"/>
      <c r="AC20" s="713"/>
      <c r="AD20" s="714">
        <v>22452</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1410861</v>
      </c>
      <c r="BH20" s="681"/>
      <c r="BI20" s="681"/>
      <c r="BJ20" s="681"/>
      <c r="BK20" s="681"/>
      <c r="BL20" s="681"/>
      <c r="BM20" s="681"/>
      <c r="BN20" s="682"/>
      <c r="BO20" s="713">
        <v>6</v>
      </c>
      <c r="BP20" s="713"/>
      <c r="BQ20" s="713"/>
      <c r="BR20" s="713"/>
      <c r="BS20" s="686" t="s">
        <v>244</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63663470</v>
      </c>
      <c r="CS20" s="681"/>
      <c r="CT20" s="681"/>
      <c r="CU20" s="681"/>
      <c r="CV20" s="681"/>
      <c r="CW20" s="681"/>
      <c r="CX20" s="681"/>
      <c r="CY20" s="682"/>
      <c r="CZ20" s="713">
        <v>100</v>
      </c>
      <c r="DA20" s="713"/>
      <c r="DB20" s="713"/>
      <c r="DC20" s="713"/>
      <c r="DD20" s="686">
        <v>5415948</v>
      </c>
      <c r="DE20" s="681"/>
      <c r="DF20" s="681"/>
      <c r="DG20" s="681"/>
      <c r="DH20" s="681"/>
      <c r="DI20" s="681"/>
      <c r="DJ20" s="681"/>
      <c r="DK20" s="681"/>
      <c r="DL20" s="681"/>
      <c r="DM20" s="681"/>
      <c r="DN20" s="681"/>
      <c r="DO20" s="681"/>
      <c r="DP20" s="682"/>
      <c r="DQ20" s="686">
        <v>29384055</v>
      </c>
      <c r="DR20" s="681"/>
      <c r="DS20" s="681"/>
      <c r="DT20" s="681"/>
      <c r="DU20" s="681"/>
      <c r="DV20" s="681"/>
      <c r="DW20" s="681"/>
      <c r="DX20" s="681"/>
      <c r="DY20" s="681"/>
      <c r="DZ20" s="681"/>
      <c r="EA20" s="681"/>
      <c r="EB20" s="681"/>
      <c r="EC20" s="727"/>
    </row>
    <row r="21" spans="2:133" ht="11.25" customHeight="1" x14ac:dyDescent="0.2">
      <c r="B21" s="677" t="s">
        <v>279</v>
      </c>
      <c r="C21" s="678"/>
      <c r="D21" s="678"/>
      <c r="E21" s="678"/>
      <c r="F21" s="678"/>
      <c r="G21" s="678"/>
      <c r="H21" s="678"/>
      <c r="I21" s="678"/>
      <c r="J21" s="678"/>
      <c r="K21" s="678"/>
      <c r="L21" s="678"/>
      <c r="M21" s="678"/>
      <c r="N21" s="678"/>
      <c r="O21" s="678"/>
      <c r="P21" s="678"/>
      <c r="Q21" s="679"/>
      <c r="R21" s="680">
        <v>5567</v>
      </c>
      <c r="S21" s="681"/>
      <c r="T21" s="681"/>
      <c r="U21" s="681"/>
      <c r="V21" s="681"/>
      <c r="W21" s="681"/>
      <c r="X21" s="681"/>
      <c r="Y21" s="682"/>
      <c r="Z21" s="713">
        <v>0</v>
      </c>
      <c r="AA21" s="713"/>
      <c r="AB21" s="713"/>
      <c r="AC21" s="713"/>
      <c r="AD21" s="714">
        <v>5567</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244</v>
      </c>
      <c r="BH21" s="681"/>
      <c r="BI21" s="681"/>
      <c r="BJ21" s="681"/>
      <c r="BK21" s="681"/>
      <c r="BL21" s="681"/>
      <c r="BM21" s="681"/>
      <c r="BN21" s="682"/>
      <c r="BO21" s="713" t="s">
        <v>244</v>
      </c>
      <c r="BP21" s="713"/>
      <c r="BQ21" s="713"/>
      <c r="BR21" s="713"/>
      <c r="BS21" s="686" t="s">
        <v>129</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281</v>
      </c>
      <c r="C22" s="678"/>
      <c r="D22" s="678"/>
      <c r="E22" s="678"/>
      <c r="F22" s="678"/>
      <c r="G22" s="678"/>
      <c r="H22" s="678"/>
      <c r="I22" s="678"/>
      <c r="J22" s="678"/>
      <c r="K22" s="678"/>
      <c r="L22" s="678"/>
      <c r="M22" s="678"/>
      <c r="N22" s="678"/>
      <c r="O22" s="678"/>
      <c r="P22" s="678"/>
      <c r="Q22" s="679"/>
      <c r="R22" s="680">
        <v>39095</v>
      </c>
      <c r="S22" s="681"/>
      <c r="T22" s="681"/>
      <c r="U22" s="681"/>
      <c r="V22" s="681"/>
      <c r="W22" s="681"/>
      <c r="X22" s="681"/>
      <c r="Y22" s="682"/>
      <c r="Z22" s="713">
        <v>0.1</v>
      </c>
      <c r="AA22" s="713"/>
      <c r="AB22" s="713"/>
      <c r="AC22" s="713"/>
      <c r="AD22" s="714" t="s">
        <v>244</v>
      </c>
      <c r="AE22" s="714"/>
      <c r="AF22" s="714"/>
      <c r="AG22" s="714"/>
      <c r="AH22" s="714"/>
      <c r="AI22" s="714"/>
      <c r="AJ22" s="714"/>
      <c r="AK22" s="714"/>
      <c r="AL22" s="683" t="s">
        <v>129</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129</v>
      </c>
      <c r="BH22" s="681"/>
      <c r="BI22" s="681"/>
      <c r="BJ22" s="681"/>
      <c r="BK22" s="681"/>
      <c r="BL22" s="681"/>
      <c r="BM22" s="681"/>
      <c r="BN22" s="682"/>
      <c r="BO22" s="713" t="s">
        <v>129</v>
      </c>
      <c r="BP22" s="713"/>
      <c r="BQ22" s="713"/>
      <c r="BR22" s="713"/>
      <c r="BS22" s="686" t="s">
        <v>129</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284</v>
      </c>
      <c r="C23" s="678"/>
      <c r="D23" s="678"/>
      <c r="E23" s="678"/>
      <c r="F23" s="678"/>
      <c r="G23" s="678"/>
      <c r="H23" s="678"/>
      <c r="I23" s="678"/>
      <c r="J23" s="678"/>
      <c r="K23" s="678"/>
      <c r="L23" s="678"/>
      <c r="M23" s="678"/>
      <c r="N23" s="678"/>
      <c r="O23" s="678"/>
      <c r="P23" s="678"/>
      <c r="Q23" s="679"/>
      <c r="R23" s="680" t="s">
        <v>244</v>
      </c>
      <c r="S23" s="681"/>
      <c r="T23" s="681"/>
      <c r="U23" s="681"/>
      <c r="V23" s="681"/>
      <c r="W23" s="681"/>
      <c r="X23" s="681"/>
      <c r="Y23" s="682"/>
      <c r="Z23" s="713" t="s">
        <v>129</v>
      </c>
      <c r="AA23" s="713"/>
      <c r="AB23" s="713"/>
      <c r="AC23" s="713"/>
      <c r="AD23" s="714" t="s">
        <v>129</v>
      </c>
      <c r="AE23" s="714"/>
      <c r="AF23" s="714"/>
      <c r="AG23" s="714"/>
      <c r="AH23" s="714"/>
      <c r="AI23" s="714"/>
      <c r="AJ23" s="714"/>
      <c r="AK23" s="714"/>
      <c r="AL23" s="683" t="s">
        <v>129</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1410861</v>
      </c>
      <c r="BH23" s="681"/>
      <c r="BI23" s="681"/>
      <c r="BJ23" s="681"/>
      <c r="BK23" s="681"/>
      <c r="BL23" s="681"/>
      <c r="BM23" s="681"/>
      <c r="BN23" s="682"/>
      <c r="BO23" s="713">
        <v>6</v>
      </c>
      <c r="BP23" s="713"/>
      <c r="BQ23" s="713"/>
      <c r="BR23" s="713"/>
      <c r="BS23" s="686" t="s">
        <v>244</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2">
      <c r="B24" s="677" t="s">
        <v>291</v>
      </c>
      <c r="C24" s="678"/>
      <c r="D24" s="678"/>
      <c r="E24" s="678"/>
      <c r="F24" s="678"/>
      <c r="G24" s="678"/>
      <c r="H24" s="678"/>
      <c r="I24" s="678"/>
      <c r="J24" s="678"/>
      <c r="K24" s="678"/>
      <c r="L24" s="678"/>
      <c r="M24" s="678"/>
      <c r="N24" s="678"/>
      <c r="O24" s="678"/>
      <c r="P24" s="678"/>
      <c r="Q24" s="679"/>
      <c r="R24" s="680">
        <v>39095</v>
      </c>
      <c r="S24" s="681"/>
      <c r="T24" s="681"/>
      <c r="U24" s="681"/>
      <c r="V24" s="681"/>
      <c r="W24" s="681"/>
      <c r="X24" s="681"/>
      <c r="Y24" s="682"/>
      <c r="Z24" s="713">
        <v>0.1</v>
      </c>
      <c r="AA24" s="713"/>
      <c r="AB24" s="713"/>
      <c r="AC24" s="713"/>
      <c r="AD24" s="714" t="s">
        <v>129</v>
      </c>
      <c r="AE24" s="714"/>
      <c r="AF24" s="714"/>
      <c r="AG24" s="714"/>
      <c r="AH24" s="714"/>
      <c r="AI24" s="714"/>
      <c r="AJ24" s="714"/>
      <c r="AK24" s="714"/>
      <c r="AL24" s="683" t="s">
        <v>244</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244</v>
      </c>
      <c r="BH24" s="681"/>
      <c r="BI24" s="681"/>
      <c r="BJ24" s="681"/>
      <c r="BK24" s="681"/>
      <c r="BL24" s="681"/>
      <c r="BM24" s="681"/>
      <c r="BN24" s="682"/>
      <c r="BO24" s="713" t="s">
        <v>129</v>
      </c>
      <c r="BP24" s="713"/>
      <c r="BQ24" s="713"/>
      <c r="BR24" s="713"/>
      <c r="BS24" s="686" t="s">
        <v>244</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22631873</v>
      </c>
      <c r="CS24" s="736"/>
      <c r="CT24" s="736"/>
      <c r="CU24" s="736"/>
      <c r="CV24" s="736"/>
      <c r="CW24" s="736"/>
      <c r="CX24" s="736"/>
      <c r="CY24" s="779"/>
      <c r="CZ24" s="780">
        <v>35.5</v>
      </c>
      <c r="DA24" s="751"/>
      <c r="DB24" s="751"/>
      <c r="DC24" s="783"/>
      <c r="DD24" s="778">
        <v>13183632</v>
      </c>
      <c r="DE24" s="736"/>
      <c r="DF24" s="736"/>
      <c r="DG24" s="736"/>
      <c r="DH24" s="736"/>
      <c r="DI24" s="736"/>
      <c r="DJ24" s="736"/>
      <c r="DK24" s="779"/>
      <c r="DL24" s="778">
        <v>13004837</v>
      </c>
      <c r="DM24" s="736"/>
      <c r="DN24" s="736"/>
      <c r="DO24" s="736"/>
      <c r="DP24" s="736"/>
      <c r="DQ24" s="736"/>
      <c r="DR24" s="736"/>
      <c r="DS24" s="736"/>
      <c r="DT24" s="736"/>
      <c r="DU24" s="736"/>
      <c r="DV24" s="779"/>
      <c r="DW24" s="780">
        <v>49.5</v>
      </c>
      <c r="DX24" s="751"/>
      <c r="DY24" s="751"/>
      <c r="DZ24" s="751"/>
      <c r="EA24" s="751"/>
      <c r="EB24" s="751"/>
      <c r="EC24" s="781"/>
    </row>
    <row r="25" spans="2:133" ht="11.25" customHeight="1" x14ac:dyDescent="0.2">
      <c r="B25" s="677" t="s">
        <v>294</v>
      </c>
      <c r="C25" s="678"/>
      <c r="D25" s="678"/>
      <c r="E25" s="678"/>
      <c r="F25" s="678"/>
      <c r="G25" s="678"/>
      <c r="H25" s="678"/>
      <c r="I25" s="678"/>
      <c r="J25" s="678"/>
      <c r="K25" s="678"/>
      <c r="L25" s="678"/>
      <c r="M25" s="678"/>
      <c r="N25" s="678"/>
      <c r="O25" s="678"/>
      <c r="P25" s="678"/>
      <c r="Q25" s="679"/>
      <c r="R25" s="680" t="s">
        <v>129</v>
      </c>
      <c r="S25" s="681"/>
      <c r="T25" s="681"/>
      <c r="U25" s="681"/>
      <c r="V25" s="681"/>
      <c r="W25" s="681"/>
      <c r="X25" s="681"/>
      <c r="Y25" s="682"/>
      <c r="Z25" s="713" t="s">
        <v>244</v>
      </c>
      <c r="AA25" s="713"/>
      <c r="AB25" s="713"/>
      <c r="AC25" s="713"/>
      <c r="AD25" s="714" t="s">
        <v>244</v>
      </c>
      <c r="AE25" s="714"/>
      <c r="AF25" s="714"/>
      <c r="AG25" s="714"/>
      <c r="AH25" s="714"/>
      <c r="AI25" s="714"/>
      <c r="AJ25" s="714"/>
      <c r="AK25" s="714"/>
      <c r="AL25" s="683" t="s">
        <v>244</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244</v>
      </c>
      <c r="BH25" s="681"/>
      <c r="BI25" s="681"/>
      <c r="BJ25" s="681"/>
      <c r="BK25" s="681"/>
      <c r="BL25" s="681"/>
      <c r="BM25" s="681"/>
      <c r="BN25" s="682"/>
      <c r="BO25" s="713" t="s">
        <v>244</v>
      </c>
      <c r="BP25" s="713"/>
      <c r="BQ25" s="713"/>
      <c r="BR25" s="713"/>
      <c r="BS25" s="686" t="s">
        <v>129</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7831529</v>
      </c>
      <c r="CS25" s="699"/>
      <c r="CT25" s="699"/>
      <c r="CU25" s="699"/>
      <c r="CV25" s="699"/>
      <c r="CW25" s="699"/>
      <c r="CX25" s="699"/>
      <c r="CY25" s="700"/>
      <c r="CZ25" s="683">
        <v>12.3</v>
      </c>
      <c r="DA25" s="701"/>
      <c r="DB25" s="701"/>
      <c r="DC25" s="702"/>
      <c r="DD25" s="686">
        <v>7327399</v>
      </c>
      <c r="DE25" s="699"/>
      <c r="DF25" s="699"/>
      <c r="DG25" s="699"/>
      <c r="DH25" s="699"/>
      <c r="DI25" s="699"/>
      <c r="DJ25" s="699"/>
      <c r="DK25" s="700"/>
      <c r="DL25" s="686">
        <v>7158378</v>
      </c>
      <c r="DM25" s="699"/>
      <c r="DN25" s="699"/>
      <c r="DO25" s="699"/>
      <c r="DP25" s="699"/>
      <c r="DQ25" s="699"/>
      <c r="DR25" s="699"/>
      <c r="DS25" s="699"/>
      <c r="DT25" s="699"/>
      <c r="DU25" s="699"/>
      <c r="DV25" s="700"/>
      <c r="DW25" s="683">
        <v>27.3</v>
      </c>
      <c r="DX25" s="701"/>
      <c r="DY25" s="701"/>
      <c r="DZ25" s="701"/>
      <c r="EA25" s="701"/>
      <c r="EB25" s="701"/>
      <c r="EC25" s="722"/>
    </row>
    <row r="26" spans="2:133" ht="11.25" customHeight="1" x14ac:dyDescent="0.2">
      <c r="B26" s="677" t="s">
        <v>297</v>
      </c>
      <c r="C26" s="678"/>
      <c r="D26" s="678"/>
      <c r="E26" s="678"/>
      <c r="F26" s="678"/>
      <c r="G26" s="678"/>
      <c r="H26" s="678"/>
      <c r="I26" s="678"/>
      <c r="J26" s="678"/>
      <c r="K26" s="678"/>
      <c r="L26" s="678"/>
      <c r="M26" s="678"/>
      <c r="N26" s="678"/>
      <c r="O26" s="678"/>
      <c r="P26" s="678"/>
      <c r="Q26" s="679"/>
      <c r="R26" s="680">
        <v>27342014</v>
      </c>
      <c r="S26" s="681"/>
      <c r="T26" s="681"/>
      <c r="U26" s="681"/>
      <c r="V26" s="681"/>
      <c r="W26" s="681"/>
      <c r="X26" s="681"/>
      <c r="Y26" s="682"/>
      <c r="Z26" s="713">
        <v>41.1</v>
      </c>
      <c r="AA26" s="713"/>
      <c r="AB26" s="713"/>
      <c r="AC26" s="713"/>
      <c r="AD26" s="714">
        <v>25892058</v>
      </c>
      <c r="AE26" s="714"/>
      <c r="AF26" s="714"/>
      <c r="AG26" s="714"/>
      <c r="AH26" s="714"/>
      <c r="AI26" s="714"/>
      <c r="AJ26" s="714"/>
      <c r="AK26" s="714"/>
      <c r="AL26" s="683">
        <v>98.7</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244</v>
      </c>
      <c r="BH26" s="681"/>
      <c r="BI26" s="681"/>
      <c r="BJ26" s="681"/>
      <c r="BK26" s="681"/>
      <c r="BL26" s="681"/>
      <c r="BM26" s="681"/>
      <c r="BN26" s="682"/>
      <c r="BO26" s="713" t="s">
        <v>129</v>
      </c>
      <c r="BP26" s="713"/>
      <c r="BQ26" s="713"/>
      <c r="BR26" s="713"/>
      <c r="BS26" s="686" t="s">
        <v>244</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4997591</v>
      </c>
      <c r="CS26" s="681"/>
      <c r="CT26" s="681"/>
      <c r="CU26" s="681"/>
      <c r="CV26" s="681"/>
      <c r="CW26" s="681"/>
      <c r="CX26" s="681"/>
      <c r="CY26" s="682"/>
      <c r="CZ26" s="683">
        <v>7.9</v>
      </c>
      <c r="DA26" s="701"/>
      <c r="DB26" s="701"/>
      <c r="DC26" s="702"/>
      <c r="DD26" s="686">
        <v>4696267</v>
      </c>
      <c r="DE26" s="681"/>
      <c r="DF26" s="681"/>
      <c r="DG26" s="681"/>
      <c r="DH26" s="681"/>
      <c r="DI26" s="681"/>
      <c r="DJ26" s="681"/>
      <c r="DK26" s="682"/>
      <c r="DL26" s="686" t="s">
        <v>244</v>
      </c>
      <c r="DM26" s="681"/>
      <c r="DN26" s="681"/>
      <c r="DO26" s="681"/>
      <c r="DP26" s="681"/>
      <c r="DQ26" s="681"/>
      <c r="DR26" s="681"/>
      <c r="DS26" s="681"/>
      <c r="DT26" s="681"/>
      <c r="DU26" s="681"/>
      <c r="DV26" s="682"/>
      <c r="DW26" s="683" t="s">
        <v>129</v>
      </c>
      <c r="DX26" s="701"/>
      <c r="DY26" s="701"/>
      <c r="DZ26" s="701"/>
      <c r="EA26" s="701"/>
      <c r="EB26" s="701"/>
      <c r="EC26" s="722"/>
    </row>
    <row r="27" spans="2:133" ht="11.25" customHeight="1" x14ac:dyDescent="0.2">
      <c r="B27" s="677" t="s">
        <v>300</v>
      </c>
      <c r="C27" s="678"/>
      <c r="D27" s="678"/>
      <c r="E27" s="678"/>
      <c r="F27" s="678"/>
      <c r="G27" s="678"/>
      <c r="H27" s="678"/>
      <c r="I27" s="678"/>
      <c r="J27" s="678"/>
      <c r="K27" s="678"/>
      <c r="L27" s="678"/>
      <c r="M27" s="678"/>
      <c r="N27" s="678"/>
      <c r="O27" s="678"/>
      <c r="P27" s="678"/>
      <c r="Q27" s="679"/>
      <c r="R27" s="680">
        <v>17716</v>
      </c>
      <c r="S27" s="681"/>
      <c r="T27" s="681"/>
      <c r="U27" s="681"/>
      <c r="V27" s="681"/>
      <c r="W27" s="681"/>
      <c r="X27" s="681"/>
      <c r="Y27" s="682"/>
      <c r="Z27" s="713">
        <v>0</v>
      </c>
      <c r="AA27" s="713"/>
      <c r="AB27" s="713"/>
      <c r="AC27" s="713"/>
      <c r="AD27" s="714">
        <v>17716</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23669353</v>
      </c>
      <c r="BH27" s="681"/>
      <c r="BI27" s="681"/>
      <c r="BJ27" s="681"/>
      <c r="BK27" s="681"/>
      <c r="BL27" s="681"/>
      <c r="BM27" s="681"/>
      <c r="BN27" s="682"/>
      <c r="BO27" s="713">
        <v>100</v>
      </c>
      <c r="BP27" s="713"/>
      <c r="BQ27" s="713"/>
      <c r="BR27" s="713"/>
      <c r="BS27" s="686">
        <v>158292</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12177430</v>
      </c>
      <c r="CS27" s="699"/>
      <c r="CT27" s="699"/>
      <c r="CU27" s="699"/>
      <c r="CV27" s="699"/>
      <c r="CW27" s="699"/>
      <c r="CX27" s="699"/>
      <c r="CY27" s="700"/>
      <c r="CZ27" s="683">
        <v>19.100000000000001</v>
      </c>
      <c r="DA27" s="701"/>
      <c r="DB27" s="701"/>
      <c r="DC27" s="702"/>
      <c r="DD27" s="686">
        <v>3233319</v>
      </c>
      <c r="DE27" s="699"/>
      <c r="DF27" s="699"/>
      <c r="DG27" s="699"/>
      <c r="DH27" s="699"/>
      <c r="DI27" s="699"/>
      <c r="DJ27" s="699"/>
      <c r="DK27" s="700"/>
      <c r="DL27" s="686">
        <v>3223545</v>
      </c>
      <c r="DM27" s="699"/>
      <c r="DN27" s="699"/>
      <c r="DO27" s="699"/>
      <c r="DP27" s="699"/>
      <c r="DQ27" s="699"/>
      <c r="DR27" s="699"/>
      <c r="DS27" s="699"/>
      <c r="DT27" s="699"/>
      <c r="DU27" s="699"/>
      <c r="DV27" s="700"/>
      <c r="DW27" s="683">
        <v>12.3</v>
      </c>
      <c r="DX27" s="701"/>
      <c r="DY27" s="701"/>
      <c r="DZ27" s="701"/>
      <c r="EA27" s="701"/>
      <c r="EB27" s="701"/>
      <c r="EC27" s="722"/>
    </row>
    <row r="28" spans="2:133" ht="11.25" customHeight="1" x14ac:dyDescent="0.2">
      <c r="B28" s="677" t="s">
        <v>303</v>
      </c>
      <c r="C28" s="678"/>
      <c r="D28" s="678"/>
      <c r="E28" s="678"/>
      <c r="F28" s="678"/>
      <c r="G28" s="678"/>
      <c r="H28" s="678"/>
      <c r="I28" s="678"/>
      <c r="J28" s="678"/>
      <c r="K28" s="678"/>
      <c r="L28" s="678"/>
      <c r="M28" s="678"/>
      <c r="N28" s="678"/>
      <c r="O28" s="678"/>
      <c r="P28" s="678"/>
      <c r="Q28" s="679"/>
      <c r="R28" s="680">
        <v>334342</v>
      </c>
      <c r="S28" s="681"/>
      <c r="T28" s="681"/>
      <c r="U28" s="681"/>
      <c r="V28" s="681"/>
      <c r="W28" s="681"/>
      <c r="X28" s="681"/>
      <c r="Y28" s="682"/>
      <c r="Z28" s="713">
        <v>0.5</v>
      </c>
      <c r="AA28" s="713"/>
      <c r="AB28" s="713"/>
      <c r="AC28" s="713"/>
      <c r="AD28" s="714" t="s">
        <v>178</v>
      </c>
      <c r="AE28" s="714"/>
      <c r="AF28" s="714"/>
      <c r="AG28" s="714"/>
      <c r="AH28" s="714"/>
      <c r="AI28" s="714"/>
      <c r="AJ28" s="714"/>
      <c r="AK28" s="714"/>
      <c r="AL28" s="683" t="s">
        <v>129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2622914</v>
      </c>
      <c r="CS28" s="681"/>
      <c r="CT28" s="681"/>
      <c r="CU28" s="681"/>
      <c r="CV28" s="681"/>
      <c r="CW28" s="681"/>
      <c r="CX28" s="681"/>
      <c r="CY28" s="682"/>
      <c r="CZ28" s="683">
        <v>4.0999999999999996</v>
      </c>
      <c r="DA28" s="701"/>
      <c r="DB28" s="701"/>
      <c r="DC28" s="702"/>
      <c r="DD28" s="686">
        <v>2622914</v>
      </c>
      <c r="DE28" s="681"/>
      <c r="DF28" s="681"/>
      <c r="DG28" s="681"/>
      <c r="DH28" s="681"/>
      <c r="DI28" s="681"/>
      <c r="DJ28" s="681"/>
      <c r="DK28" s="682"/>
      <c r="DL28" s="686">
        <v>2622914</v>
      </c>
      <c r="DM28" s="681"/>
      <c r="DN28" s="681"/>
      <c r="DO28" s="681"/>
      <c r="DP28" s="681"/>
      <c r="DQ28" s="681"/>
      <c r="DR28" s="681"/>
      <c r="DS28" s="681"/>
      <c r="DT28" s="681"/>
      <c r="DU28" s="681"/>
      <c r="DV28" s="682"/>
      <c r="DW28" s="683">
        <v>10</v>
      </c>
      <c r="DX28" s="701"/>
      <c r="DY28" s="701"/>
      <c r="DZ28" s="701"/>
      <c r="EA28" s="701"/>
      <c r="EB28" s="701"/>
      <c r="EC28" s="722"/>
    </row>
    <row r="29" spans="2:133" ht="11.25" customHeight="1" x14ac:dyDescent="0.2">
      <c r="B29" s="677" t="s">
        <v>305</v>
      </c>
      <c r="C29" s="678"/>
      <c r="D29" s="678"/>
      <c r="E29" s="678"/>
      <c r="F29" s="678"/>
      <c r="G29" s="678"/>
      <c r="H29" s="678"/>
      <c r="I29" s="678"/>
      <c r="J29" s="678"/>
      <c r="K29" s="678"/>
      <c r="L29" s="678"/>
      <c r="M29" s="678"/>
      <c r="N29" s="678"/>
      <c r="O29" s="678"/>
      <c r="P29" s="678"/>
      <c r="Q29" s="679"/>
      <c r="R29" s="680">
        <v>246778</v>
      </c>
      <c r="S29" s="681"/>
      <c r="T29" s="681"/>
      <c r="U29" s="681"/>
      <c r="V29" s="681"/>
      <c r="W29" s="681"/>
      <c r="X29" s="681"/>
      <c r="Y29" s="682"/>
      <c r="Z29" s="713">
        <v>0.4</v>
      </c>
      <c r="AA29" s="713"/>
      <c r="AB29" s="713"/>
      <c r="AC29" s="713"/>
      <c r="AD29" s="714">
        <v>126423</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307</v>
      </c>
      <c r="CG29" s="720"/>
      <c r="CH29" s="720"/>
      <c r="CI29" s="720"/>
      <c r="CJ29" s="720"/>
      <c r="CK29" s="720"/>
      <c r="CL29" s="720"/>
      <c r="CM29" s="720"/>
      <c r="CN29" s="720"/>
      <c r="CO29" s="720"/>
      <c r="CP29" s="720"/>
      <c r="CQ29" s="721"/>
      <c r="CR29" s="680">
        <v>2622914</v>
      </c>
      <c r="CS29" s="699"/>
      <c r="CT29" s="699"/>
      <c r="CU29" s="699"/>
      <c r="CV29" s="699"/>
      <c r="CW29" s="699"/>
      <c r="CX29" s="699"/>
      <c r="CY29" s="700"/>
      <c r="CZ29" s="683">
        <v>4.0999999999999996</v>
      </c>
      <c r="DA29" s="701"/>
      <c r="DB29" s="701"/>
      <c r="DC29" s="702"/>
      <c r="DD29" s="686">
        <v>2622914</v>
      </c>
      <c r="DE29" s="699"/>
      <c r="DF29" s="699"/>
      <c r="DG29" s="699"/>
      <c r="DH29" s="699"/>
      <c r="DI29" s="699"/>
      <c r="DJ29" s="699"/>
      <c r="DK29" s="700"/>
      <c r="DL29" s="686">
        <v>2622914</v>
      </c>
      <c r="DM29" s="699"/>
      <c r="DN29" s="699"/>
      <c r="DO29" s="699"/>
      <c r="DP29" s="699"/>
      <c r="DQ29" s="699"/>
      <c r="DR29" s="699"/>
      <c r="DS29" s="699"/>
      <c r="DT29" s="699"/>
      <c r="DU29" s="699"/>
      <c r="DV29" s="700"/>
      <c r="DW29" s="683">
        <v>10</v>
      </c>
      <c r="DX29" s="701"/>
      <c r="DY29" s="701"/>
      <c r="DZ29" s="701"/>
      <c r="EA29" s="701"/>
      <c r="EB29" s="701"/>
      <c r="EC29" s="722"/>
    </row>
    <row r="30" spans="2:133" ht="11.25" customHeight="1" x14ac:dyDescent="0.2">
      <c r="B30" s="677" t="s">
        <v>308</v>
      </c>
      <c r="C30" s="678"/>
      <c r="D30" s="678"/>
      <c r="E30" s="678"/>
      <c r="F30" s="678"/>
      <c r="G30" s="678"/>
      <c r="H30" s="678"/>
      <c r="I30" s="678"/>
      <c r="J30" s="678"/>
      <c r="K30" s="678"/>
      <c r="L30" s="678"/>
      <c r="M30" s="678"/>
      <c r="N30" s="678"/>
      <c r="O30" s="678"/>
      <c r="P30" s="678"/>
      <c r="Q30" s="679"/>
      <c r="R30" s="680">
        <v>317579</v>
      </c>
      <c r="S30" s="681"/>
      <c r="T30" s="681"/>
      <c r="U30" s="681"/>
      <c r="V30" s="681"/>
      <c r="W30" s="681"/>
      <c r="X30" s="681"/>
      <c r="Y30" s="682"/>
      <c r="Z30" s="713">
        <v>0.5</v>
      </c>
      <c r="AA30" s="713"/>
      <c r="AB30" s="713"/>
      <c r="AC30" s="713"/>
      <c r="AD30" s="714" t="s">
        <v>244</v>
      </c>
      <c r="AE30" s="714"/>
      <c r="AF30" s="714"/>
      <c r="AG30" s="714"/>
      <c r="AH30" s="714"/>
      <c r="AI30" s="714"/>
      <c r="AJ30" s="714"/>
      <c r="AK30" s="714"/>
      <c r="AL30" s="683" t="s">
        <v>244</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2460990</v>
      </c>
      <c r="CS30" s="681"/>
      <c r="CT30" s="681"/>
      <c r="CU30" s="681"/>
      <c r="CV30" s="681"/>
      <c r="CW30" s="681"/>
      <c r="CX30" s="681"/>
      <c r="CY30" s="682"/>
      <c r="CZ30" s="683">
        <v>3.9</v>
      </c>
      <c r="DA30" s="701"/>
      <c r="DB30" s="701"/>
      <c r="DC30" s="702"/>
      <c r="DD30" s="686">
        <v>2460990</v>
      </c>
      <c r="DE30" s="681"/>
      <c r="DF30" s="681"/>
      <c r="DG30" s="681"/>
      <c r="DH30" s="681"/>
      <c r="DI30" s="681"/>
      <c r="DJ30" s="681"/>
      <c r="DK30" s="682"/>
      <c r="DL30" s="686">
        <v>2460990</v>
      </c>
      <c r="DM30" s="681"/>
      <c r="DN30" s="681"/>
      <c r="DO30" s="681"/>
      <c r="DP30" s="681"/>
      <c r="DQ30" s="681"/>
      <c r="DR30" s="681"/>
      <c r="DS30" s="681"/>
      <c r="DT30" s="681"/>
      <c r="DU30" s="681"/>
      <c r="DV30" s="682"/>
      <c r="DW30" s="683">
        <v>9.4</v>
      </c>
      <c r="DX30" s="701"/>
      <c r="DY30" s="701"/>
      <c r="DZ30" s="701"/>
      <c r="EA30" s="701"/>
      <c r="EB30" s="701"/>
      <c r="EC30" s="722"/>
    </row>
    <row r="31" spans="2:133" ht="11.25" customHeight="1" x14ac:dyDescent="0.2">
      <c r="B31" s="677" t="s">
        <v>312</v>
      </c>
      <c r="C31" s="678"/>
      <c r="D31" s="678"/>
      <c r="E31" s="678"/>
      <c r="F31" s="678"/>
      <c r="G31" s="678"/>
      <c r="H31" s="678"/>
      <c r="I31" s="678"/>
      <c r="J31" s="678"/>
      <c r="K31" s="678"/>
      <c r="L31" s="678"/>
      <c r="M31" s="678"/>
      <c r="N31" s="678"/>
      <c r="O31" s="678"/>
      <c r="P31" s="678"/>
      <c r="Q31" s="679"/>
      <c r="R31" s="680">
        <v>23608542</v>
      </c>
      <c r="S31" s="681"/>
      <c r="T31" s="681"/>
      <c r="U31" s="681"/>
      <c r="V31" s="681"/>
      <c r="W31" s="681"/>
      <c r="X31" s="681"/>
      <c r="Y31" s="682"/>
      <c r="Z31" s="713">
        <v>35.5</v>
      </c>
      <c r="AA31" s="713"/>
      <c r="AB31" s="713"/>
      <c r="AC31" s="713"/>
      <c r="AD31" s="714" t="s">
        <v>129</v>
      </c>
      <c r="AE31" s="714"/>
      <c r="AF31" s="714"/>
      <c r="AG31" s="714"/>
      <c r="AH31" s="714"/>
      <c r="AI31" s="714"/>
      <c r="AJ31" s="714"/>
      <c r="AK31" s="714"/>
      <c r="AL31" s="683" t="s">
        <v>129</v>
      </c>
      <c r="AM31" s="684"/>
      <c r="AN31" s="684"/>
      <c r="AO31" s="715"/>
      <c r="AP31" s="756" t="s">
        <v>313</v>
      </c>
      <c r="AQ31" s="757"/>
      <c r="AR31" s="757"/>
      <c r="AS31" s="757"/>
      <c r="AT31" s="762" t="s">
        <v>314</v>
      </c>
      <c r="AU31" s="231"/>
      <c r="AV31" s="231"/>
      <c r="AW31" s="231"/>
      <c r="AX31" s="746" t="s">
        <v>187</v>
      </c>
      <c r="AY31" s="747"/>
      <c r="AZ31" s="747"/>
      <c r="BA31" s="747"/>
      <c r="BB31" s="747"/>
      <c r="BC31" s="747"/>
      <c r="BD31" s="747"/>
      <c r="BE31" s="747"/>
      <c r="BF31" s="748"/>
      <c r="BG31" s="749">
        <v>98.6</v>
      </c>
      <c r="BH31" s="750"/>
      <c r="BI31" s="750"/>
      <c r="BJ31" s="750"/>
      <c r="BK31" s="750"/>
      <c r="BL31" s="750"/>
      <c r="BM31" s="751">
        <v>96.3</v>
      </c>
      <c r="BN31" s="750"/>
      <c r="BO31" s="750"/>
      <c r="BP31" s="750"/>
      <c r="BQ31" s="752"/>
      <c r="BR31" s="749">
        <v>99.1</v>
      </c>
      <c r="BS31" s="750"/>
      <c r="BT31" s="750"/>
      <c r="BU31" s="750"/>
      <c r="BV31" s="750"/>
      <c r="BW31" s="750"/>
      <c r="BX31" s="751">
        <v>96.8</v>
      </c>
      <c r="BY31" s="750"/>
      <c r="BZ31" s="750"/>
      <c r="CA31" s="750"/>
      <c r="CB31" s="752"/>
      <c r="CD31" s="767"/>
      <c r="CE31" s="768"/>
      <c r="CF31" s="719" t="s">
        <v>315</v>
      </c>
      <c r="CG31" s="720"/>
      <c r="CH31" s="720"/>
      <c r="CI31" s="720"/>
      <c r="CJ31" s="720"/>
      <c r="CK31" s="720"/>
      <c r="CL31" s="720"/>
      <c r="CM31" s="720"/>
      <c r="CN31" s="720"/>
      <c r="CO31" s="720"/>
      <c r="CP31" s="720"/>
      <c r="CQ31" s="721"/>
      <c r="CR31" s="680">
        <v>161924</v>
      </c>
      <c r="CS31" s="699"/>
      <c r="CT31" s="699"/>
      <c r="CU31" s="699"/>
      <c r="CV31" s="699"/>
      <c r="CW31" s="699"/>
      <c r="CX31" s="699"/>
      <c r="CY31" s="700"/>
      <c r="CZ31" s="683">
        <v>0.3</v>
      </c>
      <c r="DA31" s="701"/>
      <c r="DB31" s="701"/>
      <c r="DC31" s="702"/>
      <c r="DD31" s="686">
        <v>161924</v>
      </c>
      <c r="DE31" s="699"/>
      <c r="DF31" s="699"/>
      <c r="DG31" s="699"/>
      <c r="DH31" s="699"/>
      <c r="DI31" s="699"/>
      <c r="DJ31" s="699"/>
      <c r="DK31" s="700"/>
      <c r="DL31" s="686">
        <v>161924</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2">
      <c r="B32" s="771" t="s">
        <v>316</v>
      </c>
      <c r="C32" s="772"/>
      <c r="D32" s="772"/>
      <c r="E32" s="772"/>
      <c r="F32" s="772"/>
      <c r="G32" s="772"/>
      <c r="H32" s="772"/>
      <c r="I32" s="772"/>
      <c r="J32" s="772"/>
      <c r="K32" s="772"/>
      <c r="L32" s="772"/>
      <c r="M32" s="772"/>
      <c r="N32" s="772"/>
      <c r="O32" s="772"/>
      <c r="P32" s="772"/>
      <c r="Q32" s="773"/>
      <c r="R32" s="680" t="s">
        <v>244</v>
      </c>
      <c r="S32" s="681"/>
      <c r="T32" s="681"/>
      <c r="U32" s="681"/>
      <c r="V32" s="681"/>
      <c r="W32" s="681"/>
      <c r="X32" s="681"/>
      <c r="Y32" s="682"/>
      <c r="Z32" s="713" t="s">
        <v>244</v>
      </c>
      <c r="AA32" s="713"/>
      <c r="AB32" s="713"/>
      <c r="AC32" s="713"/>
      <c r="AD32" s="714" t="s">
        <v>129</v>
      </c>
      <c r="AE32" s="714"/>
      <c r="AF32" s="714"/>
      <c r="AG32" s="714"/>
      <c r="AH32" s="714"/>
      <c r="AI32" s="714"/>
      <c r="AJ32" s="714"/>
      <c r="AK32" s="714"/>
      <c r="AL32" s="683" t="s">
        <v>244</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98.2</v>
      </c>
      <c r="BH32" s="699"/>
      <c r="BI32" s="699"/>
      <c r="BJ32" s="699"/>
      <c r="BK32" s="699"/>
      <c r="BL32" s="699"/>
      <c r="BM32" s="684">
        <v>94.9</v>
      </c>
      <c r="BN32" s="745"/>
      <c r="BO32" s="745"/>
      <c r="BP32" s="745"/>
      <c r="BQ32" s="726"/>
      <c r="BR32" s="753">
        <v>98.7</v>
      </c>
      <c r="BS32" s="699"/>
      <c r="BT32" s="699"/>
      <c r="BU32" s="699"/>
      <c r="BV32" s="699"/>
      <c r="BW32" s="699"/>
      <c r="BX32" s="684">
        <v>95.5</v>
      </c>
      <c r="BY32" s="745"/>
      <c r="BZ32" s="745"/>
      <c r="CA32" s="745"/>
      <c r="CB32" s="726"/>
      <c r="CD32" s="769"/>
      <c r="CE32" s="770"/>
      <c r="CF32" s="719" t="s">
        <v>319</v>
      </c>
      <c r="CG32" s="720"/>
      <c r="CH32" s="720"/>
      <c r="CI32" s="720"/>
      <c r="CJ32" s="720"/>
      <c r="CK32" s="720"/>
      <c r="CL32" s="720"/>
      <c r="CM32" s="720"/>
      <c r="CN32" s="720"/>
      <c r="CO32" s="720"/>
      <c r="CP32" s="720"/>
      <c r="CQ32" s="721"/>
      <c r="CR32" s="680" t="s">
        <v>244</v>
      </c>
      <c r="CS32" s="681"/>
      <c r="CT32" s="681"/>
      <c r="CU32" s="681"/>
      <c r="CV32" s="681"/>
      <c r="CW32" s="681"/>
      <c r="CX32" s="681"/>
      <c r="CY32" s="682"/>
      <c r="CZ32" s="683" t="s">
        <v>129</v>
      </c>
      <c r="DA32" s="701"/>
      <c r="DB32" s="701"/>
      <c r="DC32" s="702"/>
      <c r="DD32" s="686" t="s">
        <v>244</v>
      </c>
      <c r="DE32" s="681"/>
      <c r="DF32" s="681"/>
      <c r="DG32" s="681"/>
      <c r="DH32" s="681"/>
      <c r="DI32" s="681"/>
      <c r="DJ32" s="681"/>
      <c r="DK32" s="682"/>
      <c r="DL32" s="686" t="s">
        <v>244</v>
      </c>
      <c r="DM32" s="681"/>
      <c r="DN32" s="681"/>
      <c r="DO32" s="681"/>
      <c r="DP32" s="681"/>
      <c r="DQ32" s="681"/>
      <c r="DR32" s="681"/>
      <c r="DS32" s="681"/>
      <c r="DT32" s="681"/>
      <c r="DU32" s="681"/>
      <c r="DV32" s="682"/>
      <c r="DW32" s="683" t="s">
        <v>129</v>
      </c>
      <c r="DX32" s="701"/>
      <c r="DY32" s="701"/>
      <c r="DZ32" s="701"/>
      <c r="EA32" s="701"/>
      <c r="EB32" s="701"/>
      <c r="EC32" s="722"/>
    </row>
    <row r="33" spans="2:133" ht="11.25" customHeight="1" x14ac:dyDescent="0.2">
      <c r="B33" s="677" t="s">
        <v>320</v>
      </c>
      <c r="C33" s="678"/>
      <c r="D33" s="678"/>
      <c r="E33" s="678"/>
      <c r="F33" s="678"/>
      <c r="G33" s="678"/>
      <c r="H33" s="678"/>
      <c r="I33" s="678"/>
      <c r="J33" s="678"/>
      <c r="K33" s="678"/>
      <c r="L33" s="678"/>
      <c r="M33" s="678"/>
      <c r="N33" s="678"/>
      <c r="O33" s="678"/>
      <c r="P33" s="678"/>
      <c r="Q33" s="679"/>
      <c r="R33" s="680">
        <v>3197370</v>
      </c>
      <c r="S33" s="681"/>
      <c r="T33" s="681"/>
      <c r="U33" s="681"/>
      <c r="V33" s="681"/>
      <c r="W33" s="681"/>
      <c r="X33" s="681"/>
      <c r="Y33" s="682"/>
      <c r="Z33" s="713">
        <v>4.8</v>
      </c>
      <c r="AA33" s="713"/>
      <c r="AB33" s="713"/>
      <c r="AC33" s="713"/>
      <c r="AD33" s="714" t="s">
        <v>244</v>
      </c>
      <c r="AE33" s="714"/>
      <c r="AF33" s="714"/>
      <c r="AG33" s="714"/>
      <c r="AH33" s="714"/>
      <c r="AI33" s="714"/>
      <c r="AJ33" s="714"/>
      <c r="AK33" s="714"/>
      <c r="AL33" s="683" t="s">
        <v>129</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98.8</v>
      </c>
      <c r="BH33" s="665"/>
      <c r="BI33" s="665"/>
      <c r="BJ33" s="665"/>
      <c r="BK33" s="665"/>
      <c r="BL33" s="665"/>
      <c r="BM33" s="707">
        <v>97.3</v>
      </c>
      <c r="BN33" s="665"/>
      <c r="BO33" s="665"/>
      <c r="BP33" s="665"/>
      <c r="BQ33" s="709"/>
      <c r="BR33" s="744">
        <v>99.4</v>
      </c>
      <c r="BS33" s="665"/>
      <c r="BT33" s="665"/>
      <c r="BU33" s="665"/>
      <c r="BV33" s="665"/>
      <c r="BW33" s="665"/>
      <c r="BX33" s="707">
        <v>97.8</v>
      </c>
      <c r="BY33" s="665"/>
      <c r="BZ33" s="665"/>
      <c r="CA33" s="665"/>
      <c r="CB33" s="709"/>
      <c r="CD33" s="719" t="s">
        <v>322</v>
      </c>
      <c r="CE33" s="720"/>
      <c r="CF33" s="720"/>
      <c r="CG33" s="720"/>
      <c r="CH33" s="720"/>
      <c r="CI33" s="720"/>
      <c r="CJ33" s="720"/>
      <c r="CK33" s="720"/>
      <c r="CL33" s="720"/>
      <c r="CM33" s="720"/>
      <c r="CN33" s="720"/>
      <c r="CO33" s="720"/>
      <c r="CP33" s="720"/>
      <c r="CQ33" s="721"/>
      <c r="CR33" s="680">
        <v>35615649</v>
      </c>
      <c r="CS33" s="699"/>
      <c r="CT33" s="699"/>
      <c r="CU33" s="699"/>
      <c r="CV33" s="699"/>
      <c r="CW33" s="699"/>
      <c r="CX33" s="699"/>
      <c r="CY33" s="700"/>
      <c r="CZ33" s="683">
        <v>55.9</v>
      </c>
      <c r="DA33" s="701"/>
      <c r="DB33" s="701"/>
      <c r="DC33" s="702"/>
      <c r="DD33" s="686">
        <v>15567193</v>
      </c>
      <c r="DE33" s="699"/>
      <c r="DF33" s="699"/>
      <c r="DG33" s="699"/>
      <c r="DH33" s="699"/>
      <c r="DI33" s="699"/>
      <c r="DJ33" s="699"/>
      <c r="DK33" s="700"/>
      <c r="DL33" s="686">
        <v>10990447</v>
      </c>
      <c r="DM33" s="699"/>
      <c r="DN33" s="699"/>
      <c r="DO33" s="699"/>
      <c r="DP33" s="699"/>
      <c r="DQ33" s="699"/>
      <c r="DR33" s="699"/>
      <c r="DS33" s="699"/>
      <c r="DT33" s="699"/>
      <c r="DU33" s="699"/>
      <c r="DV33" s="700"/>
      <c r="DW33" s="683">
        <v>41.9</v>
      </c>
      <c r="DX33" s="701"/>
      <c r="DY33" s="701"/>
      <c r="DZ33" s="701"/>
      <c r="EA33" s="701"/>
      <c r="EB33" s="701"/>
      <c r="EC33" s="722"/>
    </row>
    <row r="34" spans="2:133" ht="11.25" customHeight="1" x14ac:dyDescent="0.2">
      <c r="B34" s="677" t="s">
        <v>323</v>
      </c>
      <c r="C34" s="678"/>
      <c r="D34" s="678"/>
      <c r="E34" s="678"/>
      <c r="F34" s="678"/>
      <c r="G34" s="678"/>
      <c r="H34" s="678"/>
      <c r="I34" s="678"/>
      <c r="J34" s="678"/>
      <c r="K34" s="678"/>
      <c r="L34" s="678"/>
      <c r="M34" s="678"/>
      <c r="N34" s="678"/>
      <c r="O34" s="678"/>
      <c r="P34" s="678"/>
      <c r="Q34" s="679"/>
      <c r="R34" s="680">
        <v>69926</v>
      </c>
      <c r="S34" s="681"/>
      <c r="T34" s="681"/>
      <c r="U34" s="681"/>
      <c r="V34" s="681"/>
      <c r="W34" s="681"/>
      <c r="X34" s="681"/>
      <c r="Y34" s="682"/>
      <c r="Z34" s="713">
        <v>0.1</v>
      </c>
      <c r="AA34" s="713"/>
      <c r="AB34" s="713"/>
      <c r="AC34" s="713"/>
      <c r="AD34" s="714">
        <v>19446</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8491486</v>
      </c>
      <c r="CS34" s="681"/>
      <c r="CT34" s="681"/>
      <c r="CU34" s="681"/>
      <c r="CV34" s="681"/>
      <c r="CW34" s="681"/>
      <c r="CX34" s="681"/>
      <c r="CY34" s="682"/>
      <c r="CZ34" s="683">
        <v>13.3</v>
      </c>
      <c r="DA34" s="701"/>
      <c r="DB34" s="701"/>
      <c r="DC34" s="702"/>
      <c r="DD34" s="686">
        <v>6644059</v>
      </c>
      <c r="DE34" s="681"/>
      <c r="DF34" s="681"/>
      <c r="DG34" s="681"/>
      <c r="DH34" s="681"/>
      <c r="DI34" s="681"/>
      <c r="DJ34" s="681"/>
      <c r="DK34" s="682"/>
      <c r="DL34" s="686">
        <v>5853496</v>
      </c>
      <c r="DM34" s="681"/>
      <c r="DN34" s="681"/>
      <c r="DO34" s="681"/>
      <c r="DP34" s="681"/>
      <c r="DQ34" s="681"/>
      <c r="DR34" s="681"/>
      <c r="DS34" s="681"/>
      <c r="DT34" s="681"/>
      <c r="DU34" s="681"/>
      <c r="DV34" s="682"/>
      <c r="DW34" s="683">
        <v>22.3</v>
      </c>
      <c r="DX34" s="701"/>
      <c r="DY34" s="701"/>
      <c r="DZ34" s="701"/>
      <c r="EA34" s="701"/>
      <c r="EB34" s="701"/>
      <c r="EC34" s="722"/>
    </row>
    <row r="35" spans="2:133" ht="11.25" customHeight="1" x14ac:dyDescent="0.2">
      <c r="B35" s="677" t="s">
        <v>325</v>
      </c>
      <c r="C35" s="678"/>
      <c r="D35" s="678"/>
      <c r="E35" s="678"/>
      <c r="F35" s="678"/>
      <c r="G35" s="678"/>
      <c r="H35" s="678"/>
      <c r="I35" s="678"/>
      <c r="J35" s="678"/>
      <c r="K35" s="678"/>
      <c r="L35" s="678"/>
      <c r="M35" s="678"/>
      <c r="N35" s="678"/>
      <c r="O35" s="678"/>
      <c r="P35" s="678"/>
      <c r="Q35" s="679"/>
      <c r="R35" s="680">
        <v>850197</v>
      </c>
      <c r="S35" s="681"/>
      <c r="T35" s="681"/>
      <c r="U35" s="681"/>
      <c r="V35" s="681"/>
      <c r="W35" s="681"/>
      <c r="X35" s="681"/>
      <c r="Y35" s="682"/>
      <c r="Z35" s="713">
        <v>1.3</v>
      </c>
      <c r="AA35" s="713"/>
      <c r="AB35" s="713"/>
      <c r="AC35" s="713"/>
      <c r="AD35" s="714" t="s">
        <v>244</v>
      </c>
      <c r="AE35" s="714"/>
      <c r="AF35" s="714"/>
      <c r="AG35" s="714"/>
      <c r="AH35" s="714"/>
      <c r="AI35" s="714"/>
      <c r="AJ35" s="714"/>
      <c r="AK35" s="714"/>
      <c r="AL35" s="683" t="s">
        <v>129</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418801</v>
      </c>
      <c r="CS35" s="699"/>
      <c r="CT35" s="699"/>
      <c r="CU35" s="699"/>
      <c r="CV35" s="699"/>
      <c r="CW35" s="699"/>
      <c r="CX35" s="699"/>
      <c r="CY35" s="700"/>
      <c r="CZ35" s="683">
        <v>0.7</v>
      </c>
      <c r="DA35" s="701"/>
      <c r="DB35" s="701"/>
      <c r="DC35" s="702"/>
      <c r="DD35" s="686">
        <v>408135</v>
      </c>
      <c r="DE35" s="699"/>
      <c r="DF35" s="699"/>
      <c r="DG35" s="699"/>
      <c r="DH35" s="699"/>
      <c r="DI35" s="699"/>
      <c r="DJ35" s="699"/>
      <c r="DK35" s="700"/>
      <c r="DL35" s="686">
        <v>407831</v>
      </c>
      <c r="DM35" s="699"/>
      <c r="DN35" s="699"/>
      <c r="DO35" s="699"/>
      <c r="DP35" s="699"/>
      <c r="DQ35" s="699"/>
      <c r="DR35" s="699"/>
      <c r="DS35" s="699"/>
      <c r="DT35" s="699"/>
      <c r="DU35" s="699"/>
      <c r="DV35" s="700"/>
      <c r="DW35" s="683">
        <v>1.6</v>
      </c>
      <c r="DX35" s="701"/>
      <c r="DY35" s="701"/>
      <c r="DZ35" s="701"/>
      <c r="EA35" s="701"/>
      <c r="EB35" s="701"/>
      <c r="EC35" s="722"/>
    </row>
    <row r="36" spans="2:133" ht="11.25" customHeight="1" x14ac:dyDescent="0.2">
      <c r="B36" s="677" t="s">
        <v>329</v>
      </c>
      <c r="C36" s="678"/>
      <c r="D36" s="678"/>
      <c r="E36" s="678"/>
      <c r="F36" s="678"/>
      <c r="G36" s="678"/>
      <c r="H36" s="678"/>
      <c r="I36" s="678"/>
      <c r="J36" s="678"/>
      <c r="K36" s="678"/>
      <c r="L36" s="678"/>
      <c r="M36" s="678"/>
      <c r="N36" s="678"/>
      <c r="O36" s="678"/>
      <c r="P36" s="678"/>
      <c r="Q36" s="679"/>
      <c r="R36" s="680">
        <v>3544342</v>
      </c>
      <c r="S36" s="681"/>
      <c r="T36" s="681"/>
      <c r="U36" s="681"/>
      <c r="V36" s="681"/>
      <c r="W36" s="681"/>
      <c r="X36" s="681"/>
      <c r="Y36" s="682"/>
      <c r="Z36" s="713">
        <v>5.3</v>
      </c>
      <c r="AA36" s="713"/>
      <c r="AB36" s="713"/>
      <c r="AC36" s="713"/>
      <c r="AD36" s="714" t="s">
        <v>129</v>
      </c>
      <c r="AE36" s="714"/>
      <c r="AF36" s="714"/>
      <c r="AG36" s="714"/>
      <c r="AH36" s="714"/>
      <c r="AI36" s="714"/>
      <c r="AJ36" s="714"/>
      <c r="AK36" s="714"/>
      <c r="AL36" s="683" t="s">
        <v>244</v>
      </c>
      <c r="AM36" s="684"/>
      <c r="AN36" s="684"/>
      <c r="AO36" s="715"/>
      <c r="AP36" s="235"/>
      <c r="AQ36" s="732" t="s">
        <v>330</v>
      </c>
      <c r="AR36" s="733"/>
      <c r="AS36" s="733"/>
      <c r="AT36" s="733"/>
      <c r="AU36" s="733"/>
      <c r="AV36" s="733"/>
      <c r="AW36" s="733"/>
      <c r="AX36" s="733"/>
      <c r="AY36" s="734"/>
      <c r="AZ36" s="735">
        <v>4149767</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155654</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19102176</v>
      </c>
      <c r="CS36" s="681"/>
      <c r="CT36" s="681"/>
      <c r="CU36" s="681"/>
      <c r="CV36" s="681"/>
      <c r="CW36" s="681"/>
      <c r="CX36" s="681"/>
      <c r="CY36" s="682"/>
      <c r="CZ36" s="683">
        <v>30</v>
      </c>
      <c r="DA36" s="701"/>
      <c r="DB36" s="701"/>
      <c r="DC36" s="702"/>
      <c r="DD36" s="686">
        <v>2428195</v>
      </c>
      <c r="DE36" s="681"/>
      <c r="DF36" s="681"/>
      <c r="DG36" s="681"/>
      <c r="DH36" s="681"/>
      <c r="DI36" s="681"/>
      <c r="DJ36" s="681"/>
      <c r="DK36" s="682"/>
      <c r="DL36" s="686">
        <v>1943827</v>
      </c>
      <c r="DM36" s="681"/>
      <c r="DN36" s="681"/>
      <c r="DO36" s="681"/>
      <c r="DP36" s="681"/>
      <c r="DQ36" s="681"/>
      <c r="DR36" s="681"/>
      <c r="DS36" s="681"/>
      <c r="DT36" s="681"/>
      <c r="DU36" s="681"/>
      <c r="DV36" s="682"/>
      <c r="DW36" s="683">
        <v>7.4</v>
      </c>
      <c r="DX36" s="701"/>
      <c r="DY36" s="701"/>
      <c r="DZ36" s="701"/>
      <c r="EA36" s="701"/>
      <c r="EB36" s="701"/>
      <c r="EC36" s="722"/>
    </row>
    <row r="37" spans="2:133" ht="11.25" customHeight="1" x14ac:dyDescent="0.2">
      <c r="B37" s="677" t="s">
        <v>333</v>
      </c>
      <c r="C37" s="678"/>
      <c r="D37" s="678"/>
      <c r="E37" s="678"/>
      <c r="F37" s="678"/>
      <c r="G37" s="678"/>
      <c r="H37" s="678"/>
      <c r="I37" s="678"/>
      <c r="J37" s="678"/>
      <c r="K37" s="678"/>
      <c r="L37" s="678"/>
      <c r="M37" s="678"/>
      <c r="N37" s="678"/>
      <c r="O37" s="678"/>
      <c r="P37" s="678"/>
      <c r="Q37" s="679"/>
      <c r="R37" s="680">
        <v>1337925</v>
      </c>
      <c r="S37" s="681"/>
      <c r="T37" s="681"/>
      <c r="U37" s="681"/>
      <c r="V37" s="681"/>
      <c r="W37" s="681"/>
      <c r="X37" s="681"/>
      <c r="Y37" s="682"/>
      <c r="Z37" s="713">
        <v>2</v>
      </c>
      <c r="AA37" s="713"/>
      <c r="AB37" s="713"/>
      <c r="AC37" s="713"/>
      <c r="AD37" s="714" t="s">
        <v>178</v>
      </c>
      <c r="AE37" s="714"/>
      <c r="AF37" s="714"/>
      <c r="AG37" s="714"/>
      <c r="AH37" s="714"/>
      <c r="AI37" s="714"/>
      <c r="AJ37" s="714"/>
      <c r="AK37" s="714"/>
      <c r="AL37" s="683" t="s">
        <v>129</v>
      </c>
      <c r="AM37" s="684"/>
      <c r="AN37" s="684"/>
      <c r="AO37" s="715"/>
      <c r="AQ37" s="723" t="s">
        <v>334</v>
      </c>
      <c r="AR37" s="724"/>
      <c r="AS37" s="724"/>
      <c r="AT37" s="724"/>
      <c r="AU37" s="724"/>
      <c r="AV37" s="724"/>
      <c r="AW37" s="724"/>
      <c r="AX37" s="724"/>
      <c r="AY37" s="725"/>
      <c r="AZ37" s="680">
        <v>202094</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-222833</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628636</v>
      </c>
      <c r="CS37" s="699"/>
      <c r="CT37" s="699"/>
      <c r="CU37" s="699"/>
      <c r="CV37" s="699"/>
      <c r="CW37" s="699"/>
      <c r="CX37" s="699"/>
      <c r="CY37" s="700"/>
      <c r="CZ37" s="683">
        <v>1</v>
      </c>
      <c r="DA37" s="701"/>
      <c r="DB37" s="701"/>
      <c r="DC37" s="702"/>
      <c r="DD37" s="686">
        <v>628636</v>
      </c>
      <c r="DE37" s="699"/>
      <c r="DF37" s="699"/>
      <c r="DG37" s="699"/>
      <c r="DH37" s="699"/>
      <c r="DI37" s="699"/>
      <c r="DJ37" s="699"/>
      <c r="DK37" s="700"/>
      <c r="DL37" s="686">
        <v>628636</v>
      </c>
      <c r="DM37" s="699"/>
      <c r="DN37" s="699"/>
      <c r="DO37" s="699"/>
      <c r="DP37" s="699"/>
      <c r="DQ37" s="699"/>
      <c r="DR37" s="699"/>
      <c r="DS37" s="699"/>
      <c r="DT37" s="699"/>
      <c r="DU37" s="699"/>
      <c r="DV37" s="700"/>
      <c r="DW37" s="683">
        <v>2.4</v>
      </c>
      <c r="DX37" s="701"/>
      <c r="DY37" s="701"/>
      <c r="DZ37" s="701"/>
      <c r="EA37" s="701"/>
      <c r="EB37" s="701"/>
      <c r="EC37" s="722"/>
    </row>
    <row r="38" spans="2:133" ht="11.25" customHeight="1" x14ac:dyDescent="0.2">
      <c r="B38" s="677" t="s">
        <v>337</v>
      </c>
      <c r="C38" s="678"/>
      <c r="D38" s="678"/>
      <c r="E38" s="678"/>
      <c r="F38" s="678"/>
      <c r="G38" s="678"/>
      <c r="H38" s="678"/>
      <c r="I38" s="678"/>
      <c r="J38" s="678"/>
      <c r="K38" s="678"/>
      <c r="L38" s="678"/>
      <c r="M38" s="678"/>
      <c r="N38" s="678"/>
      <c r="O38" s="678"/>
      <c r="P38" s="678"/>
      <c r="Q38" s="679"/>
      <c r="R38" s="680">
        <v>2199717</v>
      </c>
      <c r="S38" s="681"/>
      <c r="T38" s="681"/>
      <c r="U38" s="681"/>
      <c r="V38" s="681"/>
      <c r="W38" s="681"/>
      <c r="X38" s="681"/>
      <c r="Y38" s="682"/>
      <c r="Z38" s="713">
        <v>3.3</v>
      </c>
      <c r="AA38" s="713"/>
      <c r="AB38" s="713"/>
      <c r="AC38" s="713"/>
      <c r="AD38" s="714">
        <v>177447</v>
      </c>
      <c r="AE38" s="714"/>
      <c r="AF38" s="714"/>
      <c r="AG38" s="714"/>
      <c r="AH38" s="714"/>
      <c r="AI38" s="714"/>
      <c r="AJ38" s="714"/>
      <c r="AK38" s="714"/>
      <c r="AL38" s="683">
        <v>0.7</v>
      </c>
      <c r="AM38" s="684"/>
      <c r="AN38" s="684"/>
      <c r="AO38" s="715"/>
      <c r="AQ38" s="723" t="s">
        <v>338</v>
      </c>
      <c r="AR38" s="724"/>
      <c r="AS38" s="724"/>
      <c r="AT38" s="724"/>
      <c r="AU38" s="724"/>
      <c r="AV38" s="724"/>
      <c r="AW38" s="724"/>
      <c r="AX38" s="724"/>
      <c r="AY38" s="725"/>
      <c r="AZ38" s="680" t="s">
        <v>244</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17555</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3947673</v>
      </c>
      <c r="CS38" s="681"/>
      <c r="CT38" s="681"/>
      <c r="CU38" s="681"/>
      <c r="CV38" s="681"/>
      <c r="CW38" s="681"/>
      <c r="CX38" s="681"/>
      <c r="CY38" s="682"/>
      <c r="CZ38" s="683">
        <v>6.2</v>
      </c>
      <c r="DA38" s="701"/>
      <c r="DB38" s="701"/>
      <c r="DC38" s="702"/>
      <c r="DD38" s="686">
        <v>3344971</v>
      </c>
      <c r="DE38" s="681"/>
      <c r="DF38" s="681"/>
      <c r="DG38" s="681"/>
      <c r="DH38" s="681"/>
      <c r="DI38" s="681"/>
      <c r="DJ38" s="681"/>
      <c r="DK38" s="682"/>
      <c r="DL38" s="686">
        <v>2785293</v>
      </c>
      <c r="DM38" s="681"/>
      <c r="DN38" s="681"/>
      <c r="DO38" s="681"/>
      <c r="DP38" s="681"/>
      <c r="DQ38" s="681"/>
      <c r="DR38" s="681"/>
      <c r="DS38" s="681"/>
      <c r="DT38" s="681"/>
      <c r="DU38" s="681"/>
      <c r="DV38" s="682"/>
      <c r="DW38" s="683">
        <v>10.6</v>
      </c>
      <c r="DX38" s="701"/>
      <c r="DY38" s="701"/>
      <c r="DZ38" s="701"/>
      <c r="EA38" s="701"/>
      <c r="EB38" s="701"/>
      <c r="EC38" s="722"/>
    </row>
    <row r="39" spans="2:133" ht="11.25" customHeight="1" x14ac:dyDescent="0.2">
      <c r="B39" s="677" t="s">
        <v>341</v>
      </c>
      <c r="C39" s="678"/>
      <c r="D39" s="678"/>
      <c r="E39" s="678"/>
      <c r="F39" s="678"/>
      <c r="G39" s="678"/>
      <c r="H39" s="678"/>
      <c r="I39" s="678"/>
      <c r="J39" s="678"/>
      <c r="K39" s="678"/>
      <c r="L39" s="678"/>
      <c r="M39" s="678"/>
      <c r="N39" s="678"/>
      <c r="O39" s="678"/>
      <c r="P39" s="678"/>
      <c r="Q39" s="679"/>
      <c r="R39" s="680">
        <v>3425400</v>
      </c>
      <c r="S39" s="681"/>
      <c r="T39" s="681"/>
      <c r="U39" s="681"/>
      <c r="V39" s="681"/>
      <c r="W39" s="681"/>
      <c r="X39" s="681"/>
      <c r="Y39" s="682"/>
      <c r="Z39" s="713">
        <v>5.2</v>
      </c>
      <c r="AA39" s="713"/>
      <c r="AB39" s="713"/>
      <c r="AC39" s="713"/>
      <c r="AD39" s="714" t="s">
        <v>244</v>
      </c>
      <c r="AE39" s="714"/>
      <c r="AF39" s="714"/>
      <c r="AG39" s="714"/>
      <c r="AH39" s="714"/>
      <c r="AI39" s="714"/>
      <c r="AJ39" s="714"/>
      <c r="AK39" s="714"/>
      <c r="AL39" s="683" t="s">
        <v>129</v>
      </c>
      <c r="AM39" s="684"/>
      <c r="AN39" s="684"/>
      <c r="AO39" s="715"/>
      <c r="AQ39" s="723" t="s">
        <v>342</v>
      </c>
      <c r="AR39" s="724"/>
      <c r="AS39" s="724"/>
      <c r="AT39" s="724"/>
      <c r="AU39" s="724"/>
      <c r="AV39" s="724"/>
      <c r="AW39" s="724"/>
      <c r="AX39" s="724"/>
      <c r="AY39" s="725"/>
      <c r="AZ39" s="680" t="s">
        <v>244</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26992</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3520513</v>
      </c>
      <c r="CS39" s="699"/>
      <c r="CT39" s="699"/>
      <c r="CU39" s="699"/>
      <c r="CV39" s="699"/>
      <c r="CW39" s="699"/>
      <c r="CX39" s="699"/>
      <c r="CY39" s="700"/>
      <c r="CZ39" s="683">
        <v>5.5</v>
      </c>
      <c r="DA39" s="701"/>
      <c r="DB39" s="701"/>
      <c r="DC39" s="702"/>
      <c r="DD39" s="686">
        <v>2741833</v>
      </c>
      <c r="DE39" s="699"/>
      <c r="DF39" s="699"/>
      <c r="DG39" s="699"/>
      <c r="DH39" s="699"/>
      <c r="DI39" s="699"/>
      <c r="DJ39" s="699"/>
      <c r="DK39" s="700"/>
      <c r="DL39" s="686" t="s">
        <v>244</v>
      </c>
      <c r="DM39" s="699"/>
      <c r="DN39" s="699"/>
      <c r="DO39" s="699"/>
      <c r="DP39" s="699"/>
      <c r="DQ39" s="699"/>
      <c r="DR39" s="699"/>
      <c r="DS39" s="699"/>
      <c r="DT39" s="699"/>
      <c r="DU39" s="699"/>
      <c r="DV39" s="700"/>
      <c r="DW39" s="683" t="s">
        <v>178</v>
      </c>
      <c r="DX39" s="701"/>
      <c r="DY39" s="701"/>
      <c r="DZ39" s="701"/>
      <c r="EA39" s="701"/>
      <c r="EB39" s="701"/>
      <c r="EC39" s="722"/>
    </row>
    <row r="40" spans="2:133" ht="11.25" customHeight="1" x14ac:dyDescent="0.2">
      <c r="B40" s="677" t="s">
        <v>345</v>
      </c>
      <c r="C40" s="678"/>
      <c r="D40" s="678"/>
      <c r="E40" s="678"/>
      <c r="F40" s="678"/>
      <c r="G40" s="678"/>
      <c r="H40" s="678"/>
      <c r="I40" s="678"/>
      <c r="J40" s="678"/>
      <c r="K40" s="678"/>
      <c r="L40" s="678"/>
      <c r="M40" s="678"/>
      <c r="N40" s="678"/>
      <c r="O40" s="678"/>
      <c r="P40" s="678"/>
      <c r="Q40" s="679"/>
      <c r="R40" s="680">
        <v>23200</v>
      </c>
      <c r="S40" s="681"/>
      <c r="T40" s="681"/>
      <c r="U40" s="681"/>
      <c r="V40" s="681"/>
      <c r="W40" s="681"/>
      <c r="X40" s="681"/>
      <c r="Y40" s="682"/>
      <c r="Z40" s="713">
        <v>0</v>
      </c>
      <c r="AA40" s="713"/>
      <c r="AB40" s="713"/>
      <c r="AC40" s="713"/>
      <c r="AD40" s="714" t="s">
        <v>129</v>
      </c>
      <c r="AE40" s="714"/>
      <c r="AF40" s="714"/>
      <c r="AG40" s="714"/>
      <c r="AH40" s="714"/>
      <c r="AI40" s="714"/>
      <c r="AJ40" s="714"/>
      <c r="AK40" s="714"/>
      <c r="AL40" s="683" t="s">
        <v>244</v>
      </c>
      <c r="AM40" s="684"/>
      <c r="AN40" s="684"/>
      <c r="AO40" s="715"/>
      <c r="AQ40" s="723" t="s">
        <v>346</v>
      </c>
      <c r="AR40" s="724"/>
      <c r="AS40" s="724"/>
      <c r="AT40" s="724"/>
      <c r="AU40" s="724"/>
      <c r="AV40" s="724"/>
      <c r="AW40" s="724"/>
      <c r="AX40" s="724"/>
      <c r="AY40" s="725"/>
      <c r="AZ40" s="680" t="s">
        <v>129</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94</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135000</v>
      </c>
      <c r="CS40" s="681"/>
      <c r="CT40" s="681"/>
      <c r="CU40" s="681"/>
      <c r="CV40" s="681"/>
      <c r="CW40" s="681"/>
      <c r="CX40" s="681"/>
      <c r="CY40" s="682"/>
      <c r="CZ40" s="683">
        <v>0.2</v>
      </c>
      <c r="DA40" s="701"/>
      <c r="DB40" s="701"/>
      <c r="DC40" s="702"/>
      <c r="DD40" s="686" t="s">
        <v>129</v>
      </c>
      <c r="DE40" s="681"/>
      <c r="DF40" s="681"/>
      <c r="DG40" s="681"/>
      <c r="DH40" s="681"/>
      <c r="DI40" s="681"/>
      <c r="DJ40" s="681"/>
      <c r="DK40" s="682"/>
      <c r="DL40" s="686" t="s">
        <v>129</v>
      </c>
      <c r="DM40" s="681"/>
      <c r="DN40" s="681"/>
      <c r="DO40" s="681"/>
      <c r="DP40" s="681"/>
      <c r="DQ40" s="681"/>
      <c r="DR40" s="681"/>
      <c r="DS40" s="681"/>
      <c r="DT40" s="681"/>
      <c r="DU40" s="681"/>
      <c r="DV40" s="682"/>
      <c r="DW40" s="683" t="s">
        <v>244</v>
      </c>
      <c r="DX40" s="701"/>
      <c r="DY40" s="701"/>
      <c r="DZ40" s="701"/>
      <c r="EA40" s="701"/>
      <c r="EB40" s="701"/>
      <c r="EC40" s="722"/>
    </row>
    <row r="41" spans="2:133" ht="11.25" customHeight="1" x14ac:dyDescent="0.2">
      <c r="B41" s="677" t="s">
        <v>350</v>
      </c>
      <c r="C41" s="678"/>
      <c r="D41" s="678"/>
      <c r="E41" s="678"/>
      <c r="F41" s="678"/>
      <c r="G41" s="678"/>
      <c r="H41" s="678"/>
      <c r="I41" s="678"/>
      <c r="J41" s="678"/>
      <c r="K41" s="678"/>
      <c r="L41" s="678"/>
      <c r="M41" s="678"/>
      <c r="N41" s="678"/>
      <c r="O41" s="678"/>
      <c r="P41" s="678"/>
      <c r="Q41" s="679"/>
      <c r="R41" s="680" t="s">
        <v>129</v>
      </c>
      <c r="S41" s="681"/>
      <c r="T41" s="681"/>
      <c r="U41" s="681"/>
      <c r="V41" s="681"/>
      <c r="W41" s="681"/>
      <c r="X41" s="681"/>
      <c r="Y41" s="682"/>
      <c r="Z41" s="713" t="s">
        <v>129</v>
      </c>
      <c r="AA41" s="713"/>
      <c r="AB41" s="713"/>
      <c r="AC41" s="713"/>
      <c r="AD41" s="714" t="s">
        <v>129</v>
      </c>
      <c r="AE41" s="714"/>
      <c r="AF41" s="714"/>
      <c r="AG41" s="714"/>
      <c r="AH41" s="714"/>
      <c r="AI41" s="714"/>
      <c r="AJ41" s="714"/>
      <c r="AK41" s="714"/>
      <c r="AL41" s="683" t="s">
        <v>244</v>
      </c>
      <c r="AM41" s="684"/>
      <c r="AN41" s="684"/>
      <c r="AO41" s="715"/>
      <c r="AQ41" s="723" t="s">
        <v>351</v>
      </c>
      <c r="AR41" s="724"/>
      <c r="AS41" s="724"/>
      <c r="AT41" s="724"/>
      <c r="AU41" s="724"/>
      <c r="AV41" s="724"/>
      <c r="AW41" s="724"/>
      <c r="AX41" s="724"/>
      <c r="AY41" s="725"/>
      <c r="AZ41" s="680">
        <v>1284962</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244</v>
      </c>
      <c r="CS41" s="699"/>
      <c r="CT41" s="699"/>
      <c r="CU41" s="699"/>
      <c r="CV41" s="699"/>
      <c r="CW41" s="699"/>
      <c r="CX41" s="699"/>
      <c r="CY41" s="700"/>
      <c r="CZ41" s="683" t="s">
        <v>129</v>
      </c>
      <c r="DA41" s="701"/>
      <c r="DB41" s="701"/>
      <c r="DC41" s="702"/>
      <c r="DD41" s="686" t="s">
        <v>129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354</v>
      </c>
      <c r="C42" s="678"/>
      <c r="D42" s="678"/>
      <c r="E42" s="678"/>
      <c r="F42" s="678"/>
      <c r="G42" s="678"/>
      <c r="H42" s="678"/>
      <c r="I42" s="678"/>
      <c r="J42" s="678"/>
      <c r="K42" s="678"/>
      <c r="L42" s="678"/>
      <c r="M42" s="678"/>
      <c r="N42" s="678"/>
      <c r="O42" s="678"/>
      <c r="P42" s="678"/>
      <c r="Q42" s="679"/>
      <c r="R42" s="680" t="s">
        <v>244</v>
      </c>
      <c r="S42" s="681"/>
      <c r="T42" s="681"/>
      <c r="U42" s="681"/>
      <c r="V42" s="681"/>
      <c r="W42" s="681"/>
      <c r="X42" s="681"/>
      <c r="Y42" s="682"/>
      <c r="Z42" s="713" t="s">
        <v>244</v>
      </c>
      <c r="AA42" s="713"/>
      <c r="AB42" s="713"/>
      <c r="AC42" s="713"/>
      <c r="AD42" s="714" t="s">
        <v>244</v>
      </c>
      <c r="AE42" s="714"/>
      <c r="AF42" s="714"/>
      <c r="AG42" s="714"/>
      <c r="AH42" s="714"/>
      <c r="AI42" s="714"/>
      <c r="AJ42" s="714"/>
      <c r="AK42" s="714"/>
      <c r="AL42" s="683" t="s">
        <v>129</v>
      </c>
      <c r="AM42" s="684"/>
      <c r="AN42" s="684"/>
      <c r="AO42" s="715"/>
      <c r="AQ42" s="716" t="s">
        <v>355</v>
      </c>
      <c r="AR42" s="717"/>
      <c r="AS42" s="717"/>
      <c r="AT42" s="717"/>
      <c r="AU42" s="717"/>
      <c r="AV42" s="717"/>
      <c r="AW42" s="717"/>
      <c r="AX42" s="717"/>
      <c r="AY42" s="718"/>
      <c r="AZ42" s="664">
        <v>2662711</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290</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5415948</v>
      </c>
      <c r="CS42" s="681"/>
      <c r="CT42" s="681"/>
      <c r="CU42" s="681"/>
      <c r="CV42" s="681"/>
      <c r="CW42" s="681"/>
      <c r="CX42" s="681"/>
      <c r="CY42" s="682"/>
      <c r="CZ42" s="683">
        <v>8.5</v>
      </c>
      <c r="DA42" s="684"/>
      <c r="DB42" s="684"/>
      <c r="DC42" s="685"/>
      <c r="DD42" s="686">
        <v>633230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358</v>
      </c>
      <c r="C43" s="662"/>
      <c r="D43" s="662"/>
      <c r="E43" s="662"/>
      <c r="F43" s="662"/>
      <c r="G43" s="662"/>
      <c r="H43" s="662"/>
      <c r="I43" s="662"/>
      <c r="J43" s="662"/>
      <c r="K43" s="662"/>
      <c r="L43" s="662"/>
      <c r="M43" s="662"/>
      <c r="N43" s="662"/>
      <c r="O43" s="662"/>
      <c r="P43" s="662"/>
      <c r="Q43" s="663"/>
      <c r="R43" s="664">
        <v>66491848</v>
      </c>
      <c r="S43" s="703"/>
      <c r="T43" s="703"/>
      <c r="U43" s="703"/>
      <c r="V43" s="703"/>
      <c r="W43" s="703"/>
      <c r="X43" s="703"/>
      <c r="Y43" s="704"/>
      <c r="Z43" s="705">
        <v>100</v>
      </c>
      <c r="AA43" s="705"/>
      <c r="AB43" s="705"/>
      <c r="AC43" s="705"/>
      <c r="AD43" s="706">
        <v>26233090</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113278</v>
      </c>
      <c r="CS43" s="699"/>
      <c r="CT43" s="699"/>
      <c r="CU43" s="699"/>
      <c r="CV43" s="699"/>
      <c r="CW43" s="699"/>
      <c r="CX43" s="699"/>
      <c r="CY43" s="700"/>
      <c r="CZ43" s="683">
        <v>0.2</v>
      </c>
      <c r="DA43" s="701"/>
      <c r="DB43" s="701"/>
      <c r="DC43" s="702"/>
      <c r="DD43" s="686">
        <v>113278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5415948</v>
      </c>
      <c r="CS44" s="681"/>
      <c r="CT44" s="681"/>
      <c r="CU44" s="681"/>
      <c r="CV44" s="681"/>
      <c r="CW44" s="681"/>
      <c r="CX44" s="681"/>
      <c r="CY44" s="682"/>
      <c r="CZ44" s="683">
        <v>8.5</v>
      </c>
      <c r="DA44" s="684"/>
      <c r="DB44" s="684"/>
      <c r="DC44" s="685"/>
      <c r="DD44" s="686">
        <v>633230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2704647</v>
      </c>
      <c r="CS45" s="699"/>
      <c r="CT45" s="699"/>
      <c r="CU45" s="699"/>
      <c r="CV45" s="699"/>
      <c r="CW45" s="699"/>
      <c r="CX45" s="699"/>
      <c r="CY45" s="700"/>
      <c r="CZ45" s="683">
        <v>4.2</v>
      </c>
      <c r="DA45" s="701"/>
      <c r="DB45" s="701"/>
      <c r="DC45" s="702"/>
      <c r="DD45" s="686">
        <v>144432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2711301</v>
      </c>
      <c r="CS46" s="681"/>
      <c r="CT46" s="681"/>
      <c r="CU46" s="681"/>
      <c r="CV46" s="681"/>
      <c r="CW46" s="681"/>
      <c r="CX46" s="681"/>
      <c r="CY46" s="682"/>
      <c r="CZ46" s="683">
        <v>4.3</v>
      </c>
      <c r="DA46" s="684"/>
      <c r="DB46" s="684"/>
      <c r="DC46" s="685"/>
      <c r="DD46" s="686">
        <v>488798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129</v>
      </c>
      <c r="CS47" s="699"/>
      <c r="CT47" s="699"/>
      <c r="CU47" s="699"/>
      <c r="CV47" s="699"/>
      <c r="CW47" s="699"/>
      <c r="CX47" s="699"/>
      <c r="CY47" s="700"/>
      <c r="CZ47" s="683" t="s">
        <v>129</v>
      </c>
      <c r="DA47" s="701"/>
      <c r="DB47" s="701"/>
      <c r="DC47" s="702"/>
      <c r="DD47" s="686" t="s">
        <v>129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129</v>
      </c>
      <c r="CS48" s="681"/>
      <c r="CT48" s="681"/>
      <c r="CU48" s="681"/>
      <c r="CV48" s="681"/>
      <c r="CW48" s="681"/>
      <c r="CX48" s="681"/>
      <c r="CY48" s="682"/>
      <c r="CZ48" s="683" t="s">
        <v>129</v>
      </c>
      <c r="DA48" s="684"/>
      <c r="DB48" s="684"/>
      <c r="DC48" s="685"/>
      <c r="DD48" s="686" t="s">
        <v>129</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63663470</v>
      </c>
      <c r="CS49" s="665"/>
      <c r="CT49" s="665"/>
      <c r="CU49" s="665"/>
      <c r="CV49" s="665"/>
      <c r="CW49" s="665"/>
      <c r="CX49" s="665"/>
      <c r="CY49" s="666"/>
      <c r="CZ49" s="667">
        <v>100</v>
      </c>
      <c r="DA49" s="668"/>
      <c r="DB49" s="668"/>
      <c r="DC49" s="669"/>
      <c r="DD49" s="670">
        <v>29384055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rqOv/Il/e40zzq+mR30kZLnQSloEv9fj8vVS0F/K7pPvTbZzRB3yOxhcH/tyiQh+ZlMxxl6uWGdDH05uIcoeUA==" saltValue="ZHL2II7kWZyxqa+ix3LcE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391</v>
      </c>
      <c r="C7" s="1146"/>
      <c r="D7" s="1146"/>
      <c r="E7" s="1146"/>
      <c r="F7" s="1146"/>
      <c r="G7" s="1146"/>
      <c r="H7" s="1146"/>
      <c r="I7" s="1146"/>
      <c r="J7" s="1146"/>
      <c r="K7" s="1146"/>
      <c r="L7" s="1146"/>
      <c r="M7" s="1146"/>
      <c r="N7" s="1146"/>
      <c r="O7" s="1146"/>
      <c r="P7" s="1147"/>
      <c r="Q7" s="1199">
        <v>66899</v>
      </c>
      <c r="R7" s="1200"/>
      <c r="S7" s="1200"/>
      <c r="T7" s="1200"/>
      <c r="U7" s="1200"/>
      <c r="V7" s="1200">
        <v>64070</v>
      </c>
      <c r="W7" s="1200"/>
      <c r="X7" s="1200"/>
      <c r="Y7" s="1200"/>
      <c r="Z7" s="1200"/>
      <c r="AA7" s="1200">
        <v>2828</v>
      </c>
      <c r="AB7" s="1200"/>
      <c r="AC7" s="1200"/>
      <c r="AD7" s="1200"/>
      <c r="AE7" s="1201"/>
      <c r="AF7" s="1202">
        <v>1988</v>
      </c>
      <c r="AG7" s="1203"/>
      <c r="AH7" s="1203"/>
      <c r="AI7" s="1203"/>
      <c r="AJ7" s="1204"/>
      <c r="AK7" s="1186">
        <v>3644</v>
      </c>
      <c r="AL7" s="1187"/>
      <c r="AM7" s="1187"/>
      <c r="AN7" s="1187"/>
      <c r="AO7" s="1187"/>
      <c r="AP7" s="1187">
        <v>28376</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589</v>
      </c>
      <c r="BT7" s="1191"/>
      <c r="BU7" s="1191"/>
      <c r="BV7" s="1191"/>
      <c r="BW7" s="1191"/>
      <c r="BX7" s="1191"/>
      <c r="BY7" s="1191"/>
      <c r="BZ7" s="1191"/>
      <c r="CA7" s="1191"/>
      <c r="CB7" s="1191"/>
      <c r="CC7" s="1191"/>
      <c r="CD7" s="1191"/>
      <c r="CE7" s="1191"/>
      <c r="CF7" s="1191"/>
      <c r="CG7" s="1192"/>
      <c r="CH7" s="1183">
        <v>0</v>
      </c>
      <c r="CI7" s="1184"/>
      <c r="CJ7" s="1184"/>
      <c r="CK7" s="1184"/>
      <c r="CL7" s="1185"/>
      <c r="CM7" s="1183">
        <v>2</v>
      </c>
      <c r="CN7" s="1184"/>
      <c r="CO7" s="1184"/>
      <c r="CP7" s="1184"/>
      <c r="CQ7" s="1185"/>
      <c r="CR7" s="1183">
        <v>1</v>
      </c>
      <c r="CS7" s="1184"/>
      <c r="CT7" s="1184"/>
      <c r="CU7" s="1184"/>
      <c r="CV7" s="1185"/>
      <c r="CW7" s="1183" t="s">
        <v>583</v>
      </c>
      <c r="CX7" s="1184"/>
      <c r="CY7" s="1184"/>
      <c r="CZ7" s="1184"/>
      <c r="DA7" s="1185"/>
      <c r="DB7" s="1183" t="s">
        <v>583</v>
      </c>
      <c r="DC7" s="1184"/>
      <c r="DD7" s="1184"/>
      <c r="DE7" s="1184"/>
      <c r="DF7" s="1185"/>
      <c r="DG7" s="1183" t="s">
        <v>583</v>
      </c>
      <c r="DH7" s="1184"/>
      <c r="DI7" s="1184"/>
      <c r="DJ7" s="1184"/>
      <c r="DK7" s="1185"/>
      <c r="DL7" s="1183" t="s">
        <v>583</v>
      </c>
      <c r="DM7" s="1184"/>
      <c r="DN7" s="1184"/>
      <c r="DO7" s="1184"/>
      <c r="DP7" s="1185"/>
      <c r="DQ7" s="1183" t="s">
        <v>583</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393</v>
      </c>
      <c r="B23" s="1039" t="s">
        <v>394</v>
      </c>
      <c r="C23" s="1040"/>
      <c r="D23" s="1040"/>
      <c r="E23" s="1040"/>
      <c r="F23" s="1040"/>
      <c r="G23" s="1040"/>
      <c r="H23" s="1040"/>
      <c r="I23" s="1040"/>
      <c r="J23" s="1040"/>
      <c r="K23" s="1040"/>
      <c r="L23" s="1040"/>
      <c r="M23" s="1040"/>
      <c r="N23" s="1040"/>
      <c r="O23" s="1040"/>
      <c r="P23" s="1041"/>
      <c r="Q23" s="1163">
        <v>66899</v>
      </c>
      <c r="R23" s="1164"/>
      <c r="S23" s="1164"/>
      <c r="T23" s="1164"/>
      <c r="U23" s="1164"/>
      <c r="V23" s="1164">
        <v>64070</v>
      </c>
      <c r="W23" s="1164"/>
      <c r="X23" s="1164"/>
      <c r="Y23" s="1164"/>
      <c r="Z23" s="1164"/>
      <c r="AA23" s="1164">
        <v>2828</v>
      </c>
      <c r="AB23" s="1164"/>
      <c r="AC23" s="1164"/>
      <c r="AD23" s="1164"/>
      <c r="AE23" s="1165"/>
      <c r="AF23" s="1166">
        <v>1988</v>
      </c>
      <c r="AG23" s="1164"/>
      <c r="AH23" s="1164"/>
      <c r="AI23" s="1164"/>
      <c r="AJ23" s="1167"/>
      <c r="AK23" s="1168"/>
      <c r="AL23" s="1169"/>
      <c r="AM23" s="1169"/>
      <c r="AN23" s="1169"/>
      <c r="AO23" s="1169"/>
      <c r="AP23" s="1164">
        <v>28376</v>
      </c>
      <c r="AQ23" s="1164"/>
      <c r="AR23" s="1164"/>
      <c r="AS23" s="1164"/>
      <c r="AT23" s="1164"/>
      <c r="AU23" s="1170"/>
      <c r="AV23" s="1170"/>
      <c r="AW23" s="1170"/>
      <c r="AX23" s="1170"/>
      <c r="AY23" s="1171"/>
      <c r="AZ23" s="1160" t="s">
        <v>395</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396</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397</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374</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4" t="s">
        <v>401</v>
      </c>
      <c r="AG26" s="1103"/>
      <c r="AH26" s="1103"/>
      <c r="AI26" s="1103"/>
      <c r="AJ26" s="1155"/>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406</v>
      </c>
      <c r="C28" s="1146"/>
      <c r="D28" s="1146"/>
      <c r="E28" s="1146"/>
      <c r="F28" s="1146"/>
      <c r="G28" s="1146"/>
      <c r="H28" s="1146"/>
      <c r="I28" s="1146"/>
      <c r="J28" s="1146"/>
      <c r="K28" s="1146"/>
      <c r="L28" s="1146"/>
      <c r="M28" s="1146"/>
      <c r="N28" s="1146"/>
      <c r="O28" s="1146"/>
      <c r="P28" s="1147"/>
      <c r="Q28" s="1148">
        <v>11812</v>
      </c>
      <c r="R28" s="1149"/>
      <c r="S28" s="1149"/>
      <c r="T28" s="1149"/>
      <c r="U28" s="1149"/>
      <c r="V28" s="1149">
        <v>11656</v>
      </c>
      <c r="W28" s="1149"/>
      <c r="X28" s="1149"/>
      <c r="Y28" s="1149"/>
      <c r="Z28" s="1149"/>
      <c r="AA28" s="1149">
        <v>156</v>
      </c>
      <c r="AB28" s="1149"/>
      <c r="AC28" s="1149"/>
      <c r="AD28" s="1149"/>
      <c r="AE28" s="1150"/>
      <c r="AF28" s="1151">
        <v>156</v>
      </c>
      <c r="AG28" s="1149"/>
      <c r="AH28" s="1149"/>
      <c r="AI28" s="1149"/>
      <c r="AJ28" s="1152"/>
      <c r="AK28" s="1153">
        <v>1291</v>
      </c>
      <c r="AL28" s="1141"/>
      <c r="AM28" s="1141"/>
      <c r="AN28" s="1141"/>
      <c r="AO28" s="1141"/>
      <c r="AP28" s="1141" t="s">
        <v>583</v>
      </c>
      <c r="AQ28" s="1141"/>
      <c r="AR28" s="1141"/>
      <c r="AS28" s="1141"/>
      <c r="AT28" s="1141"/>
      <c r="AU28" s="1141" t="s">
        <v>583</v>
      </c>
      <c r="AV28" s="1141"/>
      <c r="AW28" s="1141"/>
      <c r="AX28" s="1141"/>
      <c r="AY28" s="1141"/>
      <c r="AZ28" s="1142" t="s">
        <v>583</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407</v>
      </c>
      <c r="C29" s="1133"/>
      <c r="D29" s="1133"/>
      <c r="E29" s="1133"/>
      <c r="F29" s="1133"/>
      <c r="G29" s="1133"/>
      <c r="H29" s="1133"/>
      <c r="I29" s="1133"/>
      <c r="J29" s="1133"/>
      <c r="K29" s="1133"/>
      <c r="L29" s="1133"/>
      <c r="M29" s="1133"/>
      <c r="N29" s="1133"/>
      <c r="O29" s="1133"/>
      <c r="P29" s="1134"/>
      <c r="Q29" s="1138">
        <v>9340</v>
      </c>
      <c r="R29" s="1139"/>
      <c r="S29" s="1139"/>
      <c r="T29" s="1139"/>
      <c r="U29" s="1139"/>
      <c r="V29" s="1139">
        <v>8371</v>
      </c>
      <c r="W29" s="1139"/>
      <c r="X29" s="1139"/>
      <c r="Y29" s="1139"/>
      <c r="Z29" s="1139"/>
      <c r="AA29" s="1139">
        <v>969</v>
      </c>
      <c r="AB29" s="1139"/>
      <c r="AC29" s="1139"/>
      <c r="AD29" s="1139"/>
      <c r="AE29" s="1140"/>
      <c r="AF29" s="1114">
        <v>969</v>
      </c>
      <c r="AG29" s="1115"/>
      <c r="AH29" s="1115"/>
      <c r="AI29" s="1115"/>
      <c r="AJ29" s="1116"/>
      <c r="AK29" s="1075">
        <v>1662</v>
      </c>
      <c r="AL29" s="1066"/>
      <c r="AM29" s="1066"/>
      <c r="AN29" s="1066"/>
      <c r="AO29" s="1066"/>
      <c r="AP29" s="1066" t="s">
        <v>583</v>
      </c>
      <c r="AQ29" s="1066"/>
      <c r="AR29" s="1066"/>
      <c r="AS29" s="1066"/>
      <c r="AT29" s="1066"/>
      <c r="AU29" s="1066" t="s">
        <v>583</v>
      </c>
      <c r="AV29" s="1066"/>
      <c r="AW29" s="1066"/>
      <c r="AX29" s="1066"/>
      <c r="AY29" s="1066"/>
      <c r="AZ29" s="1137" t="s">
        <v>583</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408</v>
      </c>
      <c r="C30" s="1133"/>
      <c r="D30" s="1133"/>
      <c r="E30" s="1133"/>
      <c r="F30" s="1133"/>
      <c r="G30" s="1133"/>
      <c r="H30" s="1133"/>
      <c r="I30" s="1133"/>
      <c r="J30" s="1133"/>
      <c r="K30" s="1133"/>
      <c r="L30" s="1133"/>
      <c r="M30" s="1133"/>
      <c r="N30" s="1133"/>
      <c r="O30" s="1133"/>
      <c r="P30" s="1134"/>
      <c r="Q30" s="1138">
        <v>1904</v>
      </c>
      <c r="R30" s="1139"/>
      <c r="S30" s="1139"/>
      <c r="T30" s="1139"/>
      <c r="U30" s="1139"/>
      <c r="V30" s="1139">
        <v>1898</v>
      </c>
      <c r="W30" s="1139"/>
      <c r="X30" s="1139"/>
      <c r="Y30" s="1139"/>
      <c r="Z30" s="1139"/>
      <c r="AA30" s="1139">
        <v>6</v>
      </c>
      <c r="AB30" s="1139"/>
      <c r="AC30" s="1139"/>
      <c r="AD30" s="1139"/>
      <c r="AE30" s="1140"/>
      <c r="AF30" s="1114">
        <v>6</v>
      </c>
      <c r="AG30" s="1115"/>
      <c r="AH30" s="1115"/>
      <c r="AI30" s="1115"/>
      <c r="AJ30" s="1116"/>
      <c r="AK30" s="1075">
        <v>275</v>
      </c>
      <c r="AL30" s="1066"/>
      <c r="AM30" s="1066"/>
      <c r="AN30" s="1066"/>
      <c r="AO30" s="1066"/>
      <c r="AP30" s="1066" t="s">
        <v>583</v>
      </c>
      <c r="AQ30" s="1066"/>
      <c r="AR30" s="1066"/>
      <c r="AS30" s="1066"/>
      <c r="AT30" s="1066"/>
      <c r="AU30" s="1066" t="s">
        <v>583</v>
      </c>
      <c r="AV30" s="1066"/>
      <c r="AW30" s="1066"/>
      <c r="AX30" s="1066"/>
      <c r="AY30" s="1066"/>
      <c r="AZ30" s="1137" t="s">
        <v>583</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409</v>
      </c>
      <c r="C31" s="1133"/>
      <c r="D31" s="1133"/>
      <c r="E31" s="1133"/>
      <c r="F31" s="1133"/>
      <c r="G31" s="1133"/>
      <c r="H31" s="1133"/>
      <c r="I31" s="1133"/>
      <c r="J31" s="1133"/>
      <c r="K31" s="1133"/>
      <c r="L31" s="1133"/>
      <c r="M31" s="1133"/>
      <c r="N31" s="1133"/>
      <c r="O31" s="1133"/>
      <c r="P31" s="1134"/>
      <c r="Q31" s="1138">
        <v>2891</v>
      </c>
      <c r="R31" s="1139"/>
      <c r="S31" s="1139"/>
      <c r="T31" s="1139"/>
      <c r="U31" s="1139"/>
      <c r="V31" s="1139">
        <v>2635</v>
      </c>
      <c r="W31" s="1139"/>
      <c r="X31" s="1139"/>
      <c r="Y31" s="1139"/>
      <c r="Z31" s="1139"/>
      <c r="AA31" s="1139">
        <v>256</v>
      </c>
      <c r="AB31" s="1139"/>
      <c r="AC31" s="1139"/>
      <c r="AD31" s="1139"/>
      <c r="AE31" s="1140"/>
      <c r="AF31" s="1114">
        <v>257</v>
      </c>
      <c r="AG31" s="1115"/>
      <c r="AH31" s="1115"/>
      <c r="AI31" s="1115"/>
      <c r="AJ31" s="1116"/>
      <c r="AK31" s="1075">
        <v>202</v>
      </c>
      <c r="AL31" s="1066"/>
      <c r="AM31" s="1066"/>
      <c r="AN31" s="1066"/>
      <c r="AO31" s="1066"/>
      <c r="AP31" s="1066">
        <v>12326</v>
      </c>
      <c r="AQ31" s="1066"/>
      <c r="AR31" s="1066"/>
      <c r="AS31" s="1066"/>
      <c r="AT31" s="1066"/>
      <c r="AU31" s="1066">
        <v>1713</v>
      </c>
      <c r="AV31" s="1066"/>
      <c r="AW31" s="1066"/>
      <c r="AX31" s="1066"/>
      <c r="AY31" s="1066"/>
      <c r="AZ31" s="1137" t="s">
        <v>583</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393</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1387</v>
      </c>
      <c r="AG63" s="1054"/>
      <c r="AH63" s="1054"/>
      <c r="AI63" s="1054"/>
      <c r="AJ63" s="1125"/>
      <c r="AK63" s="1126"/>
      <c r="AL63" s="1058"/>
      <c r="AM63" s="1058"/>
      <c r="AN63" s="1058"/>
      <c r="AO63" s="1058"/>
      <c r="AP63" s="1054">
        <v>12326</v>
      </c>
      <c r="AQ63" s="1054"/>
      <c r="AR63" s="1054"/>
      <c r="AS63" s="1054"/>
      <c r="AT63" s="1054"/>
      <c r="AU63" s="1054">
        <v>1713</v>
      </c>
      <c r="AV63" s="1054"/>
      <c r="AW63" s="1054"/>
      <c r="AX63" s="1054"/>
      <c r="AY63" s="1054"/>
      <c r="AZ63" s="1120"/>
      <c r="BA63" s="1120"/>
      <c r="BB63" s="1120"/>
      <c r="BC63" s="1120"/>
      <c r="BD63" s="1120"/>
      <c r="BE63" s="1055"/>
      <c r="BF63" s="1055"/>
      <c r="BG63" s="1055"/>
      <c r="BH63" s="1055"/>
      <c r="BI63" s="1056"/>
      <c r="BJ63" s="1121" t="s">
        <v>413</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399</v>
      </c>
      <c r="W66" s="1097"/>
      <c r="X66" s="1097"/>
      <c r="Y66" s="1097"/>
      <c r="Z66" s="1098"/>
      <c r="AA66" s="1096" t="s">
        <v>400</v>
      </c>
      <c r="AB66" s="1097"/>
      <c r="AC66" s="1097"/>
      <c r="AD66" s="1097"/>
      <c r="AE66" s="1098"/>
      <c r="AF66" s="1102" t="s">
        <v>417</v>
      </c>
      <c r="AG66" s="1103"/>
      <c r="AH66" s="1103"/>
      <c r="AI66" s="1103"/>
      <c r="AJ66" s="1104"/>
      <c r="AK66" s="1096" t="s">
        <v>418</v>
      </c>
      <c r="AL66" s="1091"/>
      <c r="AM66" s="1091"/>
      <c r="AN66" s="1091"/>
      <c r="AO66" s="1092"/>
      <c r="AP66" s="1096" t="s">
        <v>403</v>
      </c>
      <c r="AQ66" s="1097"/>
      <c r="AR66" s="1097"/>
      <c r="AS66" s="1097"/>
      <c r="AT66" s="1098"/>
      <c r="AU66" s="1096" t="s">
        <v>419</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584</v>
      </c>
      <c r="C68" s="1081"/>
      <c r="D68" s="1081"/>
      <c r="E68" s="1081"/>
      <c r="F68" s="1081"/>
      <c r="G68" s="1081"/>
      <c r="H68" s="1081"/>
      <c r="I68" s="1081"/>
      <c r="J68" s="1081"/>
      <c r="K68" s="1081"/>
      <c r="L68" s="1081"/>
      <c r="M68" s="1081"/>
      <c r="N68" s="1081"/>
      <c r="O68" s="1081"/>
      <c r="P68" s="1082"/>
      <c r="Q68" s="1083">
        <v>3090</v>
      </c>
      <c r="R68" s="1077"/>
      <c r="S68" s="1077"/>
      <c r="T68" s="1077"/>
      <c r="U68" s="1077"/>
      <c r="V68" s="1077">
        <v>2776</v>
      </c>
      <c r="W68" s="1077"/>
      <c r="X68" s="1077"/>
      <c r="Y68" s="1077"/>
      <c r="Z68" s="1077"/>
      <c r="AA68" s="1077">
        <v>314</v>
      </c>
      <c r="AB68" s="1077"/>
      <c r="AC68" s="1077"/>
      <c r="AD68" s="1077"/>
      <c r="AE68" s="1077"/>
      <c r="AF68" s="1077">
        <v>256</v>
      </c>
      <c r="AG68" s="1077"/>
      <c r="AH68" s="1077"/>
      <c r="AI68" s="1077"/>
      <c r="AJ68" s="1077"/>
      <c r="AK68" s="1077" t="s">
        <v>583</v>
      </c>
      <c r="AL68" s="1077"/>
      <c r="AM68" s="1077"/>
      <c r="AN68" s="1077"/>
      <c r="AO68" s="1077"/>
      <c r="AP68" s="1077">
        <v>11962</v>
      </c>
      <c r="AQ68" s="1077"/>
      <c r="AR68" s="1077"/>
      <c r="AS68" s="1077"/>
      <c r="AT68" s="1077"/>
      <c r="AU68" s="1077">
        <v>4298</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585</v>
      </c>
      <c r="C69" s="1070"/>
      <c r="D69" s="1070"/>
      <c r="E69" s="1070"/>
      <c r="F69" s="1070"/>
      <c r="G69" s="1070"/>
      <c r="H69" s="1070"/>
      <c r="I69" s="1070"/>
      <c r="J69" s="1070"/>
      <c r="K69" s="1070"/>
      <c r="L69" s="1070"/>
      <c r="M69" s="1070"/>
      <c r="N69" s="1070"/>
      <c r="O69" s="1070"/>
      <c r="P69" s="1071"/>
      <c r="Q69" s="1072">
        <v>396</v>
      </c>
      <c r="R69" s="1066"/>
      <c r="S69" s="1066"/>
      <c r="T69" s="1066"/>
      <c r="U69" s="1066"/>
      <c r="V69" s="1066">
        <v>366</v>
      </c>
      <c r="W69" s="1066"/>
      <c r="X69" s="1066"/>
      <c r="Y69" s="1066"/>
      <c r="Z69" s="1066"/>
      <c r="AA69" s="1066">
        <v>30</v>
      </c>
      <c r="AB69" s="1066"/>
      <c r="AC69" s="1066"/>
      <c r="AD69" s="1066"/>
      <c r="AE69" s="1066"/>
      <c r="AF69" s="1066">
        <v>30</v>
      </c>
      <c r="AG69" s="1066"/>
      <c r="AH69" s="1066"/>
      <c r="AI69" s="1066"/>
      <c r="AJ69" s="1066"/>
      <c r="AK69" s="1066" t="s">
        <v>583</v>
      </c>
      <c r="AL69" s="1066"/>
      <c r="AM69" s="1066"/>
      <c r="AN69" s="1066"/>
      <c r="AO69" s="1066"/>
      <c r="AP69" s="1066">
        <v>65</v>
      </c>
      <c r="AQ69" s="1066"/>
      <c r="AR69" s="1066"/>
      <c r="AS69" s="1066"/>
      <c r="AT69" s="1066"/>
      <c r="AU69" s="1066">
        <v>15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586</v>
      </c>
      <c r="C70" s="1070"/>
      <c r="D70" s="1070"/>
      <c r="E70" s="1070"/>
      <c r="F70" s="1070"/>
      <c r="G70" s="1070"/>
      <c r="H70" s="1070"/>
      <c r="I70" s="1070"/>
      <c r="J70" s="1070"/>
      <c r="K70" s="1070"/>
      <c r="L70" s="1070"/>
      <c r="M70" s="1070"/>
      <c r="N70" s="1070"/>
      <c r="O70" s="1070"/>
      <c r="P70" s="1071"/>
      <c r="Q70" s="1072">
        <v>4670</v>
      </c>
      <c r="R70" s="1066"/>
      <c r="S70" s="1066"/>
      <c r="T70" s="1066"/>
      <c r="U70" s="1066"/>
      <c r="V70" s="1066">
        <v>3737</v>
      </c>
      <c r="W70" s="1066"/>
      <c r="X70" s="1066"/>
      <c r="Y70" s="1066"/>
      <c r="Z70" s="1066"/>
      <c r="AA70" s="1066">
        <v>933</v>
      </c>
      <c r="AB70" s="1066"/>
      <c r="AC70" s="1066"/>
      <c r="AD70" s="1066"/>
      <c r="AE70" s="1066"/>
      <c r="AF70" s="1066">
        <v>933</v>
      </c>
      <c r="AG70" s="1066"/>
      <c r="AH70" s="1066"/>
      <c r="AI70" s="1066"/>
      <c r="AJ70" s="1066"/>
      <c r="AK70" s="1066">
        <v>203</v>
      </c>
      <c r="AL70" s="1066"/>
      <c r="AM70" s="1066"/>
      <c r="AN70" s="1066"/>
      <c r="AO70" s="1066"/>
      <c r="AP70" s="1066" t="s">
        <v>583</v>
      </c>
      <c r="AQ70" s="1066"/>
      <c r="AR70" s="1066"/>
      <c r="AS70" s="1066"/>
      <c r="AT70" s="1066"/>
      <c r="AU70" s="1066" t="s">
        <v>583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587</v>
      </c>
      <c r="C71" s="1070"/>
      <c r="D71" s="1070"/>
      <c r="E71" s="1070"/>
      <c r="F71" s="1070"/>
      <c r="G71" s="1070"/>
      <c r="H71" s="1070"/>
      <c r="I71" s="1070"/>
      <c r="J71" s="1070"/>
      <c r="K71" s="1070"/>
      <c r="L71" s="1070"/>
      <c r="M71" s="1070"/>
      <c r="N71" s="1070"/>
      <c r="O71" s="1070"/>
      <c r="P71" s="1071"/>
      <c r="Q71" s="1072">
        <v>950375</v>
      </c>
      <c r="R71" s="1066"/>
      <c r="S71" s="1066"/>
      <c r="T71" s="1066"/>
      <c r="U71" s="1066"/>
      <c r="V71" s="1066">
        <v>910903</v>
      </c>
      <c r="W71" s="1066"/>
      <c r="X71" s="1066"/>
      <c r="Y71" s="1066"/>
      <c r="Z71" s="1066"/>
      <c r="AA71" s="1066">
        <v>39472</v>
      </c>
      <c r="AB71" s="1066"/>
      <c r="AC71" s="1066"/>
      <c r="AD71" s="1066"/>
      <c r="AE71" s="1066"/>
      <c r="AF71" s="1066">
        <v>39472</v>
      </c>
      <c r="AG71" s="1066"/>
      <c r="AH71" s="1066"/>
      <c r="AI71" s="1066"/>
      <c r="AJ71" s="1066"/>
      <c r="AK71" s="1066">
        <v>4419</v>
      </c>
      <c r="AL71" s="1066"/>
      <c r="AM71" s="1066"/>
      <c r="AN71" s="1066"/>
      <c r="AO71" s="1066"/>
      <c r="AP71" s="1066" t="s">
        <v>583</v>
      </c>
      <c r="AQ71" s="1066"/>
      <c r="AR71" s="1066"/>
      <c r="AS71" s="1066"/>
      <c r="AT71" s="1066"/>
      <c r="AU71" s="1066" t="s">
        <v>583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588</v>
      </c>
      <c r="C72" s="1070"/>
      <c r="D72" s="1070"/>
      <c r="E72" s="1070"/>
      <c r="F72" s="1070"/>
      <c r="G72" s="1070"/>
      <c r="H72" s="1070"/>
      <c r="I72" s="1070"/>
      <c r="J72" s="1070"/>
      <c r="K72" s="1070"/>
      <c r="L72" s="1070"/>
      <c r="M72" s="1070"/>
      <c r="N72" s="1070"/>
      <c r="O72" s="1070"/>
      <c r="P72" s="1071"/>
      <c r="Q72" s="1072">
        <v>3726</v>
      </c>
      <c r="R72" s="1066"/>
      <c r="S72" s="1066"/>
      <c r="T72" s="1066"/>
      <c r="U72" s="1066"/>
      <c r="V72" s="1066">
        <v>3582</v>
      </c>
      <c r="W72" s="1066"/>
      <c r="X72" s="1066"/>
      <c r="Y72" s="1066"/>
      <c r="Z72" s="1066"/>
      <c r="AA72" s="1066">
        <v>143</v>
      </c>
      <c r="AB72" s="1066"/>
      <c r="AC72" s="1066"/>
      <c r="AD72" s="1066"/>
      <c r="AE72" s="1066"/>
      <c r="AF72" s="1066">
        <v>143</v>
      </c>
      <c r="AG72" s="1066"/>
      <c r="AH72" s="1066"/>
      <c r="AI72" s="1066"/>
      <c r="AJ72" s="1066"/>
      <c r="AK72" s="1066" t="s">
        <v>583</v>
      </c>
      <c r="AL72" s="1066"/>
      <c r="AM72" s="1066"/>
      <c r="AN72" s="1066"/>
      <c r="AO72" s="1066"/>
      <c r="AP72" s="1066" t="s">
        <v>583</v>
      </c>
      <c r="AQ72" s="1066"/>
      <c r="AR72" s="1066"/>
      <c r="AS72" s="1066"/>
      <c r="AT72" s="1066"/>
      <c r="AU72" s="1066" t="s">
        <v>583</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393</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40834</v>
      </c>
      <c r="AG88" s="1054"/>
      <c r="AH88" s="1054"/>
      <c r="AI88" s="1054"/>
      <c r="AJ88" s="1054"/>
      <c r="AK88" s="1058"/>
      <c r="AL88" s="1058"/>
      <c r="AM88" s="1058"/>
      <c r="AN88" s="1058"/>
      <c r="AO88" s="1058"/>
      <c r="AP88" s="1054">
        <v>12027</v>
      </c>
      <c r="AQ88" s="1054"/>
      <c r="AR88" s="1054"/>
      <c r="AS88" s="1054"/>
      <c r="AT88" s="1054"/>
      <c r="AU88" s="1054">
        <v>4313</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309</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309</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309</v>
      </c>
      <c r="DR109" s="989"/>
      <c r="DS109" s="989"/>
      <c r="DT109" s="989"/>
      <c r="DU109" s="990"/>
      <c r="DV109" s="991" t="s">
        <v>431</v>
      </c>
      <c r="DW109" s="989"/>
      <c r="DX109" s="989"/>
      <c r="DY109" s="989"/>
      <c r="DZ109" s="1020"/>
    </row>
    <row r="110" spans="1:131" s="248" customFormat="1" ht="26.25" customHeight="1" x14ac:dyDescent="0.2">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2574692</v>
      </c>
      <c r="AB110" s="982"/>
      <c r="AC110" s="982"/>
      <c r="AD110" s="982"/>
      <c r="AE110" s="983"/>
      <c r="AF110" s="984">
        <v>2650154</v>
      </c>
      <c r="AG110" s="982"/>
      <c r="AH110" s="982"/>
      <c r="AI110" s="982"/>
      <c r="AJ110" s="983"/>
      <c r="AK110" s="984">
        <v>2702890</v>
      </c>
      <c r="AL110" s="982"/>
      <c r="AM110" s="982"/>
      <c r="AN110" s="982"/>
      <c r="AO110" s="983"/>
      <c r="AP110" s="985">
        <v>11.2</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27324535</v>
      </c>
      <c r="BR110" s="929"/>
      <c r="BS110" s="929"/>
      <c r="BT110" s="929"/>
      <c r="BU110" s="929"/>
      <c r="BV110" s="929">
        <v>27491744</v>
      </c>
      <c r="BW110" s="929"/>
      <c r="BX110" s="929"/>
      <c r="BY110" s="929"/>
      <c r="BZ110" s="929"/>
      <c r="CA110" s="929">
        <v>28376178</v>
      </c>
      <c r="CB110" s="929"/>
      <c r="CC110" s="929"/>
      <c r="CD110" s="929"/>
      <c r="CE110" s="929"/>
      <c r="CF110" s="953">
        <v>117.5</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413</v>
      </c>
      <c r="DH110" s="929"/>
      <c r="DI110" s="929"/>
      <c r="DJ110" s="929"/>
      <c r="DK110" s="929"/>
      <c r="DL110" s="929" t="s">
        <v>413</v>
      </c>
      <c r="DM110" s="929"/>
      <c r="DN110" s="929"/>
      <c r="DO110" s="929"/>
      <c r="DP110" s="929"/>
      <c r="DQ110" s="929" t="s">
        <v>413</v>
      </c>
      <c r="DR110" s="929"/>
      <c r="DS110" s="929"/>
      <c r="DT110" s="929"/>
      <c r="DU110" s="929"/>
      <c r="DV110" s="930" t="s">
        <v>413</v>
      </c>
      <c r="DW110" s="930"/>
      <c r="DX110" s="930"/>
      <c r="DY110" s="930"/>
      <c r="DZ110" s="931"/>
    </row>
    <row r="111" spans="1:131" s="248" customFormat="1" ht="26.25" customHeight="1" x14ac:dyDescent="0.2">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v>6059</v>
      </c>
      <c r="AB111" s="1010"/>
      <c r="AC111" s="1010"/>
      <c r="AD111" s="1010"/>
      <c r="AE111" s="1011"/>
      <c r="AF111" s="1012">
        <v>22537</v>
      </c>
      <c r="AG111" s="1010"/>
      <c r="AH111" s="1010"/>
      <c r="AI111" s="1010"/>
      <c r="AJ111" s="1011"/>
      <c r="AK111" s="1012">
        <v>37720</v>
      </c>
      <c r="AL111" s="1010"/>
      <c r="AM111" s="1010"/>
      <c r="AN111" s="1010"/>
      <c r="AO111" s="1011"/>
      <c r="AP111" s="1013">
        <v>0.2</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v>1101464</v>
      </c>
      <c r="BR111" s="901"/>
      <c r="BS111" s="901"/>
      <c r="BT111" s="901"/>
      <c r="BU111" s="901"/>
      <c r="BV111" s="901">
        <v>1022894</v>
      </c>
      <c r="BW111" s="901"/>
      <c r="BX111" s="901"/>
      <c r="BY111" s="901"/>
      <c r="BZ111" s="901"/>
      <c r="CA111" s="901">
        <v>943852</v>
      </c>
      <c r="CB111" s="901"/>
      <c r="CC111" s="901"/>
      <c r="CD111" s="901"/>
      <c r="CE111" s="901"/>
      <c r="CF111" s="962">
        <v>3.9</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413</v>
      </c>
      <c r="DH111" s="901"/>
      <c r="DI111" s="901"/>
      <c r="DJ111" s="901"/>
      <c r="DK111" s="901"/>
      <c r="DL111" s="901" t="s">
        <v>413</v>
      </c>
      <c r="DM111" s="901"/>
      <c r="DN111" s="901"/>
      <c r="DO111" s="901"/>
      <c r="DP111" s="901"/>
      <c r="DQ111" s="901" t="s">
        <v>413</v>
      </c>
      <c r="DR111" s="901"/>
      <c r="DS111" s="901"/>
      <c r="DT111" s="901"/>
      <c r="DU111" s="901"/>
      <c r="DV111" s="878" t="s">
        <v>413</v>
      </c>
      <c r="DW111" s="878"/>
      <c r="DX111" s="878"/>
      <c r="DY111" s="878"/>
      <c r="DZ111" s="879"/>
    </row>
    <row r="112" spans="1:131" s="248" customFormat="1" ht="26.25" customHeight="1" x14ac:dyDescent="0.2">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122595</v>
      </c>
      <c r="AB112" s="864"/>
      <c r="AC112" s="864"/>
      <c r="AD112" s="864"/>
      <c r="AE112" s="865"/>
      <c r="AF112" s="866">
        <v>121262</v>
      </c>
      <c r="AG112" s="864"/>
      <c r="AH112" s="864"/>
      <c r="AI112" s="864"/>
      <c r="AJ112" s="865"/>
      <c r="AK112" s="866">
        <v>119928</v>
      </c>
      <c r="AL112" s="864"/>
      <c r="AM112" s="864"/>
      <c r="AN112" s="864"/>
      <c r="AO112" s="865"/>
      <c r="AP112" s="911">
        <v>0.5</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1966546</v>
      </c>
      <c r="BR112" s="901"/>
      <c r="BS112" s="901"/>
      <c r="BT112" s="901"/>
      <c r="BU112" s="901"/>
      <c r="BV112" s="901">
        <v>1864332</v>
      </c>
      <c r="BW112" s="901"/>
      <c r="BX112" s="901"/>
      <c r="BY112" s="901"/>
      <c r="BZ112" s="901"/>
      <c r="CA112" s="901">
        <v>1713305</v>
      </c>
      <c r="CB112" s="901"/>
      <c r="CC112" s="901"/>
      <c r="CD112" s="901"/>
      <c r="CE112" s="901"/>
      <c r="CF112" s="962">
        <v>7.1</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413</v>
      </c>
      <c r="DH112" s="901"/>
      <c r="DI112" s="901"/>
      <c r="DJ112" s="901"/>
      <c r="DK112" s="901"/>
      <c r="DL112" s="901" t="s">
        <v>413</v>
      </c>
      <c r="DM112" s="901"/>
      <c r="DN112" s="901"/>
      <c r="DO112" s="901"/>
      <c r="DP112" s="901"/>
      <c r="DQ112" s="901" t="s">
        <v>413</v>
      </c>
      <c r="DR112" s="901"/>
      <c r="DS112" s="901"/>
      <c r="DT112" s="901"/>
      <c r="DU112" s="901"/>
      <c r="DV112" s="878" t="s">
        <v>413</v>
      </c>
      <c r="DW112" s="878"/>
      <c r="DX112" s="878"/>
      <c r="DY112" s="878"/>
      <c r="DZ112" s="879"/>
    </row>
    <row r="113" spans="1:130" s="248" customFormat="1" ht="26.25" customHeight="1" x14ac:dyDescent="0.2">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169219</v>
      </c>
      <c r="AB113" s="1010"/>
      <c r="AC113" s="1010"/>
      <c r="AD113" s="1010"/>
      <c r="AE113" s="1011"/>
      <c r="AF113" s="1012">
        <v>150645</v>
      </c>
      <c r="AG113" s="1010"/>
      <c r="AH113" s="1010"/>
      <c r="AI113" s="1010"/>
      <c r="AJ113" s="1011"/>
      <c r="AK113" s="1012">
        <v>149859</v>
      </c>
      <c r="AL113" s="1010"/>
      <c r="AM113" s="1010"/>
      <c r="AN113" s="1010"/>
      <c r="AO113" s="1011"/>
      <c r="AP113" s="1013">
        <v>0.6</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4349671</v>
      </c>
      <c r="BR113" s="901"/>
      <c r="BS113" s="901"/>
      <c r="BT113" s="901"/>
      <c r="BU113" s="901"/>
      <c r="BV113" s="901">
        <v>4349600</v>
      </c>
      <c r="BW113" s="901"/>
      <c r="BX113" s="901"/>
      <c r="BY113" s="901"/>
      <c r="BZ113" s="901"/>
      <c r="CA113" s="901">
        <v>4312874</v>
      </c>
      <c r="CB113" s="901"/>
      <c r="CC113" s="901"/>
      <c r="CD113" s="901"/>
      <c r="CE113" s="901"/>
      <c r="CF113" s="962">
        <v>17.899999999999999</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413</v>
      </c>
      <c r="DH113" s="864"/>
      <c r="DI113" s="864"/>
      <c r="DJ113" s="864"/>
      <c r="DK113" s="865"/>
      <c r="DL113" s="866" t="s">
        <v>413</v>
      </c>
      <c r="DM113" s="864"/>
      <c r="DN113" s="864"/>
      <c r="DO113" s="864"/>
      <c r="DP113" s="865"/>
      <c r="DQ113" s="866" t="s">
        <v>413</v>
      </c>
      <c r="DR113" s="864"/>
      <c r="DS113" s="864"/>
      <c r="DT113" s="864"/>
      <c r="DU113" s="865"/>
      <c r="DV113" s="911" t="s">
        <v>413</v>
      </c>
      <c r="DW113" s="912"/>
      <c r="DX113" s="912"/>
      <c r="DY113" s="912"/>
      <c r="DZ113" s="913"/>
    </row>
    <row r="114" spans="1:130" s="248" customFormat="1" ht="26.25" customHeight="1" x14ac:dyDescent="0.2">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30201</v>
      </c>
      <c r="AB114" s="864"/>
      <c r="AC114" s="864"/>
      <c r="AD114" s="864"/>
      <c r="AE114" s="865"/>
      <c r="AF114" s="866">
        <v>52282</v>
      </c>
      <c r="AG114" s="864"/>
      <c r="AH114" s="864"/>
      <c r="AI114" s="864"/>
      <c r="AJ114" s="865"/>
      <c r="AK114" s="866">
        <v>116889</v>
      </c>
      <c r="AL114" s="864"/>
      <c r="AM114" s="864"/>
      <c r="AN114" s="864"/>
      <c r="AO114" s="865"/>
      <c r="AP114" s="911">
        <v>0.5</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2782569</v>
      </c>
      <c r="BR114" s="901"/>
      <c r="BS114" s="901"/>
      <c r="BT114" s="901"/>
      <c r="BU114" s="901"/>
      <c r="BV114" s="901">
        <v>2627481</v>
      </c>
      <c r="BW114" s="901"/>
      <c r="BX114" s="901"/>
      <c r="BY114" s="901"/>
      <c r="BZ114" s="901"/>
      <c r="CA114" s="901">
        <v>2451664</v>
      </c>
      <c r="CB114" s="901"/>
      <c r="CC114" s="901"/>
      <c r="CD114" s="901"/>
      <c r="CE114" s="901"/>
      <c r="CF114" s="962">
        <v>10.199999999999999</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413</v>
      </c>
      <c r="DH114" s="864"/>
      <c r="DI114" s="864"/>
      <c r="DJ114" s="864"/>
      <c r="DK114" s="865"/>
      <c r="DL114" s="866" t="s">
        <v>413</v>
      </c>
      <c r="DM114" s="864"/>
      <c r="DN114" s="864"/>
      <c r="DO114" s="864"/>
      <c r="DP114" s="865"/>
      <c r="DQ114" s="866" t="s">
        <v>413</v>
      </c>
      <c r="DR114" s="864"/>
      <c r="DS114" s="864"/>
      <c r="DT114" s="864"/>
      <c r="DU114" s="865"/>
      <c r="DV114" s="911" t="s">
        <v>413</v>
      </c>
      <c r="DW114" s="912"/>
      <c r="DX114" s="912"/>
      <c r="DY114" s="912"/>
      <c r="DZ114" s="913"/>
    </row>
    <row r="115" spans="1:130" s="248" customFormat="1" ht="26.25" customHeight="1" x14ac:dyDescent="0.2">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78101</v>
      </c>
      <c r="AB115" s="1010"/>
      <c r="AC115" s="1010"/>
      <c r="AD115" s="1010"/>
      <c r="AE115" s="1011"/>
      <c r="AF115" s="1012">
        <v>78570</v>
      </c>
      <c r="AG115" s="1010"/>
      <c r="AH115" s="1010"/>
      <c r="AI115" s="1010"/>
      <c r="AJ115" s="1011"/>
      <c r="AK115" s="1012">
        <v>79042</v>
      </c>
      <c r="AL115" s="1010"/>
      <c r="AM115" s="1010"/>
      <c r="AN115" s="1010"/>
      <c r="AO115" s="1011"/>
      <c r="AP115" s="1013">
        <v>0.3</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t="s">
        <v>413</v>
      </c>
      <c r="BR115" s="901"/>
      <c r="BS115" s="901"/>
      <c r="BT115" s="901"/>
      <c r="BU115" s="901"/>
      <c r="BV115" s="901" t="s">
        <v>413</v>
      </c>
      <c r="BW115" s="901"/>
      <c r="BX115" s="901"/>
      <c r="BY115" s="901"/>
      <c r="BZ115" s="901"/>
      <c r="CA115" s="901" t="s">
        <v>413</v>
      </c>
      <c r="CB115" s="901"/>
      <c r="CC115" s="901"/>
      <c r="CD115" s="901"/>
      <c r="CE115" s="901"/>
      <c r="CF115" s="962" t="s">
        <v>413</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413</v>
      </c>
      <c r="DH115" s="864"/>
      <c r="DI115" s="864"/>
      <c r="DJ115" s="864"/>
      <c r="DK115" s="865"/>
      <c r="DL115" s="866" t="s">
        <v>413</v>
      </c>
      <c r="DM115" s="864"/>
      <c r="DN115" s="864"/>
      <c r="DO115" s="864"/>
      <c r="DP115" s="865"/>
      <c r="DQ115" s="866" t="s">
        <v>413</v>
      </c>
      <c r="DR115" s="864"/>
      <c r="DS115" s="864"/>
      <c r="DT115" s="864"/>
      <c r="DU115" s="865"/>
      <c r="DV115" s="911" t="s">
        <v>413</v>
      </c>
      <c r="DW115" s="912"/>
      <c r="DX115" s="912"/>
      <c r="DY115" s="912"/>
      <c r="DZ115" s="913"/>
    </row>
    <row r="116" spans="1:130" s="248" customFormat="1" ht="26.25" customHeight="1" x14ac:dyDescent="0.2">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413</v>
      </c>
      <c r="AB116" s="864"/>
      <c r="AC116" s="864"/>
      <c r="AD116" s="864"/>
      <c r="AE116" s="865"/>
      <c r="AF116" s="866" t="s">
        <v>413</v>
      </c>
      <c r="AG116" s="864"/>
      <c r="AH116" s="864"/>
      <c r="AI116" s="864"/>
      <c r="AJ116" s="865"/>
      <c r="AK116" s="866" t="s">
        <v>413</v>
      </c>
      <c r="AL116" s="864"/>
      <c r="AM116" s="864"/>
      <c r="AN116" s="864"/>
      <c r="AO116" s="865"/>
      <c r="AP116" s="911" t="s">
        <v>413</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413</v>
      </c>
      <c r="BR116" s="901"/>
      <c r="BS116" s="901"/>
      <c r="BT116" s="901"/>
      <c r="BU116" s="901"/>
      <c r="BV116" s="901" t="s">
        <v>413</v>
      </c>
      <c r="BW116" s="901"/>
      <c r="BX116" s="901"/>
      <c r="BY116" s="901"/>
      <c r="BZ116" s="901"/>
      <c r="CA116" s="901" t="s">
        <v>413</v>
      </c>
      <c r="CB116" s="901"/>
      <c r="CC116" s="901"/>
      <c r="CD116" s="901"/>
      <c r="CE116" s="901"/>
      <c r="CF116" s="962" t="s">
        <v>413</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413</v>
      </c>
      <c r="DH116" s="864"/>
      <c r="DI116" s="864"/>
      <c r="DJ116" s="864"/>
      <c r="DK116" s="865"/>
      <c r="DL116" s="866" t="s">
        <v>413</v>
      </c>
      <c r="DM116" s="864"/>
      <c r="DN116" s="864"/>
      <c r="DO116" s="864"/>
      <c r="DP116" s="865"/>
      <c r="DQ116" s="866" t="s">
        <v>413</v>
      </c>
      <c r="DR116" s="864"/>
      <c r="DS116" s="864"/>
      <c r="DT116" s="864"/>
      <c r="DU116" s="865"/>
      <c r="DV116" s="911" t="s">
        <v>413</v>
      </c>
      <c r="DW116" s="912"/>
      <c r="DX116" s="912"/>
      <c r="DY116" s="912"/>
      <c r="DZ116" s="913"/>
    </row>
    <row r="117" spans="1:130" s="248" customFormat="1" ht="26.25" customHeight="1" x14ac:dyDescent="0.2">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2980867</v>
      </c>
      <c r="AB117" s="996"/>
      <c r="AC117" s="996"/>
      <c r="AD117" s="996"/>
      <c r="AE117" s="997"/>
      <c r="AF117" s="998">
        <v>3075450</v>
      </c>
      <c r="AG117" s="996"/>
      <c r="AH117" s="996"/>
      <c r="AI117" s="996"/>
      <c r="AJ117" s="997"/>
      <c r="AK117" s="998">
        <v>3206328</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413</v>
      </c>
      <c r="BR117" s="901"/>
      <c r="BS117" s="901"/>
      <c r="BT117" s="901"/>
      <c r="BU117" s="901"/>
      <c r="BV117" s="901" t="s">
        <v>413</v>
      </c>
      <c r="BW117" s="901"/>
      <c r="BX117" s="901"/>
      <c r="BY117" s="901"/>
      <c r="BZ117" s="901"/>
      <c r="CA117" s="901" t="s">
        <v>413</v>
      </c>
      <c r="CB117" s="901"/>
      <c r="CC117" s="901"/>
      <c r="CD117" s="901"/>
      <c r="CE117" s="901"/>
      <c r="CF117" s="962" t="s">
        <v>413</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413</v>
      </c>
      <c r="DH117" s="864"/>
      <c r="DI117" s="864"/>
      <c r="DJ117" s="864"/>
      <c r="DK117" s="865"/>
      <c r="DL117" s="866" t="s">
        <v>413</v>
      </c>
      <c r="DM117" s="864"/>
      <c r="DN117" s="864"/>
      <c r="DO117" s="864"/>
      <c r="DP117" s="865"/>
      <c r="DQ117" s="866" t="s">
        <v>413</v>
      </c>
      <c r="DR117" s="864"/>
      <c r="DS117" s="864"/>
      <c r="DT117" s="864"/>
      <c r="DU117" s="865"/>
      <c r="DV117" s="911" t="s">
        <v>413</v>
      </c>
      <c r="DW117" s="912"/>
      <c r="DX117" s="912"/>
      <c r="DY117" s="912"/>
      <c r="DZ117" s="913"/>
    </row>
    <row r="118" spans="1:130" s="248" customFormat="1" ht="26.25" customHeight="1" x14ac:dyDescent="0.2">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309</v>
      </c>
      <c r="AL118" s="989"/>
      <c r="AM118" s="989"/>
      <c r="AN118" s="989"/>
      <c r="AO118" s="990"/>
      <c r="AP118" s="992" t="s">
        <v>431</v>
      </c>
      <c r="AQ118" s="993"/>
      <c r="AR118" s="993"/>
      <c r="AS118" s="993"/>
      <c r="AT118" s="994"/>
      <c r="AU118" s="1023"/>
      <c r="AV118" s="1024"/>
      <c r="AW118" s="1024"/>
      <c r="AX118" s="1024"/>
      <c r="AY118" s="1024"/>
      <c r="AZ118" s="966" t="s">
        <v>459</v>
      </c>
      <c r="BA118" s="967"/>
      <c r="BB118" s="967"/>
      <c r="BC118" s="967"/>
      <c r="BD118" s="967"/>
      <c r="BE118" s="967"/>
      <c r="BF118" s="967"/>
      <c r="BG118" s="967"/>
      <c r="BH118" s="967"/>
      <c r="BI118" s="967"/>
      <c r="BJ118" s="967"/>
      <c r="BK118" s="967"/>
      <c r="BL118" s="967"/>
      <c r="BM118" s="967"/>
      <c r="BN118" s="967"/>
      <c r="BO118" s="967"/>
      <c r="BP118" s="968"/>
      <c r="BQ118" s="969" t="s">
        <v>413</v>
      </c>
      <c r="BR118" s="932"/>
      <c r="BS118" s="932"/>
      <c r="BT118" s="932"/>
      <c r="BU118" s="932"/>
      <c r="BV118" s="932" t="s">
        <v>413</v>
      </c>
      <c r="BW118" s="932"/>
      <c r="BX118" s="932"/>
      <c r="BY118" s="932"/>
      <c r="BZ118" s="932"/>
      <c r="CA118" s="932" t="s">
        <v>413</v>
      </c>
      <c r="CB118" s="932"/>
      <c r="CC118" s="932"/>
      <c r="CD118" s="932"/>
      <c r="CE118" s="932"/>
      <c r="CF118" s="962" t="s">
        <v>413</v>
      </c>
      <c r="CG118" s="963"/>
      <c r="CH118" s="963"/>
      <c r="CI118" s="963"/>
      <c r="CJ118" s="963"/>
      <c r="CK118" s="1018"/>
      <c r="CL118" s="905"/>
      <c r="CM118" s="908" t="s">
        <v>460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413</v>
      </c>
      <c r="DH118" s="864"/>
      <c r="DI118" s="864"/>
      <c r="DJ118" s="864"/>
      <c r="DK118" s="865"/>
      <c r="DL118" s="866" t="s">
        <v>413</v>
      </c>
      <c r="DM118" s="864"/>
      <c r="DN118" s="864"/>
      <c r="DO118" s="864"/>
      <c r="DP118" s="865"/>
      <c r="DQ118" s="866" t="s">
        <v>413</v>
      </c>
      <c r="DR118" s="864"/>
      <c r="DS118" s="864"/>
      <c r="DT118" s="864"/>
      <c r="DU118" s="865"/>
      <c r="DV118" s="911" t="s">
        <v>413</v>
      </c>
      <c r="DW118" s="912"/>
      <c r="DX118" s="912"/>
      <c r="DY118" s="912"/>
      <c r="DZ118" s="913"/>
    </row>
    <row r="119" spans="1:130" s="248" customFormat="1" ht="26.25" customHeight="1" x14ac:dyDescent="0.2">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413</v>
      </c>
      <c r="AB119" s="982"/>
      <c r="AC119" s="982"/>
      <c r="AD119" s="982"/>
      <c r="AE119" s="983"/>
      <c r="AF119" s="984" t="s">
        <v>413</v>
      </c>
      <c r="AG119" s="982"/>
      <c r="AH119" s="982"/>
      <c r="AI119" s="982"/>
      <c r="AJ119" s="983"/>
      <c r="AK119" s="984" t="s">
        <v>413</v>
      </c>
      <c r="AL119" s="982"/>
      <c r="AM119" s="982"/>
      <c r="AN119" s="982"/>
      <c r="AO119" s="983"/>
      <c r="AP119" s="985" t="s">
        <v>413</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461</v>
      </c>
      <c r="BP119" s="965"/>
      <c r="BQ119" s="969">
        <v>37524785</v>
      </c>
      <c r="BR119" s="932"/>
      <c r="BS119" s="932"/>
      <c r="BT119" s="932"/>
      <c r="BU119" s="932"/>
      <c r="BV119" s="932">
        <v>37356051</v>
      </c>
      <c r="BW119" s="932"/>
      <c r="BX119" s="932"/>
      <c r="BY119" s="932"/>
      <c r="BZ119" s="932"/>
      <c r="CA119" s="932">
        <v>37797873</v>
      </c>
      <c r="CB119" s="932"/>
      <c r="CC119" s="932"/>
      <c r="CD119" s="932"/>
      <c r="CE119" s="932"/>
      <c r="CF119" s="830"/>
      <c r="CG119" s="831"/>
      <c r="CH119" s="831"/>
      <c r="CI119" s="831"/>
      <c r="CJ119" s="921"/>
      <c r="CK119" s="1019"/>
      <c r="CL119" s="907"/>
      <c r="CM119" s="925" t="s">
        <v>462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1101464</v>
      </c>
      <c r="DH119" s="847"/>
      <c r="DI119" s="847"/>
      <c r="DJ119" s="847"/>
      <c r="DK119" s="848"/>
      <c r="DL119" s="849">
        <v>1022894</v>
      </c>
      <c r="DM119" s="847"/>
      <c r="DN119" s="847"/>
      <c r="DO119" s="847"/>
      <c r="DP119" s="848"/>
      <c r="DQ119" s="849">
        <v>943852</v>
      </c>
      <c r="DR119" s="847"/>
      <c r="DS119" s="847"/>
      <c r="DT119" s="847"/>
      <c r="DU119" s="848"/>
      <c r="DV119" s="935">
        <v>3.9</v>
      </c>
      <c r="DW119" s="936"/>
      <c r="DX119" s="936"/>
      <c r="DY119" s="936"/>
      <c r="DZ119" s="937"/>
    </row>
    <row r="120" spans="1:130" s="248" customFormat="1" ht="26.25" customHeight="1" x14ac:dyDescent="0.2">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463</v>
      </c>
      <c r="AB120" s="864"/>
      <c r="AC120" s="864"/>
      <c r="AD120" s="864"/>
      <c r="AE120" s="865"/>
      <c r="AF120" s="866" t="s">
        <v>464</v>
      </c>
      <c r="AG120" s="864"/>
      <c r="AH120" s="864"/>
      <c r="AI120" s="864"/>
      <c r="AJ120" s="865"/>
      <c r="AK120" s="866" t="s">
        <v>413</v>
      </c>
      <c r="AL120" s="864"/>
      <c r="AM120" s="864"/>
      <c r="AN120" s="864"/>
      <c r="AO120" s="865"/>
      <c r="AP120" s="911" t="s">
        <v>413</v>
      </c>
      <c r="AQ120" s="912"/>
      <c r="AR120" s="912"/>
      <c r="AS120" s="912"/>
      <c r="AT120" s="913"/>
      <c r="AU120" s="970" t="s">
        <v>465</v>
      </c>
      <c r="AV120" s="971"/>
      <c r="AW120" s="971"/>
      <c r="AX120" s="971"/>
      <c r="AY120" s="972"/>
      <c r="AZ120" s="947" t="s">
        <v>466</v>
      </c>
      <c r="BA120" s="892"/>
      <c r="BB120" s="892"/>
      <c r="BC120" s="892"/>
      <c r="BD120" s="892"/>
      <c r="BE120" s="892"/>
      <c r="BF120" s="892"/>
      <c r="BG120" s="892"/>
      <c r="BH120" s="892"/>
      <c r="BI120" s="892"/>
      <c r="BJ120" s="892"/>
      <c r="BK120" s="892"/>
      <c r="BL120" s="892"/>
      <c r="BM120" s="892"/>
      <c r="BN120" s="892"/>
      <c r="BO120" s="892"/>
      <c r="BP120" s="893"/>
      <c r="BQ120" s="948">
        <v>7505319</v>
      </c>
      <c r="BR120" s="929"/>
      <c r="BS120" s="929"/>
      <c r="BT120" s="929"/>
      <c r="BU120" s="929"/>
      <c r="BV120" s="929">
        <v>7549754</v>
      </c>
      <c r="BW120" s="929"/>
      <c r="BX120" s="929"/>
      <c r="BY120" s="929"/>
      <c r="BZ120" s="929"/>
      <c r="CA120" s="929">
        <v>7769380</v>
      </c>
      <c r="CB120" s="929"/>
      <c r="CC120" s="929"/>
      <c r="CD120" s="929"/>
      <c r="CE120" s="929"/>
      <c r="CF120" s="953">
        <v>32.200000000000003</v>
      </c>
      <c r="CG120" s="954"/>
      <c r="CH120" s="954"/>
      <c r="CI120" s="954"/>
      <c r="CJ120" s="954"/>
      <c r="CK120" s="955" t="s">
        <v>467</v>
      </c>
      <c r="CL120" s="939"/>
      <c r="CM120" s="939"/>
      <c r="CN120" s="939"/>
      <c r="CO120" s="940"/>
      <c r="CP120" s="959" t="s">
        <v>468</v>
      </c>
      <c r="CQ120" s="960"/>
      <c r="CR120" s="960"/>
      <c r="CS120" s="960"/>
      <c r="CT120" s="960"/>
      <c r="CU120" s="960"/>
      <c r="CV120" s="960"/>
      <c r="CW120" s="960"/>
      <c r="CX120" s="960"/>
      <c r="CY120" s="960"/>
      <c r="CZ120" s="960"/>
      <c r="DA120" s="960"/>
      <c r="DB120" s="960"/>
      <c r="DC120" s="960"/>
      <c r="DD120" s="960"/>
      <c r="DE120" s="960"/>
      <c r="DF120" s="961"/>
      <c r="DG120" s="948">
        <v>2320525</v>
      </c>
      <c r="DH120" s="929"/>
      <c r="DI120" s="929"/>
      <c r="DJ120" s="929"/>
      <c r="DK120" s="929"/>
      <c r="DL120" s="929">
        <v>1864332</v>
      </c>
      <c r="DM120" s="929"/>
      <c r="DN120" s="929"/>
      <c r="DO120" s="929"/>
      <c r="DP120" s="929"/>
      <c r="DQ120" s="929">
        <v>1713305</v>
      </c>
      <c r="DR120" s="929"/>
      <c r="DS120" s="929"/>
      <c r="DT120" s="929"/>
      <c r="DU120" s="929"/>
      <c r="DV120" s="930">
        <v>7.1</v>
      </c>
      <c r="DW120" s="930"/>
      <c r="DX120" s="930"/>
      <c r="DY120" s="930"/>
      <c r="DZ120" s="931"/>
    </row>
    <row r="121" spans="1:130" s="248" customFormat="1" ht="26.25" customHeight="1" x14ac:dyDescent="0.2">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470</v>
      </c>
      <c r="AB121" s="864"/>
      <c r="AC121" s="864"/>
      <c r="AD121" s="864"/>
      <c r="AE121" s="865"/>
      <c r="AF121" s="866" t="s">
        <v>413</v>
      </c>
      <c r="AG121" s="864"/>
      <c r="AH121" s="864"/>
      <c r="AI121" s="864"/>
      <c r="AJ121" s="865"/>
      <c r="AK121" s="866" t="s">
        <v>471</v>
      </c>
      <c r="AL121" s="864"/>
      <c r="AM121" s="864"/>
      <c r="AN121" s="864"/>
      <c r="AO121" s="865"/>
      <c r="AP121" s="911" t="s">
        <v>413</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v>5444481</v>
      </c>
      <c r="BR121" s="901"/>
      <c r="BS121" s="901"/>
      <c r="BT121" s="901"/>
      <c r="BU121" s="901"/>
      <c r="BV121" s="901">
        <v>5330917</v>
      </c>
      <c r="BW121" s="901"/>
      <c r="BX121" s="901"/>
      <c r="BY121" s="901"/>
      <c r="BZ121" s="901"/>
      <c r="CA121" s="901">
        <v>5343396</v>
      </c>
      <c r="CB121" s="901"/>
      <c r="CC121" s="901"/>
      <c r="CD121" s="901"/>
      <c r="CE121" s="901"/>
      <c r="CF121" s="962">
        <v>22.1</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t="s">
        <v>413</v>
      </c>
      <c r="DH121" s="901"/>
      <c r="DI121" s="901"/>
      <c r="DJ121" s="901"/>
      <c r="DK121" s="901"/>
      <c r="DL121" s="901" t="s">
        <v>474</v>
      </c>
      <c r="DM121" s="901"/>
      <c r="DN121" s="901"/>
      <c r="DO121" s="901"/>
      <c r="DP121" s="901"/>
      <c r="DQ121" s="901" t="s">
        <v>471</v>
      </c>
      <c r="DR121" s="901"/>
      <c r="DS121" s="901"/>
      <c r="DT121" s="901"/>
      <c r="DU121" s="901"/>
      <c r="DV121" s="878" t="s">
        <v>413</v>
      </c>
      <c r="DW121" s="878"/>
      <c r="DX121" s="878"/>
      <c r="DY121" s="878"/>
      <c r="DZ121" s="879"/>
    </row>
    <row r="122" spans="1:130" s="248" customFormat="1" ht="26.25" customHeight="1" x14ac:dyDescent="0.2">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413</v>
      </c>
      <c r="AB122" s="864"/>
      <c r="AC122" s="864"/>
      <c r="AD122" s="864"/>
      <c r="AE122" s="865"/>
      <c r="AF122" s="866" t="s">
        <v>413</v>
      </c>
      <c r="AG122" s="864"/>
      <c r="AH122" s="864"/>
      <c r="AI122" s="864"/>
      <c r="AJ122" s="865"/>
      <c r="AK122" s="866" t="s">
        <v>413</v>
      </c>
      <c r="AL122" s="864"/>
      <c r="AM122" s="864"/>
      <c r="AN122" s="864"/>
      <c r="AO122" s="865"/>
      <c r="AP122" s="911" t="s">
        <v>413</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18583774</v>
      </c>
      <c r="BR122" s="932"/>
      <c r="BS122" s="932"/>
      <c r="BT122" s="932"/>
      <c r="BU122" s="932"/>
      <c r="BV122" s="932">
        <v>17807298</v>
      </c>
      <c r="BW122" s="932"/>
      <c r="BX122" s="932"/>
      <c r="BY122" s="932"/>
      <c r="BZ122" s="932"/>
      <c r="CA122" s="932">
        <v>16779453</v>
      </c>
      <c r="CB122" s="932"/>
      <c r="CC122" s="932"/>
      <c r="CD122" s="932"/>
      <c r="CE122" s="932"/>
      <c r="CF122" s="933">
        <v>69.5</v>
      </c>
      <c r="CG122" s="934"/>
      <c r="CH122" s="934"/>
      <c r="CI122" s="934"/>
      <c r="CJ122" s="934"/>
      <c r="CK122" s="956"/>
      <c r="CL122" s="942"/>
      <c r="CM122" s="942"/>
      <c r="CN122" s="942"/>
      <c r="CO122" s="943"/>
      <c r="CP122" s="922" t="s">
        <v>476</v>
      </c>
      <c r="CQ122" s="923"/>
      <c r="CR122" s="923"/>
      <c r="CS122" s="923"/>
      <c r="CT122" s="923"/>
      <c r="CU122" s="923"/>
      <c r="CV122" s="923"/>
      <c r="CW122" s="923"/>
      <c r="CX122" s="923"/>
      <c r="CY122" s="923"/>
      <c r="CZ122" s="923"/>
      <c r="DA122" s="923"/>
      <c r="DB122" s="923"/>
      <c r="DC122" s="923"/>
      <c r="DD122" s="923"/>
      <c r="DE122" s="923"/>
      <c r="DF122" s="924"/>
      <c r="DG122" s="900" t="s">
        <v>477</v>
      </c>
      <c r="DH122" s="901"/>
      <c r="DI122" s="901"/>
      <c r="DJ122" s="901"/>
      <c r="DK122" s="901"/>
      <c r="DL122" s="901" t="s">
        <v>471</v>
      </c>
      <c r="DM122" s="901"/>
      <c r="DN122" s="901"/>
      <c r="DO122" s="901"/>
      <c r="DP122" s="901"/>
      <c r="DQ122" s="901" t="s">
        <v>129</v>
      </c>
      <c r="DR122" s="901"/>
      <c r="DS122" s="901"/>
      <c r="DT122" s="901"/>
      <c r="DU122" s="901"/>
      <c r="DV122" s="878" t="s">
        <v>474</v>
      </c>
      <c r="DW122" s="878"/>
      <c r="DX122" s="878"/>
      <c r="DY122" s="878"/>
      <c r="DZ122" s="879"/>
    </row>
    <row r="123" spans="1:130" s="248" customFormat="1" ht="26.25" customHeight="1" x14ac:dyDescent="0.2">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413</v>
      </c>
      <c r="AB123" s="864"/>
      <c r="AC123" s="864"/>
      <c r="AD123" s="864"/>
      <c r="AE123" s="865"/>
      <c r="AF123" s="866" t="s">
        <v>413</v>
      </c>
      <c r="AG123" s="864"/>
      <c r="AH123" s="864"/>
      <c r="AI123" s="864"/>
      <c r="AJ123" s="865"/>
      <c r="AK123" s="866" t="s">
        <v>464</v>
      </c>
      <c r="AL123" s="864"/>
      <c r="AM123" s="864"/>
      <c r="AN123" s="864"/>
      <c r="AO123" s="865"/>
      <c r="AP123" s="911" t="s">
        <v>470</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478</v>
      </c>
      <c r="BP123" s="965"/>
      <c r="BQ123" s="919">
        <v>31533574</v>
      </c>
      <c r="BR123" s="920"/>
      <c r="BS123" s="920"/>
      <c r="BT123" s="920"/>
      <c r="BU123" s="920"/>
      <c r="BV123" s="920">
        <v>30687969</v>
      </c>
      <c r="BW123" s="920"/>
      <c r="BX123" s="920"/>
      <c r="BY123" s="920"/>
      <c r="BZ123" s="920"/>
      <c r="CA123" s="920">
        <v>29892229</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t="s">
        <v>474</v>
      </c>
      <c r="DH123" s="864"/>
      <c r="DI123" s="864"/>
      <c r="DJ123" s="864"/>
      <c r="DK123" s="865"/>
      <c r="DL123" s="866" t="s">
        <v>470</v>
      </c>
      <c r="DM123" s="864"/>
      <c r="DN123" s="864"/>
      <c r="DO123" s="864"/>
      <c r="DP123" s="865"/>
      <c r="DQ123" s="866" t="s">
        <v>463</v>
      </c>
      <c r="DR123" s="864"/>
      <c r="DS123" s="864"/>
      <c r="DT123" s="864"/>
      <c r="DU123" s="865"/>
      <c r="DV123" s="911" t="s">
        <v>413</v>
      </c>
      <c r="DW123" s="912"/>
      <c r="DX123" s="912"/>
      <c r="DY123" s="912"/>
      <c r="DZ123" s="913"/>
    </row>
    <row r="124" spans="1:130" s="248" customFormat="1" ht="26.25" customHeight="1" thickBot="1" x14ac:dyDescent="0.25">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474</v>
      </c>
      <c r="AB124" s="864"/>
      <c r="AC124" s="864"/>
      <c r="AD124" s="864"/>
      <c r="AE124" s="865"/>
      <c r="AF124" s="866" t="s">
        <v>413</v>
      </c>
      <c r="AG124" s="864"/>
      <c r="AH124" s="864"/>
      <c r="AI124" s="864"/>
      <c r="AJ124" s="865"/>
      <c r="AK124" s="866" t="s">
        <v>477</v>
      </c>
      <c r="AL124" s="864"/>
      <c r="AM124" s="864"/>
      <c r="AN124" s="864"/>
      <c r="AO124" s="865"/>
      <c r="AP124" s="911" t="s">
        <v>413</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26.3</v>
      </c>
      <c r="BR124" s="918"/>
      <c r="BS124" s="918"/>
      <c r="BT124" s="918"/>
      <c r="BU124" s="918"/>
      <c r="BV124" s="918">
        <v>28.6</v>
      </c>
      <c r="BW124" s="918"/>
      <c r="BX124" s="918"/>
      <c r="BY124" s="918"/>
      <c r="BZ124" s="918"/>
      <c r="CA124" s="918">
        <v>32.700000000000003</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474</v>
      </c>
      <c r="DH124" s="847"/>
      <c r="DI124" s="847"/>
      <c r="DJ124" s="847"/>
      <c r="DK124" s="848"/>
      <c r="DL124" s="849" t="s">
        <v>413</v>
      </c>
      <c r="DM124" s="847"/>
      <c r="DN124" s="847"/>
      <c r="DO124" s="847"/>
      <c r="DP124" s="848"/>
      <c r="DQ124" s="849" t="s">
        <v>470</v>
      </c>
      <c r="DR124" s="847"/>
      <c r="DS124" s="847"/>
      <c r="DT124" s="847"/>
      <c r="DU124" s="848"/>
      <c r="DV124" s="935" t="s">
        <v>463</v>
      </c>
      <c r="DW124" s="936"/>
      <c r="DX124" s="936"/>
      <c r="DY124" s="936"/>
      <c r="DZ124" s="937"/>
    </row>
    <row r="125" spans="1:130" s="248" customFormat="1" ht="26.25" customHeight="1" x14ac:dyDescent="0.2">
      <c r="A125" s="904"/>
      <c r="B125" s="905"/>
      <c r="C125" s="908" t="s">
        <v>460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463</v>
      </c>
      <c r="AB125" s="864"/>
      <c r="AC125" s="864"/>
      <c r="AD125" s="864"/>
      <c r="AE125" s="865"/>
      <c r="AF125" s="866" t="s">
        <v>463</v>
      </c>
      <c r="AG125" s="864"/>
      <c r="AH125" s="864"/>
      <c r="AI125" s="864"/>
      <c r="AJ125" s="865"/>
      <c r="AK125" s="866" t="s">
        <v>413</v>
      </c>
      <c r="AL125" s="864"/>
      <c r="AM125" s="864"/>
      <c r="AN125" s="864"/>
      <c r="AO125" s="865"/>
      <c r="AP125" s="911" t="s">
        <v>474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413</v>
      </c>
      <c r="DH125" s="929"/>
      <c r="DI125" s="929"/>
      <c r="DJ125" s="929"/>
      <c r="DK125" s="929"/>
      <c r="DL125" s="929" t="s">
        <v>474</v>
      </c>
      <c r="DM125" s="929"/>
      <c r="DN125" s="929"/>
      <c r="DO125" s="929"/>
      <c r="DP125" s="929"/>
      <c r="DQ125" s="929" t="s">
        <v>470</v>
      </c>
      <c r="DR125" s="929"/>
      <c r="DS125" s="929"/>
      <c r="DT125" s="929"/>
      <c r="DU125" s="929"/>
      <c r="DV125" s="930" t="s">
        <v>413</v>
      </c>
      <c r="DW125" s="930"/>
      <c r="DX125" s="930"/>
      <c r="DY125" s="930"/>
      <c r="DZ125" s="931"/>
    </row>
    <row r="126" spans="1:130" s="248" customFormat="1" ht="26.25" customHeight="1" thickBot="1" x14ac:dyDescent="0.25">
      <c r="A126" s="904"/>
      <c r="B126" s="905"/>
      <c r="C126" s="908" t="s">
        <v>462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78101</v>
      </c>
      <c r="AB126" s="864"/>
      <c r="AC126" s="864"/>
      <c r="AD126" s="864"/>
      <c r="AE126" s="865"/>
      <c r="AF126" s="866">
        <v>78570</v>
      </c>
      <c r="AG126" s="864"/>
      <c r="AH126" s="864"/>
      <c r="AI126" s="864"/>
      <c r="AJ126" s="865"/>
      <c r="AK126" s="866">
        <v>79042</v>
      </c>
      <c r="AL126" s="864"/>
      <c r="AM126" s="864"/>
      <c r="AN126" s="864"/>
      <c r="AO126" s="865"/>
      <c r="AP126" s="911">
        <v>0.3</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463</v>
      </c>
      <c r="DH126" s="901"/>
      <c r="DI126" s="901"/>
      <c r="DJ126" s="901"/>
      <c r="DK126" s="901"/>
      <c r="DL126" s="901" t="s">
        <v>474</v>
      </c>
      <c r="DM126" s="901"/>
      <c r="DN126" s="901"/>
      <c r="DO126" s="901"/>
      <c r="DP126" s="901"/>
      <c r="DQ126" s="901" t="s">
        <v>413</v>
      </c>
      <c r="DR126" s="901"/>
      <c r="DS126" s="901"/>
      <c r="DT126" s="901"/>
      <c r="DU126" s="901"/>
      <c r="DV126" s="878" t="s">
        <v>413</v>
      </c>
      <c r="DW126" s="878"/>
      <c r="DX126" s="878"/>
      <c r="DY126" s="878"/>
      <c r="DZ126" s="879"/>
    </row>
    <row r="127" spans="1:130" s="248" customFormat="1" ht="26.25" customHeight="1" x14ac:dyDescent="0.2">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413</v>
      </c>
      <c r="AB127" s="864"/>
      <c r="AC127" s="864"/>
      <c r="AD127" s="864"/>
      <c r="AE127" s="865"/>
      <c r="AF127" s="866" t="s">
        <v>413</v>
      </c>
      <c r="AG127" s="864"/>
      <c r="AH127" s="864"/>
      <c r="AI127" s="864"/>
      <c r="AJ127" s="865"/>
      <c r="AK127" s="866" t="s">
        <v>463</v>
      </c>
      <c r="AL127" s="864"/>
      <c r="AM127" s="864"/>
      <c r="AN127" s="864"/>
      <c r="AO127" s="865"/>
      <c r="AP127" s="911" t="s">
        <v>413</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413</v>
      </c>
      <c r="DH127" s="901"/>
      <c r="DI127" s="901"/>
      <c r="DJ127" s="901"/>
      <c r="DK127" s="901"/>
      <c r="DL127" s="901" t="s">
        <v>413</v>
      </c>
      <c r="DM127" s="901"/>
      <c r="DN127" s="901"/>
      <c r="DO127" s="901"/>
      <c r="DP127" s="901"/>
      <c r="DQ127" s="901" t="s">
        <v>491</v>
      </c>
      <c r="DR127" s="901"/>
      <c r="DS127" s="901"/>
      <c r="DT127" s="901"/>
      <c r="DU127" s="901"/>
      <c r="DV127" s="878" t="s">
        <v>413</v>
      </c>
      <c r="DW127" s="878"/>
      <c r="DX127" s="878"/>
      <c r="DY127" s="878"/>
      <c r="DZ127" s="879"/>
    </row>
    <row r="128" spans="1:130" s="248" customFormat="1" ht="26.25" customHeight="1" thickBot="1" x14ac:dyDescent="0.25">
      <c r="A128" s="880" t="s">
        <v>492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493</v>
      </c>
      <c r="X128" s="882"/>
      <c r="Y128" s="882"/>
      <c r="Z128" s="883"/>
      <c r="AA128" s="884">
        <v>512244</v>
      </c>
      <c r="AB128" s="885"/>
      <c r="AC128" s="885"/>
      <c r="AD128" s="885"/>
      <c r="AE128" s="886"/>
      <c r="AF128" s="887">
        <v>722300</v>
      </c>
      <c r="AG128" s="885"/>
      <c r="AH128" s="885"/>
      <c r="AI128" s="885"/>
      <c r="AJ128" s="886"/>
      <c r="AK128" s="887">
        <v>500470</v>
      </c>
      <c r="AL128" s="885"/>
      <c r="AM128" s="885"/>
      <c r="AN128" s="885"/>
      <c r="AO128" s="886"/>
      <c r="AP128" s="888"/>
      <c r="AQ128" s="889"/>
      <c r="AR128" s="889"/>
      <c r="AS128" s="889"/>
      <c r="AT128" s="890"/>
      <c r="AU128" s="284"/>
      <c r="AV128" s="284"/>
      <c r="AW128" s="284"/>
      <c r="AX128" s="891" t="s">
        <v>494</v>
      </c>
      <c r="AY128" s="892"/>
      <c r="AZ128" s="892"/>
      <c r="BA128" s="892"/>
      <c r="BB128" s="892"/>
      <c r="BC128" s="892"/>
      <c r="BD128" s="892"/>
      <c r="BE128" s="893"/>
      <c r="BF128" s="870" t="s">
        <v>413</v>
      </c>
      <c r="BG128" s="871"/>
      <c r="BH128" s="871"/>
      <c r="BI128" s="871"/>
      <c r="BJ128" s="871"/>
      <c r="BK128" s="871"/>
      <c r="BL128" s="894"/>
      <c r="BM128" s="870">
        <v>12.02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495</v>
      </c>
      <c r="CQ128" s="812"/>
      <c r="CR128" s="812"/>
      <c r="CS128" s="812"/>
      <c r="CT128" s="812"/>
      <c r="CU128" s="812"/>
      <c r="CV128" s="812"/>
      <c r="CW128" s="812"/>
      <c r="CX128" s="812"/>
      <c r="CY128" s="812"/>
      <c r="CZ128" s="812"/>
      <c r="DA128" s="812"/>
      <c r="DB128" s="812"/>
      <c r="DC128" s="812"/>
      <c r="DD128" s="812"/>
      <c r="DE128" s="812"/>
      <c r="DF128" s="813"/>
      <c r="DG128" s="874" t="s">
        <v>463</v>
      </c>
      <c r="DH128" s="875"/>
      <c r="DI128" s="875"/>
      <c r="DJ128" s="875"/>
      <c r="DK128" s="875"/>
      <c r="DL128" s="875" t="s">
        <v>413</v>
      </c>
      <c r="DM128" s="875"/>
      <c r="DN128" s="875"/>
      <c r="DO128" s="875"/>
      <c r="DP128" s="875"/>
      <c r="DQ128" s="875" t="s">
        <v>413</v>
      </c>
      <c r="DR128" s="875"/>
      <c r="DS128" s="875"/>
      <c r="DT128" s="875"/>
      <c r="DU128" s="875"/>
      <c r="DV128" s="876" t="s">
        <v>413</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496</v>
      </c>
      <c r="X129" s="861"/>
      <c r="Y129" s="861"/>
      <c r="Z129" s="862"/>
      <c r="AA129" s="863">
        <v>24679745</v>
      </c>
      <c r="AB129" s="864"/>
      <c r="AC129" s="864"/>
      <c r="AD129" s="864"/>
      <c r="AE129" s="865"/>
      <c r="AF129" s="866">
        <v>25100875</v>
      </c>
      <c r="AG129" s="864"/>
      <c r="AH129" s="864"/>
      <c r="AI129" s="864"/>
      <c r="AJ129" s="865"/>
      <c r="AK129" s="866">
        <v>25913867</v>
      </c>
      <c r="AL129" s="864"/>
      <c r="AM129" s="864"/>
      <c r="AN129" s="864"/>
      <c r="AO129" s="865"/>
      <c r="AP129" s="867"/>
      <c r="AQ129" s="868"/>
      <c r="AR129" s="868"/>
      <c r="AS129" s="868"/>
      <c r="AT129" s="869"/>
      <c r="AU129" s="286"/>
      <c r="AV129" s="286"/>
      <c r="AW129" s="286"/>
      <c r="AX129" s="833" t="s">
        <v>497</v>
      </c>
      <c r="AY129" s="834"/>
      <c r="AZ129" s="834"/>
      <c r="BA129" s="834"/>
      <c r="BB129" s="834"/>
      <c r="BC129" s="834"/>
      <c r="BD129" s="834"/>
      <c r="BE129" s="835"/>
      <c r="BF129" s="853" t="s">
        <v>491</v>
      </c>
      <c r="BG129" s="854"/>
      <c r="BH129" s="854"/>
      <c r="BI129" s="854"/>
      <c r="BJ129" s="854"/>
      <c r="BK129" s="854"/>
      <c r="BL129" s="855"/>
      <c r="BM129" s="853">
        <v>17.02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499</v>
      </c>
      <c r="X130" s="861"/>
      <c r="Y130" s="861"/>
      <c r="Z130" s="862"/>
      <c r="AA130" s="863">
        <v>1929996</v>
      </c>
      <c r="AB130" s="864"/>
      <c r="AC130" s="864"/>
      <c r="AD130" s="864"/>
      <c r="AE130" s="865"/>
      <c r="AF130" s="866">
        <v>1811056</v>
      </c>
      <c r="AG130" s="864"/>
      <c r="AH130" s="864"/>
      <c r="AI130" s="864"/>
      <c r="AJ130" s="865"/>
      <c r="AK130" s="866">
        <v>1771583</v>
      </c>
      <c r="AL130" s="864"/>
      <c r="AM130" s="864"/>
      <c r="AN130" s="864"/>
      <c r="AO130" s="865"/>
      <c r="AP130" s="867"/>
      <c r="AQ130" s="868"/>
      <c r="AR130" s="868"/>
      <c r="AS130" s="868"/>
      <c r="AT130" s="869"/>
      <c r="AU130" s="286"/>
      <c r="AV130" s="286"/>
      <c r="AW130" s="286"/>
      <c r="AX130" s="833" t="s">
        <v>500</v>
      </c>
      <c r="AY130" s="834"/>
      <c r="AZ130" s="834"/>
      <c r="BA130" s="834"/>
      <c r="BB130" s="834"/>
      <c r="BC130" s="834"/>
      <c r="BD130" s="834"/>
      <c r="BE130" s="835"/>
      <c r="BF130" s="836">
        <v>2.8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501</v>
      </c>
      <c r="X131" s="844"/>
      <c r="Y131" s="844"/>
      <c r="Z131" s="845"/>
      <c r="AA131" s="846">
        <v>22749749</v>
      </c>
      <c r="AB131" s="847"/>
      <c r="AC131" s="847"/>
      <c r="AD131" s="847"/>
      <c r="AE131" s="848"/>
      <c r="AF131" s="849">
        <v>23289819</v>
      </c>
      <c r="AG131" s="847"/>
      <c r="AH131" s="847"/>
      <c r="AI131" s="847"/>
      <c r="AJ131" s="848"/>
      <c r="AK131" s="849">
        <v>24142284</v>
      </c>
      <c r="AL131" s="847"/>
      <c r="AM131" s="847"/>
      <c r="AN131" s="847"/>
      <c r="AO131" s="848"/>
      <c r="AP131" s="850"/>
      <c r="AQ131" s="851"/>
      <c r="AR131" s="851"/>
      <c r="AS131" s="851"/>
      <c r="AT131" s="852"/>
      <c r="AU131" s="286"/>
      <c r="AV131" s="286"/>
      <c r="AW131" s="286"/>
      <c r="AX131" s="811" t="s">
        <v>502</v>
      </c>
      <c r="AY131" s="812"/>
      <c r="AZ131" s="812"/>
      <c r="BA131" s="812"/>
      <c r="BB131" s="812"/>
      <c r="BC131" s="812"/>
      <c r="BD131" s="812"/>
      <c r="BE131" s="813"/>
      <c r="BF131" s="814">
        <v>32.700000000000003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504</v>
      </c>
      <c r="W132" s="824"/>
      <c r="X132" s="824"/>
      <c r="Y132" s="824"/>
      <c r="Z132" s="825"/>
      <c r="AA132" s="826">
        <v>2.3676173309999999</v>
      </c>
      <c r="AB132" s="827"/>
      <c r="AC132" s="827"/>
      <c r="AD132" s="827"/>
      <c r="AE132" s="828"/>
      <c r="AF132" s="829">
        <v>2.3276007430000001</v>
      </c>
      <c r="AG132" s="827"/>
      <c r="AH132" s="827"/>
      <c r="AI132" s="827"/>
      <c r="AJ132" s="828"/>
      <c r="AK132" s="829">
        <v>3.8698699759999999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505</v>
      </c>
      <c r="W133" s="803"/>
      <c r="X133" s="803"/>
      <c r="Y133" s="803"/>
      <c r="Z133" s="804"/>
      <c r="AA133" s="805">
        <v>1.4</v>
      </c>
      <c r="AB133" s="806"/>
      <c r="AC133" s="806"/>
      <c r="AD133" s="806"/>
      <c r="AE133" s="807"/>
      <c r="AF133" s="805">
        <v>1.8</v>
      </c>
      <c r="AG133" s="806"/>
      <c r="AH133" s="806"/>
      <c r="AI133" s="806"/>
      <c r="AJ133" s="807"/>
      <c r="AK133" s="805">
        <v>2.8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PI8nGs+kSABxOZcepXsZ3Uts6bruQr/1t+O4r6ULPXi5HoNhbj58Fgj860TlJyBxAW+8HJq4/xKLaMc+VHngw==" saltValue="122GTwbJxYnW0r8+UkNv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VbNKMO8qR9s4473hi4aYunBopp3kHmvzf7K2dAGGDE5m+7Zf4scOQ+n4WVF5qUHDK2KVz4wyoYj6GmnKNFNE/w==" saltValue="Syil1g0q+SrYNVEhpjlrL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jYbFrEzTv/4NCuHP7fifL/guOCkrpfZAGSHffLhi7wUgauaTdqvN981wVVv43qUD+x4rqvwZ/ay7AyiI5MRcQ==" saltValue="jIyw4VBJz/oW/L8DVCZX2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509</v>
      </c>
      <c r="AP7" s="305"/>
      <c r="AQ7" s="306" t="s">
        <v>510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511</v>
      </c>
      <c r="AQ8" s="312" t="s">
        <v>512</v>
      </c>
      <c r="AR8" s="313" t="s">
        <v>513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514</v>
      </c>
      <c r="AL9" s="1228"/>
      <c r="AM9" s="1228"/>
      <c r="AN9" s="1229"/>
      <c r="AO9" s="314">
        <v>7831529</v>
      </c>
      <c r="AP9" s="314">
        <v>57528</v>
      </c>
      <c r="AQ9" s="315">
        <v>61284</v>
      </c>
      <c r="AR9" s="316">
        <v>-6.1</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515</v>
      </c>
      <c r="AL10" s="1228"/>
      <c r="AM10" s="1228"/>
      <c r="AN10" s="1229"/>
      <c r="AO10" s="317">
        <v>127521</v>
      </c>
      <c r="AP10" s="317">
        <v>937</v>
      </c>
      <c r="AQ10" s="318">
        <v>4056</v>
      </c>
      <c r="AR10" s="319">
        <v>-76.900000000000006</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516</v>
      </c>
      <c r="AL11" s="1228"/>
      <c r="AM11" s="1228"/>
      <c r="AN11" s="1229"/>
      <c r="AO11" s="317">
        <v>20780</v>
      </c>
      <c r="AP11" s="317">
        <v>153</v>
      </c>
      <c r="AQ11" s="318">
        <v>604</v>
      </c>
      <c r="AR11" s="319">
        <v>-74.7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517</v>
      </c>
      <c r="AL12" s="1228"/>
      <c r="AM12" s="1228"/>
      <c r="AN12" s="1229"/>
      <c r="AO12" s="317" t="s">
        <v>518</v>
      </c>
      <c r="AP12" s="317" t="s">
        <v>518</v>
      </c>
      <c r="AQ12" s="318">
        <v>21</v>
      </c>
      <c r="AR12" s="319" t="s">
        <v>518</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519</v>
      </c>
      <c r="AL13" s="1228"/>
      <c r="AM13" s="1228"/>
      <c r="AN13" s="1229"/>
      <c r="AO13" s="317">
        <v>261199</v>
      </c>
      <c r="AP13" s="317">
        <v>1919</v>
      </c>
      <c r="AQ13" s="318">
        <v>2509</v>
      </c>
      <c r="AR13" s="319">
        <v>-23.5</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520</v>
      </c>
      <c r="AL14" s="1228"/>
      <c r="AM14" s="1228"/>
      <c r="AN14" s="1229"/>
      <c r="AO14" s="317">
        <v>113278</v>
      </c>
      <c r="AP14" s="317">
        <v>832</v>
      </c>
      <c r="AQ14" s="318">
        <v>1157</v>
      </c>
      <c r="AR14" s="319">
        <v>-28.1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521</v>
      </c>
      <c r="AL15" s="1231"/>
      <c r="AM15" s="1231"/>
      <c r="AN15" s="1232"/>
      <c r="AO15" s="317">
        <v>-565136</v>
      </c>
      <c r="AP15" s="317">
        <v>-4151</v>
      </c>
      <c r="AQ15" s="318">
        <v>-4228</v>
      </c>
      <c r="AR15" s="319">
        <v>-1.8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7789171</v>
      </c>
      <c r="AP16" s="317">
        <v>57217</v>
      </c>
      <c r="AQ16" s="318">
        <v>65402</v>
      </c>
      <c r="AR16" s="319">
        <v>-12.5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526</v>
      </c>
      <c r="AL21" s="1234"/>
      <c r="AM21" s="1234"/>
      <c r="AN21" s="1235"/>
      <c r="AO21" s="330">
        <v>5.99</v>
      </c>
      <c r="AP21" s="331">
        <v>6.06</v>
      </c>
      <c r="AQ21" s="332">
        <v>-7.0000000000000007E-2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527</v>
      </c>
      <c r="AL22" s="1234"/>
      <c r="AM22" s="1234"/>
      <c r="AN22" s="1235"/>
      <c r="AO22" s="335">
        <v>101.7</v>
      </c>
      <c r="AP22" s="336">
        <v>99.2</v>
      </c>
      <c r="AQ22" s="337">
        <v>2.5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509</v>
      </c>
      <c r="AP30" s="305"/>
      <c r="AQ30" s="306" t="s">
        <v>510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511</v>
      </c>
      <c r="AQ31" s="312" t="s">
        <v>512</v>
      </c>
      <c r="AR31" s="313" t="s">
        <v>513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531</v>
      </c>
      <c r="AL32" s="1217"/>
      <c r="AM32" s="1217"/>
      <c r="AN32" s="1218"/>
      <c r="AO32" s="345">
        <v>2702890</v>
      </c>
      <c r="AP32" s="345">
        <v>19855</v>
      </c>
      <c r="AQ32" s="346">
        <v>32044</v>
      </c>
      <c r="AR32" s="347">
        <v>-38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532</v>
      </c>
      <c r="AL33" s="1217"/>
      <c r="AM33" s="1217"/>
      <c r="AN33" s="1218"/>
      <c r="AO33" s="345">
        <v>37720</v>
      </c>
      <c r="AP33" s="345">
        <v>277</v>
      </c>
      <c r="AQ33" s="346">
        <v>6</v>
      </c>
      <c r="AR33" s="347">
        <v>4516.7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533</v>
      </c>
      <c r="AL34" s="1217"/>
      <c r="AM34" s="1217"/>
      <c r="AN34" s="1218"/>
      <c r="AO34" s="345">
        <v>119928</v>
      </c>
      <c r="AP34" s="345">
        <v>881</v>
      </c>
      <c r="AQ34" s="346">
        <v>29</v>
      </c>
      <c r="AR34" s="347">
        <v>2937.9</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534</v>
      </c>
      <c r="AL35" s="1217"/>
      <c r="AM35" s="1217"/>
      <c r="AN35" s="1218"/>
      <c r="AO35" s="345">
        <v>149859</v>
      </c>
      <c r="AP35" s="345">
        <v>1101</v>
      </c>
      <c r="AQ35" s="346">
        <v>6008</v>
      </c>
      <c r="AR35" s="347">
        <v>-81.7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535</v>
      </c>
      <c r="AL36" s="1217"/>
      <c r="AM36" s="1217"/>
      <c r="AN36" s="1218"/>
      <c r="AO36" s="345">
        <v>116889</v>
      </c>
      <c r="AP36" s="345">
        <v>859</v>
      </c>
      <c r="AQ36" s="346">
        <v>1138</v>
      </c>
      <c r="AR36" s="347">
        <v>-24.5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536</v>
      </c>
      <c r="AL37" s="1217"/>
      <c r="AM37" s="1217"/>
      <c r="AN37" s="1218"/>
      <c r="AO37" s="345">
        <v>79042</v>
      </c>
      <c r="AP37" s="345">
        <v>581</v>
      </c>
      <c r="AQ37" s="346">
        <v>852</v>
      </c>
      <c r="AR37" s="347">
        <v>-31.8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537</v>
      </c>
      <c r="AL38" s="1214"/>
      <c r="AM38" s="1214"/>
      <c r="AN38" s="1215"/>
      <c r="AO38" s="348" t="s">
        <v>518</v>
      </c>
      <c r="AP38" s="348" t="s">
        <v>518</v>
      </c>
      <c r="AQ38" s="349">
        <v>2</v>
      </c>
      <c r="AR38" s="337" t="s">
        <v>518</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538</v>
      </c>
      <c r="AL39" s="1214"/>
      <c r="AM39" s="1214"/>
      <c r="AN39" s="1215"/>
      <c r="AO39" s="345">
        <v>-500470</v>
      </c>
      <c r="AP39" s="345">
        <v>-3676</v>
      </c>
      <c r="AQ39" s="346">
        <v>-6316</v>
      </c>
      <c r="AR39" s="347">
        <v>-41.8</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539</v>
      </c>
      <c r="AL40" s="1217"/>
      <c r="AM40" s="1217"/>
      <c r="AN40" s="1218"/>
      <c r="AO40" s="345">
        <v>-1771583</v>
      </c>
      <c r="AP40" s="345">
        <v>-13014</v>
      </c>
      <c r="AQ40" s="346">
        <v>-26078</v>
      </c>
      <c r="AR40" s="347">
        <v>-50.1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934275</v>
      </c>
      <c r="AP41" s="345">
        <v>6863</v>
      </c>
      <c r="AQ41" s="346">
        <v>7686</v>
      </c>
      <c r="AR41" s="347">
        <v>-10.7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509</v>
      </c>
      <c r="AN49" s="1224" t="s">
        <v>543</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544</v>
      </c>
      <c r="AO50" s="362" t="s">
        <v>545</v>
      </c>
      <c r="AP50" s="363" t="s">
        <v>546</v>
      </c>
      <c r="AQ50" s="364" t="s">
        <v>547</v>
      </c>
      <c r="AR50" s="365" t="s">
        <v>548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4016047</v>
      </c>
      <c r="AN51" s="367">
        <v>30643</v>
      </c>
      <c r="AO51" s="368">
        <v>-40.799999999999997</v>
      </c>
      <c r="AP51" s="369">
        <v>40879</v>
      </c>
      <c r="AQ51" s="370">
        <v>-7.7</v>
      </c>
      <c r="AR51" s="371">
        <v>-33.1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1827452</v>
      </c>
      <c r="AN52" s="375">
        <v>13944</v>
      </c>
      <c r="AO52" s="376">
        <v>-44.9</v>
      </c>
      <c r="AP52" s="377">
        <v>24087</v>
      </c>
      <c r="AQ52" s="378">
        <v>-7.9</v>
      </c>
      <c r="AR52" s="379">
        <v>-37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5069777</v>
      </c>
      <c r="AN53" s="367">
        <v>38469</v>
      </c>
      <c r="AO53" s="368">
        <v>25.5</v>
      </c>
      <c r="AP53" s="369">
        <v>42651</v>
      </c>
      <c r="AQ53" s="370">
        <v>4.3</v>
      </c>
      <c r="AR53" s="371">
        <v>21.2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3014013</v>
      </c>
      <c r="AN54" s="375">
        <v>22870</v>
      </c>
      <c r="AO54" s="376">
        <v>64</v>
      </c>
      <c r="AP54" s="377">
        <v>22675</v>
      </c>
      <c r="AQ54" s="378">
        <v>-5.9</v>
      </c>
      <c r="AR54" s="379">
        <v>69.900000000000006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6161796</v>
      </c>
      <c r="AN55" s="367">
        <v>46260</v>
      </c>
      <c r="AO55" s="368">
        <v>20.3</v>
      </c>
      <c r="AP55" s="369">
        <v>43226</v>
      </c>
      <c r="AQ55" s="370">
        <v>1.3</v>
      </c>
      <c r="AR55" s="371">
        <v>19</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2713801</v>
      </c>
      <c r="AN56" s="375">
        <v>20374</v>
      </c>
      <c r="AO56" s="376">
        <v>-10.9</v>
      </c>
      <c r="AP56" s="377">
        <v>22622</v>
      </c>
      <c r="AQ56" s="378">
        <v>-0.2</v>
      </c>
      <c r="AR56" s="379">
        <v>-10.7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6237091</v>
      </c>
      <c r="AN57" s="367">
        <v>46392</v>
      </c>
      <c r="AO57" s="368">
        <v>0.3</v>
      </c>
      <c r="AP57" s="369">
        <v>42836</v>
      </c>
      <c r="AQ57" s="370">
        <v>-0.9</v>
      </c>
      <c r="AR57" s="371">
        <v>1.2</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2729947</v>
      </c>
      <c r="AN58" s="375">
        <v>20306</v>
      </c>
      <c r="AO58" s="376">
        <v>-0.3</v>
      </c>
      <c r="AP58" s="377">
        <v>22936</v>
      </c>
      <c r="AQ58" s="378">
        <v>1.4</v>
      </c>
      <c r="AR58" s="379">
        <v>-1.7</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5415948</v>
      </c>
      <c r="AN59" s="367">
        <v>39784</v>
      </c>
      <c r="AO59" s="368">
        <v>-14.2</v>
      </c>
      <c r="AP59" s="369">
        <v>44161</v>
      </c>
      <c r="AQ59" s="370">
        <v>3.1</v>
      </c>
      <c r="AR59" s="371">
        <v>-17.3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2711301</v>
      </c>
      <c r="AN60" s="375">
        <v>19916</v>
      </c>
      <c r="AO60" s="376">
        <v>-1.9</v>
      </c>
      <c r="AP60" s="377">
        <v>23644</v>
      </c>
      <c r="AQ60" s="378">
        <v>3.1</v>
      </c>
      <c r="AR60" s="379">
        <v>-5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5380132</v>
      </c>
      <c r="AN61" s="382">
        <v>40310</v>
      </c>
      <c r="AO61" s="383">
        <v>-1.8</v>
      </c>
      <c r="AP61" s="384">
        <v>42751</v>
      </c>
      <c r="AQ61" s="385">
        <v>0</v>
      </c>
      <c r="AR61" s="371">
        <v>-1.8</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2599303</v>
      </c>
      <c r="AN62" s="375">
        <v>19482</v>
      </c>
      <c r="AO62" s="376">
        <v>1.2</v>
      </c>
      <c r="AP62" s="377">
        <v>23193</v>
      </c>
      <c r="AQ62" s="378">
        <v>-1.9</v>
      </c>
      <c r="AR62" s="379">
        <v>3.1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bhXA+KjN+/K3IkOc2EqJNTJsBikHZNZlAYP793bDUmunZh0XNeAOcAPlZ5yL7Z0nNPLdrj6OX7/wuJ/efzfrwg==" saltValue="jZSjys6TnF7s+UA1QwV4E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557</v>
      </c>
    </row>
    <row r="120" spans="125:125" ht="13.5" hidden="1" customHeight="1" x14ac:dyDescent="0.2"/>
    <row r="121" spans="125:125" ht="13.5" hidden="1" customHeight="1" x14ac:dyDescent="0.2">
      <c r="DU121" s="292"/>
    </row>
  </sheetData>
  <sheetProtection algorithmName="SHA-512" hashValue="vdqOIWULOiGiZkeDNQJPpz7N+vfrdHs9cGq/EQ/H6nI3i+8Accn0NgxW1XwS9RSWSrgQ9Z4FJ2zg8PRV5gSfMA==" saltValue="T7OpBlRxz+pDyMc21gP6W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558</v>
      </c>
    </row>
  </sheetData>
  <sheetProtection algorithmName="SHA-512" hashValue="x0UdpDEg14paiyC9sCEXm4F0RV1h5wlI4aEGnxeg/OU7wjxeXPCrAo3fryodY6WBkuhwVH2ZxKPfnSB0T/pj4A==" saltValue="HRIosin5UJYZSHlLZ1Wne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38" t="s">
        <v>3</v>
      </c>
      <c r="D47" s="1238"/>
      <c r="E47" s="1239"/>
      <c r="F47" s="11">
        <v>11.12</v>
      </c>
      <c r="G47" s="12">
        <v>10.89</v>
      </c>
      <c r="H47" s="12">
        <v>10.46</v>
      </c>
      <c r="I47" s="12">
        <v>8.98</v>
      </c>
      <c r="J47" s="13">
        <v>10.15</v>
      </c>
    </row>
    <row r="48" spans="2:10" ht="57.75" customHeight="1" x14ac:dyDescent="0.2">
      <c r="B48" s="14"/>
      <c r="C48" s="1240" t="s">
        <v>4</v>
      </c>
      <c r="D48" s="1240"/>
      <c r="E48" s="1241"/>
      <c r="F48" s="15">
        <v>4.49</v>
      </c>
      <c r="G48" s="16">
        <v>4.18</v>
      </c>
      <c r="H48" s="16">
        <v>3.07</v>
      </c>
      <c r="I48" s="16">
        <v>3.5</v>
      </c>
      <c r="J48" s="17">
        <v>7.67</v>
      </c>
    </row>
    <row r="49" spans="2:10" ht="57.75" customHeight="1" thickBot="1" x14ac:dyDescent="0.25">
      <c r="B49" s="18"/>
      <c r="C49" s="1242" t="s">
        <v>5</v>
      </c>
      <c r="D49" s="1242"/>
      <c r="E49" s="1243"/>
      <c r="F49" s="19">
        <v>0.33</v>
      </c>
      <c r="G49" s="20" t="s">
        <v>564</v>
      </c>
      <c r="H49" s="20" t="s">
        <v>565</v>
      </c>
      <c r="I49" s="20" t="s">
        <v>566</v>
      </c>
      <c r="J49" s="21">
        <v>5.74</v>
      </c>
    </row>
    <row r="50" spans="2:10" ht="13.5" customHeight="1" x14ac:dyDescent="0.2"/>
  </sheetData>
  <sheetProtection algorithmName="SHA-512" hashValue="hNKw9VgxI71X7LXTWmXp1wvWfxaBbaSOMpHODEN81yWw3OLXUAhAomwWmaSOChk8Gv4nSh+EkQ9jQB8/VrKJcA==" saltValue="ipVPuOx2AN3thVc3+/CnM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2022-09-20T01:49:29Z</cp:lastPrinted>
  <dcterms:created xsi:type="dcterms:W3CDTF">2022-02-02T04:40:39Z</dcterms:created>
  <dcterms:modified xsi:type="dcterms:W3CDTF">2022-09-26T06:34:34Z</dcterms:modified>
  <cp:category/>
</cp:coreProperties>
</file>